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460" windowWidth="28800" windowHeight="1614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dataset_name">OFFSET(metadata!$A$1,3,0,COUNTA(metadata!$A:$A)-1,1)</definedName>
    <definedName name="i_moisture_type">'controlled vocabulary'!$AK$4:$AK$6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53" i="5" l="1"/>
  <c r="Z152" i="5"/>
  <c r="Z151" i="5"/>
  <c r="Z150" i="5"/>
  <c r="Z149" i="5"/>
  <c r="Z148" i="5"/>
  <c r="Z147" i="5"/>
  <c r="Z146" i="5"/>
  <c r="Z145" i="5"/>
  <c r="Z144" i="5"/>
  <c r="Z143" i="5"/>
  <c r="Z142" i="5"/>
  <c r="Z141" i="5"/>
  <c r="Z140" i="5"/>
  <c r="Z139" i="5"/>
  <c r="Z138" i="5"/>
  <c r="Z137" i="5"/>
  <c r="Z136" i="5"/>
  <c r="Z135" i="5"/>
  <c r="Z134" i="5"/>
  <c r="Z133" i="5"/>
  <c r="Z132" i="5"/>
  <c r="Z131" i="5"/>
  <c r="Z130" i="5"/>
  <c r="Z129" i="5"/>
  <c r="Z128" i="5"/>
  <c r="Z127" i="5"/>
  <c r="Z126" i="5"/>
  <c r="Z125" i="5"/>
  <c r="Z124" i="5"/>
  <c r="Z123" i="5"/>
  <c r="Z122" i="5"/>
  <c r="Z121" i="5"/>
  <c r="Z120" i="5"/>
  <c r="Z119" i="5"/>
  <c r="Z118" i="5"/>
  <c r="Z117" i="5"/>
  <c r="Z116" i="5"/>
  <c r="Z115" i="5"/>
  <c r="Z114" i="5"/>
  <c r="Z113" i="5"/>
  <c r="Z112" i="5"/>
  <c r="Z111" i="5"/>
  <c r="Z110" i="5"/>
  <c r="Z109" i="5"/>
  <c r="Z108" i="5"/>
  <c r="Z107" i="5"/>
  <c r="Z106" i="5"/>
  <c r="Z105" i="5"/>
  <c r="Z104" i="5"/>
  <c r="Z103" i="5"/>
  <c r="Z102" i="5"/>
  <c r="Z101" i="5"/>
  <c r="Z100" i="5"/>
  <c r="Z99" i="5"/>
  <c r="Z98" i="5"/>
  <c r="Z97" i="5"/>
  <c r="Z96" i="5"/>
  <c r="Z95" i="5"/>
  <c r="Z94" i="5"/>
  <c r="Z93" i="5"/>
  <c r="Z92" i="5"/>
  <c r="Z91" i="5"/>
  <c r="Z90" i="5"/>
  <c r="Z89" i="5"/>
  <c r="Z88" i="5"/>
  <c r="Z87" i="5"/>
  <c r="Z86" i="5"/>
  <c r="Z85" i="5"/>
  <c r="Z84" i="5"/>
  <c r="Z83" i="5"/>
  <c r="Z82" i="5"/>
  <c r="Z81" i="5"/>
  <c r="Z80" i="5"/>
  <c r="Z79" i="5"/>
  <c r="Z78" i="5"/>
  <c r="Z77" i="5"/>
  <c r="Z76" i="5"/>
  <c r="Z75" i="5"/>
  <c r="Z74" i="5"/>
  <c r="Z73" i="5"/>
  <c r="Z72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AP207" i="4"/>
  <c r="AP206" i="4"/>
  <c r="AP205" i="4"/>
  <c r="AP204" i="4"/>
  <c r="AP202" i="4"/>
  <c r="AP201" i="4"/>
  <c r="AP200" i="4"/>
  <c r="AP199" i="4"/>
  <c r="AP198" i="4"/>
  <c r="AP197" i="4"/>
  <c r="AP196" i="4"/>
  <c r="AP195" i="4"/>
  <c r="AP194" i="4"/>
  <c r="AP193" i="4"/>
  <c r="AP192" i="4"/>
  <c r="AP191" i="4"/>
  <c r="AP190" i="4"/>
  <c r="AP189" i="4"/>
  <c r="AP188" i="4"/>
  <c r="AP187" i="4"/>
  <c r="AP186" i="4"/>
  <c r="AP185" i="4"/>
  <c r="AP184" i="4"/>
  <c r="AP159" i="4"/>
  <c r="AP158" i="4"/>
  <c r="AP157" i="4"/>
  <c r="AP156" i="4"/>
  <c r="AP155" i="4"/>
  <c r="J3" i="6"/>
  <c r="I3" i="6"/>
  <c r="H3" i="6"/>
</calcChain>
</file>

<file path=xl/sharedStrings.xml><?xml version="1.0" encoding="utf-8"?>
<sst xmlns="http://schemas.openxmlformats.org/spreadsheetml/2006/main" count="5723" uniqueCount="1151">
  <si>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</si>
  <si>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</si>
  <si>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</si>
  <si>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</si>
  <si>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</si>
  <si>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</si>
  <si>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</si>
  <si>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</si>
  <si>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</si>
  <si>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</si>
  <si>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</si>
  <si>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</si>
  <si>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</si>
  <si>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</si>
  <si>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</si>
  <si>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</si>
  <si>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</si>
  <si>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</si>
  <si>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</si>
  <si>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</si>
  <si>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</si>
  <si>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</si>
  <si>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</si>
  <si>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</si>
  <si>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</si>
  <si>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</si>
  <si>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</si>
  <si>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</si>
  <si>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</si>
  <si>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</si>
  <si>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</si>
  <si>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</si>
  <si>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</si>
  <si>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</si>
  <si>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</si>
  <si>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</si>
  <si>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</si>
  <si>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</si>
  <si>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</si>
  <si>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</si>
  <si>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</si>
  <si>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</si>
  <si>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</si>
  <si>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</si>
  <si>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</si>
  <si>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</si>
  <si>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</si>
  <si>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</si>
  <si>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</si>
  <si>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</si>
  <si>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</si>
  <si>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</si>
  <si>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</si>
  <si>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</si>
  <si>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</si>
  <si>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</si>
  <si>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</si>
  <si>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</si>
  <si>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</si>
  <si>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</si>
  <si>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</si>
  <si>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</si>
  <si>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</si>
  <si>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</si>
  <si>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</si>
  <si>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</si>
  <si>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</si>
  <si>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</si>
  <si>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</si>
  <si>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</si>
  <si>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</si>
  <si>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</si>
  <si>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</si>
  <si>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</si>
  <si>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</si>
  <si>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</si>
  <si>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</si>
  <si>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</si>
  <si>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</si>
  <si>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</si>
  <si>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</si>
  <si>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</si>
  <si>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</si>
  <si>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</si>
  <si>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</si>
  <si>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</si>
  <si>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</si>
  <si>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</si>
  <si>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</si>
  <si>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</si>
  <si>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</si>
  <si>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</si>
  <si>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</si>
  <si>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</si>
  <si>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</si>
  <si>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</si>
  <si>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</si>
  <si>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</si>
  <si>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</si>
  <si>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</si>
  <si>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</si>
  <si>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</si>
  <si>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</si>
  <si>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</si>
  <si>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</si>
  <si>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</si>
  <si>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</si>
  <si>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</si>
  <si>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</si>
  <si>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</si>
  <si>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</si>
  <si>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</si>
  <si>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</si>
  <si>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</si>
  <si>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</si>
  <si>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</si>
  <si>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</si>
  <si>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</si>
  <si>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</si>
  <si>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</si>
  <si>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</si>
  <si>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</si>
  <si>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</si>
  <si>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</si>
  <si>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</si>
  <si>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</si>
  <si>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</si>
  <si>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</si>
  <si>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</si>
  <si>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</si>
  <si>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</si>
  <si>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</si>
  <si>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</si>
  <si>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</si>
  <si>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</si>
  <si>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</si>
  <si>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</si>
  <si>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</si>
  <si>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</si>
  <si>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</si>
  <si>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</si>
  <si>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</si>
  <si>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</si>
  <si>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</si>
  <si>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</si>
  <si>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</si>
  <si>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</si>
  <si>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</si>
  <si>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</si>
  <si>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</si>
  <si>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</si>
  <si>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</si>
  <si>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</si>
  <si>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</si>
  <si>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</si>
  <si>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</si>
  <si>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</si>
  <si>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</si>
  <si>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</si>
  <si>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</si>
  <si>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</si>
  <si>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</si>
  <si>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</si>
  <si>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</si>
  <si>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</si>
  <si>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</si>
  <si>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</si>
  <si>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</si>
  <si>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</si>
  <si>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</si>
  <si>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</si>
  <si>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</si>
  <si>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</si>
  <si>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</si>
  <si>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</si>
  <si>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</si>
  <si>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</si>
  <si>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</si>
  <si>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</si>
  <si>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</si>
  <si>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</si>
  <si>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</si>
  <si>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</si>
  <si>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</si>
  <si>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</si>
  <si>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</si>
  <si>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</si>
  <si>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</si>
  <si>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</si>
  <si>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</si>
  <si>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</si>
  <si>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</si>
  <si>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</si>
  <si>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</si>
  <si>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</si>
  <si>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</si>
  <si>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</si>
  <si>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</si>
  <si>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</si>
  <si>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</si>
  <si>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</si>
  <si>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</si>
  <si>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</si>
  <si>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</si>
  <si>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</si>
  <si>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</si>
  <si>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</si>
  <si>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</si>
  <si>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</si>
  <si>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</si>
  <si>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</si>
  <si>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</si>
  <si>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</si>
  <si>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</si>
  <si>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</si>
  <si>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</si>
  <si>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</si>
  <si>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</si>
  <si>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</si>
  <si>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</si>
  <si>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</si>
  <si>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</si>
  <si>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</si>
  <si>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</si>
  <si>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</si>
  <si>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</si>
  <si>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</si>
  <si>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</si>
  <si>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</si>
  <si>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</si>
  <si>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</si>
  <si>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</si>
  <si>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</si>
  <si>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</si>
  <si>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</si>
  <si>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</si>
  <si>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</si>
  <si>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</si>
  <si>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</si>
  <si>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</si>
  <si>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</si>
  <si>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</si>
  <si>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</si>
  <si>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</si>
  <si>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</si>
  <si>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</si>
  <si>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</si>
  <si>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</si>
  <si>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</si>
  <si>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</si>
  <si>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</si>
  <si>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</si>
  <si>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</si>
  <si>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</si>
  <si>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</si>
  <si>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</si>
  <si>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</si>
  <si>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</si>
  <si>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</si>
  <si>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</si>
  <si>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</si>
  <si>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</si>
  <si>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</si>
  <si>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</si>
  <si>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</si>
  <si>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</si>
  <si>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</si>
  <si>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</si>
  <si>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</si>
  <si>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</si>
  <si>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</si>
  <si>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</si>
  <si>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</si>
  <si>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</si>
  <si>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</si>
  <si>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</si>
  <si>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</si>
  <si>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</si>
  <si>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</si>
  <si>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</si>
  <si>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</si>
  <si>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</si>
  <si>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</si>
  <si>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</si>
  <si>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</si>
  <si>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</si>
  <si>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</si>
  <si>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</si>
  <si>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</si>
  <si>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</si>
  <si>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</si>
  <si>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</si>
  <si>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</si>
  <si>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</si>
  <si>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</si>
  <si>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</si>
  <si>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</si>
  <si>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</si>
  <si>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</si>
  <si>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</si>
  <si>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</si>
  <si>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</si>
  <si>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</si>
  <si>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</si>
  <si>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</si>
  <si>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</si>
  <si>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</si>
  <si>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</si>
  <si>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</si>
  <si>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</si>
  <si>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</si>
  <si>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</si>
  <si>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</si>
  <si>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</si>
  <si>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</si>
  <si>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</si>
  <si>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</si>
  <si>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</si>
  <si>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</si>
  <si>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</si>
  <si>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</si>
  <si>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</si>
  <si>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</si>
  <si>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</si>
  <si>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</si>
  <si>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</si>
  <si>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</si>
  <si>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</si>
  <si>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</si>
  <si>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</si>
  <si>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</si>
  <si>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</si>
  <si>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</si>
  <si>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</si>
  <si>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</si>
  <si>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</si>
  <si>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</si>
  <si>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</si>
  <si>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</si>
  <si>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</si>
  <si>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</si>
  <si>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</si>
  <si>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</si>
  <si>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</si>
  <si>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</si>
  <si>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</si>
  <si>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</si>
  <si>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</si>
  <si>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</si>
  <si>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</si>
  <si>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</si>
  <si>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</si>
  <si>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</si>
  <si>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</si>
  <si>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</si>
  <si>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</si>
  <si>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</si>
  <si>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</si>
  <si>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</si>
  <si>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</si>
  <si>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</si>
  <si>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</si>
  <si>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</si>
  <si>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</si>
  <si>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</si>
  <si>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</si>
  <si>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</si>
  <si>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</si>
  <si>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</si>
  <si>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</si>
  <si>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</si>
  <si>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</si>
  <si>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</si>
  <si>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</si>
  <si>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</si>
  <si>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</si>
  <si>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</si>
  <si>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</si>
  <si>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</si>
  <si>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</si>
  <si>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</si>
  <si>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</si>
  <si>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</si>
  <si>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</si>
  <si>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</si>
  <si>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</si>
  <si>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</si>
  <si>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</si>
  <si>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</si>
  <si>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</si>
  <si>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</si>
  <si>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</si>
  <si>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</si>
  <si>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</si>
  <si>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</si>
  <si>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</si>
  <si>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</si>
  <si>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</si>
  <si>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</si>
  <si>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</si>
  <si>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</si>
  <si>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</si>
  <si>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</si>
  <si>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</si>
  <si>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</si>
  <si>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</si>
  <si>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</si>
  <si>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</si>
  <si>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</si>
  <si>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</si>
  <si>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</si>
  <si>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</si>
  <si>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</si>
  <si>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</si>
  <si>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</si>
  <si>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</si>
  <si>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</si>
  <si>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</si>
  <si>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</si>
  <si>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</si>
  <si>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</si>
  <si>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</si>
  <si>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</si>
  <si>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</si>
  <si>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</si>
  <si>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</si>
  <si>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</si>
  <si>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</si>
  <si>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</si>
  <si>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</si>
  <si>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</si>
  <si>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</si>
  <si>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</si>
  <si>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</si>
  <si>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</si>
  <si>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</si>
  <si>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</si>
  <si>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</si>
  <si>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</si>
  <si>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</si>
  <si>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</si>
  <si>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</si>
  <si>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</si>
  <si>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</si>
  <si>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</si>
  <si>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</si>
  <si>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</si>
  <si>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</si>
  <si>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</si>
  <si>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</si>
  <si>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</si>
  <si>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</si>
  <si>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</si>
  <si>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</si>
  <si>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</si>
  <si>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</si>
  <si>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</si>
  <si>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</si>
  <si>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</si>
  <si>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</si>
  <si>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</si>
  <si>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</si>
  <si>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</si>
  <si>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</si>
  <si>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</si>
  <si>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</si>
  <si>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</si>
  <si>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</si>
  <si>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</si>
  <si>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</si>
  <si>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</si>
  <si>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</si>
  <si>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</si>
  <si>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</si>
  <si>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</si>
  <si>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</si>
  <si>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</si>
  <si>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</si>
  <si>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</si>
  <si>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</si>
  <si>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</si>
  <si>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</si>
  <si>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</si>
  <si>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</si>
  <si>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</si>
  <si>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</si>
  <si>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</si>
  <si>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</si>
  <si>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</si>
  <si>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</si>
  <si>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</si>
  <si>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</si>
  <si>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</si>
  <si>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</si>
  <si>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</si>
  <si>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</si>
  <si>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</si>
  <si>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</si>
  <si>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</si>
  <si>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</si>
  <si>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</si>
  <si>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</si>
  <si>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</si>
  <si>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</si>
  <si>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</si>
  <si>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</si>
  <si>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</si>
  <si>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</si>
  <si>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</si>
  <si>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</si>
  <si>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</si>
  <si>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</si>
  <si>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</si>
  <si>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</si>
  <si>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</si>
  <si>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</si>
  <si>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</si>
  <si>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</si>
  <si>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</si>
  <si>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</si>
  <si>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</si>
  <si>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</si>
  <si>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</si>
  <si>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</si>
  <si>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</si>
  <si>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</si>
  <si>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</si>
  <si>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</si>
  <si>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</si>
  <si>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</si>
  <si>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</si>
  <si>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</si>
  <si>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</si>
  <si>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</si>
  <si>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</si>
  <si>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</si>
  <si>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</si>
  <si>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</si>
  <si>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</si>
  <si>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</si>
  <si>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</si>
  <si>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</si>
  <si>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</si>
  <si>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</si>
  <si>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</si>
  <si>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</si>
  <si>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</si>
  <si>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</si>
  <si>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</si>
  <si>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</si>
  <si>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</si>
  <si>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</si>
  <si>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</si>
  <si>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</si>
  <si>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</si>
  <si>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</si>
  <si>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</si>
  <si>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</si>
  <si>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</si>
  <si>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</si>
  <si>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</si>
  <si>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</si>
  <si>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</si>
  <si>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</si>
  <si>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</si>
  <si>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</si>
  <si>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</si>
  <si>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</si>
  <si>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</si>
  <si>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</si>
  <si>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</si>
  <si>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</si>
  <si>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</si>
  <si>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</si>
  <si>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</si>
  <si>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</si>
  <si>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</si>
  <si>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</si>
  <si>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</si>
  <si>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</si>
  <si>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</si>
  <si>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</si>
  <si>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</si>
  <si>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</si>
  <si>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</si>
  <si>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</si>
  <si>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</si>
  <si>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</si>
  <si>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</si>
  <si>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</si>
  <si>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</si>
  <si>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</si>
  <si>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</si>
  <si>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</si>
  <si>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</si>
  <si>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</si>
  <si>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</si>
  <si>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</si>
  <si>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</si>
  <si>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</si>
  <si>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</si>
  <si>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</si>
  <si>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</si>
  <si>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</si>
  <si>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</si>
  <si>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</si>
  <si>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</si>
  <si>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</si>
  <si>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</si>
  <si>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</si>
  <si>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</si>
  <si>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</si>
  <si>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</si>
  <si>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</si>
  <si>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</si>
  <si>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</si>
  <si>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</si>
  <si>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</si>
  <si>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</si>
  <si>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</si>
  <si>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</si>
  <si>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</si>
  <si>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</si>
  <si>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</si>
  <si>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</si>
  <si>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</si>
  <si>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</si>
  <si>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</si>
  <si>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</si>
  <si>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</si>
  <si>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</si>
  <si>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</si>
  <si>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</si>
  <si>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</si>
  <si>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</si>
  <si>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</si>
  <si>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</si>
  <si>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</si>
  <si>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</si>
  <si>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</si>
  <si>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</si>
  <si>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</si>
  <si>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</si>
  <si>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</si>
  <si>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</si>
  <si>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</si>
  <si>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</si>
  <si>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</si>
  <si>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</si>
  <si>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</si>
  <si>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</si>
  <si>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</si>
  <si>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</si>
  <si>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</si>
  <si>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</si>
  <si>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</si>
  <si>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</si>
  <si>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</si>
  <si>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</si>
  <si>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</si>
  <si>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</si>
  <si>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</si>
  <si>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</si>
  <si>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</si>
  <si>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</si>
  <si>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</si>
  <si>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</si>
  <si>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</si>
  <si>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</si>
  <si>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</si>
  <si>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</si>
  <si>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</si>
  <si>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</si>
  <si>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</si>
  <si>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</si>
  <si>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</si>
  <si>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</si>
  <si>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</si>
  <si>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</si>
  <si>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</si>
  <si>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</si>
  <si>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</si>
  <si>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</si>
  <si>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</si>
  <si>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</si>
  <si>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</si>
  <si>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</si>
  <si>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</si>
  <si>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</si>
  <si>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</si>
  <si>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</si>
  <si>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</si>
  <si>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</si>
  <si>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</si>
  <si>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</si>
  <si>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</si>
  <si>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</si>
  <si>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</si>
  <si>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</si>
  <si>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</si>
  <si>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</si>
  <si>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</si>
  <si>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</si>
  <si>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</si>
  <si>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</si>
  <si>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</si>
  <si>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</si>
  <si>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</si>
  <si>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</si>
  <si>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</si>
  <si>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</si>
  <si>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</si>
  <si>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</si>
  <si>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</si>
  <si>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</si>
  <si>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</si>
  <si>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</si>
  <si>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</si>
  <si>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</si>
  <si>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</si>
  <si>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</si>
  <si>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</si>
  <si>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</si>
  <si>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</si>
  <si>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</si>
  <si>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</si>
  <si>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</si>
  <si>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</si>
  <si>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</si>
  <si>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</si>
  <si>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</si>
  <si>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</si>
  <si>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</si>
  <si>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</si>
  <si>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</si>
  <si>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</si>
  <si>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</si>
  <si>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</si>
  <si>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</si>
  <si>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</si>
  <si>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</si>
  <si>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</si>
  <si>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</si>
  <si>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</si>
  <si>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</si>
  <si>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</si>
  <si>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</si>
  <si>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</si>
  <si>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</si>
  <si>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</si>
  <si>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</si>
  <si>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</si>
  <si>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</si>
  <si>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</si>
  <si>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</si>
  <si>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</si>
  <si>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</si>
  <si>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</si>
  <si>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</si>
  <si>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</si>
  <si>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</si>
  <si>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</si>
  <si>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</si>
  <si>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</si>
  <si>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</si>
  <si>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</si>
  <si>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</si>
  <si>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</si>
  <si>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</si>
  <si>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</si>
  <si>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</si>
  <si>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</si>
  <si>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</si>
  <si>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</si>
  <si>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</si>
  <si>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</si>
  <si>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</si>
  <si>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</si>
  <si>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</si>
  <si>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</si>
  <si>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</si>
  <si>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</si>
  <si>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</si>
  <si>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</si>
  <si>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</si>
  <si>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</si>
  <si>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</si>
  <si>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</si>
  <si>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</si>
  <si>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</si>
  <si>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</si>
  <si>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</si>
  <si>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</si>
  <si>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</si>
  <si>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</si>
  <si>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</si>
  <si>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</si>
  <si>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</si>
  <si>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</si>
  <si>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</si>
  <si>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</si>
  <si>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</si>
  <si>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</si>
  <si>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</si>
  <si>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</si>
  <si>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</si>
  <si>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</si>
  <si>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</si>
  <si>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</si>
  <si>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</si>
  <si>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</si>
  <si>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</si>
  <si>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</si>
  <si>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</si>
  <si>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</si>
  <si>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</si>
  <si>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</si>
  <si>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</si>
  <si>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</si>
  <si>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</si>
  <si>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</si>
  <si>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</si>
  <si>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</si>
  <si>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</si>
  <si>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</si>
  <si>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</si>
  <si>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</si>
  <si>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</si>
  <si>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</si>
  <si>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</si>
  <si>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</si>
  <si>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</si>
  <si>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</si>
  <si>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</si>
  <si>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</si>
  <si>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</si>
  <si>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</si>
  <si>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</si>
  <si>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</si>
  <si>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</si>
  <si>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</si>
  <si>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mcfarlane_2013</t>
  </si>
  <si>
    <t>10.1007/s10533-012-9740-1</t>
  </si>
  <si>
    <t>porras_2017</t>
  </si>
  <si>
    <t>10.1007/s10533-017-0337-6</t>
  </si>
  <si>
    <t>Karis McFarlane</t>
  </si>
  <si>
    <t>Lawrence Livermore National Laboratory</t>
  </si>
  <si>
    <t>kjmcfarlane@llnl.gov</t>
  </si>
  <si>
    <t>mcfarlane3@llnl.gov</t>
  </si>
  <si>
    <t>Rachel Porras</t>
  </si>
  <si>
    <t>rcporras@lbnl.gov</t>
  </si>
  <si>
    <t>Sue Trumbore</t>
  </si>
  <si>
    <t>trumbore@bgc-jena.mpg.de</t>
  </si>
  <si>
    <t>trumbore_inc_unpublished</t>
  </si>
  <si>
    <t>0000-0001-6390-7863</t>
  </si>
  <si>
    <t>0000-0003-0251-100X</t>
  </si>
  <si>
    <t>0000-0003-3885-6202</t>
  </si>
  <si>
    <t>McFarlane et al. 2013. Comparison of soil organic matter dynamics at five temperate deciduous forests with physical fractionation and radiocarbon measurements. Biogeochemistry DOI 10.1007/s10533-012-9740-1</t>
  </si>
  <si>
    <t>Some 13C values and mass-dependent fractionation corrections updated since publication of the manuscript associated with this dataset.</t>
  </si>
  <si>
    <t>Porras, R.C., C.E. Hicks Pries, K.J. McFarlane, P.J. Hanson, and M.S. Torn, Association with Pedogenic Iron and Aluminum: Effects on Soil Organic Carbon Storage and Stability in Four Temperate Forest Soils. Biogeochemistry, 2017. 133: p. 333-345.</t>
  </si>
  <si>
    <t>Adds Fep, Alp, Feo-p Alo-p derived from dense fractions with other data from McFarlane et al., 2003.</t>
  </si>
  <si>
    <t>NH Bartlett Forest</t>
  </si>
  <si>
    <t>US-Bar AmeriFlux/Fluxnet tower site</t>
  </si>
  <si>
    <t>MA Harvard Forest</t>
  </si>
  <si>
    <t>US-Ha1 AmeriFlux/Fluxnet tower site</t>
  </si>
  <si>
    <t>Mi-Fine Colonial Point</t>
  </si>
  <si>
    <t>Colonial Point at University of Michigan Biological Station</t>
  </si>
  <si>
    <t>MO Ozark BREA</t>
  </si>
  <si>
    <t>US-Moz AmeriFlux/Fluxnet tower site</t>
  </si>
  <si>
    <t>MI-Coarse UMBS</t>
  </si>
  <si>
    <t>US-UMB AmerFlux/Fluxnet tower site</t>
  </si>
  <si>
    <t>60M</t>
  </si>
  <si>
    <t>C7</t>
  </si>
  <si>
    <t>D4</t>
  </si>
  <si>
    <t>G3</t>
  </si>
  <si>
    <t>O2</t>
  </si>
  <si>
    <t>Unpublished data included per Sue Trumbore's request. Incubations performed from samples collected at same plots as McFarlane et al., 2013, but not at the same time.</t>
  </si>
  <si>
    <t>Berskhire</t>
  </si>
  <si>
    <t>Gloucester</t>
  </si>
  <si>
    <t>Rudyard</t>
  </si>
  <si>
    <t>Weller</t>
  </si>
  <si>
    <t>Rubicon or Blue Lake</t>
  </si>
  <si>
    <t>Quercus rubra (Northern Red Oak), Fagus grandifolia (American beech), Betula papyrifera (Paper birch), Tsuga canadensis (Eastern Hemlock)</t>
  </si>
  <si>
    <t>Fagus grandifolia (American beech), Acer saccharum (Sugar Maple), Populus grandidentata (Big-tooth Aspen), Quercus rubra (Northern Red Oak)</t>
  </si>
  <si>
    <t>Quercus alba (White Oak), Quercus velutina (Black Oak), Carya ovata (Shagbark Hickory), Acer saccharum (Sugar Maple) – Tilia americana (American Basswood), Juniperus virginiana (Eastern Red Cedar), Fraxinus quadrangulata (Blue Ash), Quercus muehlenbergii (Chinkapin Oak)</t>
  </si>
  <si>
    <t>Populus grandidentata (Big-tooth Aspen), Acer Rubra (red maple), Betula papyrifera (paper birch), Populus tremuloides (Quaking Aspen), Pinus strobus (Eastern White Pine), Quercus rubra (Northern Red Oak)</t>
  </si>
  <si>
    <t>Populus grandidentata (Big-tooth Aspen), Populus tremuloides (Quaking Aspen), Pinus strobus (Eastern White Pine), Quercus rubra (Northern Red Oak)</t>
  </si>
  <si>
    <t xml:space="preserve">Populus grandidentata (Big-tooth Aspen), Acer Rubra (red maple), Quercus rubra (Northern Red Oak), Populus tremuloides (Quaking Aspen), Betula papyrifera (paper birch), Pinus strobus (Eastern White Pine), </t>
  </si>
  <si>
    <t>Glacial till derived from granite and gneiss</t>
  </si>
  <si>
    <t xml:space="preserve">Glacial till </t>
  </si>
  <si>
    <t>lake plain deposits</t>
  </si>
  <si>
    <t>Loess over limestone</t>
  </si>
  <si>
    <t>glacial outwash</t>
  </si>
  <si>
    <t>sandy, skeletal, mixed, mesic, Typic Dystrudepts</t>
  </si>
  <si>
    <t>coarse, loamy, isotic, frigid, Typic Haplorthods</t>
  </si>
  <si>
    <t>sandy, mixed, frigid, Entic and Lamellic Haplorthods,</t>
  </si>
  <si>
    <t>fine, smectitic, mesic, Aquertic, Chromic Hapludalfs</t>
  </si>
  <si>
    <t>very-fine, mixed, active, frigid Aquic Glossudalfs</t>
  </si>
  <si>
    <t>Litterfall</t>
  </si>
  <si>
    <t>Oi</t>
  </si>
  <si>
    <t>Oe/Oa</t>
  </si>
  <si>
    <t>estimated from total mass in g/cm-2 divided by 1 cm assumed thickness (no measurement made)</t>
  </si>
  <si>
    <t>estimated from total mass in g/cm-2 divided by average thickness for series (no measurement made)</t>
  </si>
  <si>
    <t>volumetric coring</t>
  </si>
  <si>
    <t>estimated from total mass in g/cm-2 divided by average thickness from Gaudinski et al 2000 (no measurement made)</t>
  </si>
  <si>
    <t>CAMS</t>
  </si>
  <si>
    <t>UCI</t>
  </si>
  <si>
    <t>ELH-0-2-15-oLF</t>
  </si>
  <si>
    <t>ELH-0-3-15-oLF</t>
  </si>
  <si>
    <t>ELH-0-4-15-oLF</t>
  </si>
  <si>
    <t>ELH-0-5-15-oLF</t>
  </si>
  <si>
    <t>ELU2-0-1-5-oLF</t>
  </si>
  <si>
    <t>ELU2-0-2-5-oLF</t>
  </si>
  <si>
    <t>ELU2-0-3-5-oLF</t>
  </si>
  <si>
    <t>ELU2-0-4-5-oLF</t>
  </si>
  <si>
    <t>ELU2-0-5-5-oLF</t>
  </si>
  <si>
    <t>ELU2-0-1-15-oLF</t>
  </si>
  <si>
    <t>ELU2-0-2-15-oLF</t>
  </si>
  <si>
    <t>ELU2-0-3-15-oLF</t>
  </si>
  <si>
    <t>ELU2-0-4-15-oLF</t>
  </si>
  <si>
    <t>ELU2-0-5-15-oLF</t>
  </si>
  <si>
    <t>ELM-0-1-5-oLF</t>
  </si>
  <si>
    <t>ELM-0-2-5-oLF</t>
  </si>
  <si>
    <t>ELM-0-3-5oLF</t>
  </si>
  <si>
    <t>ELM-0-4-5-oLF</t>
  </si>
  <si>
    <t>ELM-0-5-5-oLF</t>
  </si>
  <si>
    <t>ELM-0-1-15-oLF</t>
  </si>
  <si>
    <t>ELM-0-2-15-oLF</t>
  </si>
  <si>
    <t>ELM-0-3-15-oLF</t>
  </si>
  <si>
    <t>ELM-0-4-15-oLF</t>
  </si>
  <si>
    <t>ELM-0-5-15-oLF</t>
  </si>
  <si>
    <t>ELU1-0-60M-5-oLF</t>
  </si>
  <si>
    <t>ELU1-0-C7-5-oLF</t>
  </si>
  <si>
    <t>ELU1-0-D4-5-oLF</t>
  </si>
  <si>
    <t>ELU1-0-G3-5-oLF</t>
  </si>
  <si>
    <t>ELU1-0-O2-5-oLF</t>
  </si>
  <si>
    <t>ELU1-0-60M-15-oLF</t>
  </si>
  <si>
    <t>ELU1-0-C7-15-oLF</t>
  </si>
  <si>
    <t>ELU1-0-D4-15-oLF</t>
  </si>
  <si>
    <t>ELU1-0-G3-15-oLF</t>
  </si>
  <si>
    <t>ELU1-0-O2-15-oLF</t>
  </si>
  <si>
    <t>ELB-0-1-5-DF</t>
  </si>
  <si>
    <t>ELB-0-2-5-DF</t>
  </si>
  <si>
    <t>ELB-0-3-5-DF</t>
  </si>
  <si>
    <t>ELB-0-4-5-DF</t>
  </si>
  <si>
    <t>ELB-0-5-5-DF</t>
  </si>
  <si>
    <t>ELB-0-1-15-DF</t>
  </si>
  <si>
    <t>ELB-0-2-15-DF</t>
  </si>
  <si>
    <t>ELB-0-3-15-DF</t>
  </si>
  <si>
    <t>ELB-0-4-15-DF</t>
  </si>
  <si>
    <t>ELB-0-5-15-DF</t>
  </si>
  <si>
    <t>ELH-0-1-5-DF</t>
  </si>
  <si>
    <t>ELH-0-2-5-DF</t>
  </si>
  <si>
    <t>ELH-0-3-5-DF</t>
  </si>
  <si>
    <t>ELH-0-4-5-DF</t>
  </si>
  <si>
    <t>ELH-0-5-5-DF</t>
  </si>
  <si>
    <t>ELH-0-1-15-DF</t>
  </si>
  <si>
    <t>ELH-0-2-15-DF</t>
  </si>
  <si>
    <t>ELH-0-3-15-DF</t>
  </si>
  <si>
    <t>ELH-0-4-15-DF</t>
  </si>
  <si>
    <t>ELH-0-5-15-DF</t>
  </si>
  <si>
    <t>ELU2-0-1-5-DF</t>
  </si>
  <si>
    <t>ELU2-0-2-5-DF</t>
  </si>
  <si>
    <t>ELU2-0-3-5-DF</t>
  </si>
  <si>
    <t>ELU2-0-4-5-DF</t>
  </si>
  <si>
    <t>ELU2-0-5-5-DF</t>
  </si>
  <si>
    <t>ELU2-0-1-15-DF</t>
  </si>
  <si>
    <t>ELU2-0-2-15-DF</t>
  </si>
  <si>
    <t>ELU2-0-3-15-DF</t>
  </si>
  <si>
    <t>ELU2-0-4-15-DF</t>
  </si>
  <si>
    <t>ELU2-0-5-15-DF</t>
  </si>
  <si>
    <t>ELM-0-1-5-DF</t>
  </si>
  <si>
    <t>ELM-0-2-5-DF</t>
  </si>
  <si>
    <t>ELM-0-3-5DF</t>
  </si>
  <si>
    <t>ELM-0-4-5-DF</t>
  </si>
  <si>
    <t>ELM-0-5-5-DF</t>
  </si>
  <si>
    <t>ELM-0-1-15-DF</t>
  </si>
  <si>
    <t>ELM-0-2-15-DF</t>
  </si>
  <si>
    <t>ELM-0-3-15-DF</t>
  </si>
  <si>
    <t>ELM-0-4-15-DF</t>
  </si>
  <si>
    <t>ELM-0-5-15-DF</t>
  </si>
  <si>
    <t>ELU1-0-60M-5-DF</t>
  </si>
  <si>
    <t>ELU1-0-C7-5-DF</t>
  </si>
  <si>
    <t>ELU1-0-D4-5-DF</t>
  </si>
  <si>
    <t>ELU1-0-G3-5-DF</t>
  </si>
  <si>
    <t>ELU1-0-O2-5-DF</t>
  </si>
  <si>
    <t>ELU1-0-60M-15-DF</t>
  </si>
  <si>
    <t>ELU1-0-C7-15-DF</t>
  </si>
  <si>
    <t>ELU1-0-D4-15-DF</t>
  </si>
  <si>
    <t>ELU1-0-G3-15-DF</t>
  </si>
  <si>
    <t>ELU1-0-O2-15-DF</t>
  </si>
  <si>
    <t>ELB-0-1-5-fLF</t>
  </si>
  <si>
    <t>ELB-0-2-5-fLF</t>
  </si>
  <si>
    <t>ELB-0-3-5-fLF</t>
  </si>
  <si>
    <t>ELB-0-4-5-fLF</t>
  </si>
  <si>
    <t>ELB-0-5-5-fLF</t>
  </si>
  <si>
    <t>ELB-0-1-15-fLF</t>
  </si>
  <si>
    <t>ELB-0-2-15-fLF</t>
  </si>
  <si>
    <t>ELB-0-3-15-fLF</t>
  </si>
  <si>
    <t>ELB-0-4-15-fLF</t>
  </si>
  <si>
    <t>ELB-0-5-15-fLF</t>
  </si>
  <si>
    <t>ELH-0-1-5-fLF</t>
  </si>
  <si>
    <t>ELH-0-2-5-fLF</t>
  </si>
  <si>
    <t>ELH-0-3-5-fLF</t>
  </si>
  <si>
    <t>ELH-0-4-5-fLF</t>
  </si>
  <si>
    <t>ELH-0-5-5-fLF</t>
  </si>
  <si>
    <t>ELH-0-1-15-fLF</t>
  </si>
  <si>
    <t>ELH-0-2-15-fLF</t>
  </si>
  <si>
    <t>ELH-0-3-15-fLF</t>
  </si>
  <si>
    <t>ELH-0-4-15-fLF</t>
  </si>
  <si>
    <t>ELH-0-5-15-fLF</t>
  </si>
  <si>
    <t>ELU2-0-1-5-fLF</t>
  </si>
  <si>
    <t>ELU2-0-2-5-fLF</t>
  </si>
  <si>
    <t>ELU2-0-3-5-fLF</t>
  </si>
  <si>
    <t>ELU2-0-4-5-fLF</t>
  </si>
  <si>
    <t>ELU2-0-5-5-fLF</t>
  </si>
  <si>
    <t>ELU2-0-1-15-fLF</t>
  </si>
  <si>
    <t>ELU2-0-2-15-fLF</t>
  </si>
  <si>
    <t>ELU2-0-3-15-fLF</t>
  </si>
  <si>
    <t>ELU2-0-4-15-fLF</t>
  </si>
  <si>
    <t>ELU2-0-5-15-fLF</t>
  </si>
  <si>
    <t>ELM-0-1-5-fLF</t>
  </si>
  <si>
    <t>ELM-0-2-5-fLF</t>
  </si>
  <si>
    <t>ELM-0-3-5fLF</t>
  </si>
  <si>
    <t>ELM-0-4-5-fLF</t>
  </si>
  <si>
    <t>ELM-0-5-5-fLF</t>
  </si>
  <si>
    <t>ELM-0-1-15-fLF</t>
  </si>
  <si>
    <t>ELM-0-2-15-fLF</t>
  </si>
  <si>
    <t>ELM-0-3-15-fLF</t>
  </si>
  <si>
    <t>ELM-0-4-15-fLF</t>
  </si>
  <si>
    <t>ELM-0-5-15-fLF</t>
  </si>
  <si>
    <t>ELU1-0-60M-5-fLF</t>
  </si>
  <si>
    <t>ELU1-0-C7-5-fLF</t>
  </si>
  <si>
    <t>ELU1-0-D4-5-fLF</t>
  </si>
  <si>
    <t>ELU1-0-G3-5-fLF</t>
  </si>
  <si>
    <t>ELU1-0-O2-5-fLF</t>
  </si>
  <si>
    <t>ELU1-0-60M-15-fLF</t>
  </si>
  <si>
    <t>ELU1-0-C7-15-fLF</t>
  </si>
  <si>
    <t>ELU1-0-D4-15-fLF</t>
  </si>
  <si>
    <t>ELU1-0-G3-15-fLF</t>
  </si>
  <si>
    <t>ELU1-0-O2-15-fLF</t>
  </si>
  <si>
    <t>ELB-0-1-5-oLF</t>
  </si>
  <si>
    <t>ELB-0-2-5-oLF</t>
  </si>
  <si>
    <t>ELB-0-3-5-oLF</t>
  </si>
  <si>
    <t>ELB-0-4-5-oLF</t>
  </si>
  <si>
    <t>ELB-0-5-5-oLF</t>
  </si>
  <si>
    <t>ELB-0-1-15-oLF</t>
  </si>
  <si>
    <t>ELB-0-2-15-oLF</t>
  </si>
  <si>
    <t>ELB-0-3-15-oLF</t>
  </si>
  <si>
    <t>ELB-0-4-15-oLF</t>
  </si>
  <si>
    <t>ELB-0-5-15-oLF</t>
  </si>
  <si>
    <t>ELH-0-1-5-oLF</t>
  </si>
  <si>
    <t>ELH-0-2-5-oLF</t>
  </si>
  <si>
    <t>ELH-0-3-5-oLF</t>
  </si>
  <si>
    <t>ELH-0-4-5-oLF</t>
  </si>
  <si>
    <t>ELH-0-5-5-oLF</t>
  </si>
  <si>
    <t>ELH-0-1-15-oLF</t>
  </si>
  <si>
    <t>0.1 M Na-pyrophosphate, parallel</t>
  </si>
  <si>
    <t>B1</t>
  </si>
  <si>
    <t>B2</t>
  </si>
  <si>
    <t>B3</t>
  </si>
  <si>
    <t>B4</t>
  </si>
  <si>
    <t>B5</t>
  </si>
  <si>
    <t>H1</t>
  </si>
  <si>
    <t>H2</t>
  </si>
  <si>
    <t>H3</t>
  </si>
  <si>
    <t>H4</t>
  </si>
  <si>
    <t>H5</t>
  </si>
  <si>
    <t>C1</t>
  </si>
  <si>
    <t>C2</t>
  </si>
  <si>
    <t>C3</t>
  </si>
  <si>
    <t>C4</t>
  </si>
  <si>
    <t>C5</t>
  </si>
  <si>
    <t>M1</t>
  </si>
  <si>
    <t>M2</t>
  </si>
  <si>
    <t>M4</t>
  </si>
  <si>
    <t>M5</t>
  </si>
  <si>
    <t>number is plot number for EBIS AmeriFLux</t>
  </si>
  <si>
    <t>profile name is plot name for EBIS-AmeriFlux on profile name transect under AmeriFlux tower</t>
  </si>
  <si>
    <t>M3</t>
  </si>
  <si>
    <t>0.2 M acid ammonium oxalate, 4 hour, parallel, See Porras et al., 2017</t>
  </si>
  <si>
    <t>B1_08</t>
  </si>
  <si>
    <t>B2_08</t>
  </si>
  <si>
    <t>B3_08</t>
  </si>
  <si>
    <t>B4_08</t>
  </si>
  <si>
    <t>B5_08</t>
  </si>
  <si>
    <t>B1_09</t>
  </si>
  <si>
    <t>B2_09</t>
  </si>
  <si>
    <t>B3_09</t>
  </si>
  <si>
    <t>B4_09</t>
  </si>
  <si>
    <t>B5_09</t>
  </si>
  <si>
    <t>B1_10</t>
  </si>
  <si>
    <t>B2_10</t>
  </si>
  <si>
    <t>B3_10</t>
  </si>
  <si>
    <t>B4_10</t>
  </si>
  <si>
    <t>B5_10</t>
  </si>
  <si>
    <t>trumbore_inc_unpublished; mcfarlane_2013</t>
  </si>
  <si>
    <t>trumbore_inc_unpublished; porras_2017</t>
  </si>
  <si>
    <t>mcfarlane_2013; porras_2017</t>
  </si>
  <si>
    <t>H1_08</t>
  </si>
  <si>
    <t>H2_08</t>
  </si>
  <si>
    <t>H3_08</t>
  </si>
  <si>
    <t>H4_08</t>
  </si>
  <si>
    <t>H5_08</t>
  </si>
  <si>
    <t>H1_09</t>
  </si>
  <si>
    <t>H2_09</t>
  </si>
  <si>
    <t>H3_09</t>
  </si>
  <si>
    <t>H4_09</t>
  </si>
  <si>
    <t>H5_09</t>
  </si>
  <si>
    <t>H1_10</t>
  </si>
  <si>
    <t>H2_10</t>
  </si>
  <si>
    <t>H3_10</t>
  </si>
  <si>
    <t>H4_10</t>
  </si>
  <si>
    <t>H5_10</t>
  </si>
  <si>
    <t>M1_09</t>
  </si>
  <si>
    <t>M2_09</t>
  </si>
  <si>
    <t>M3_09</t>
  </si>
  <si>
    <t>M4_09</t>
  </si>
  <si>
    <t>M5_09</t>
  </si>
  <si>
    <t>60M_08</t>
  </si>
  <si>
    <t>C7_08</t>
  </si>
  <si>
    <t>D4_08</t>
  </si>
  <si>
    <t>G3_08</t>
  </si>
  <si>
    <t>O2_09</t>
  </si>
  <si>
    <t>O2_08</t>
  </si>
  <si>
    <t>60M_09</t>
  </si>
  <si>
    <t>C7_09</t>
  </si>
  <si>
    <t>D4_09</t>
  </si>
  <si>
    <t>G3_09</t>
  </si>
  <si>
    <t>israd</t>
  </si>
  <si>
    <t>not applicable, not published yet</t>
  </si>
  <si>
    <t>B1_08_inc</t>
  </si>
  <si>
    <t>B2_08_inc</t>
  </si>
  <si>
    <t>B3_08_inc</t>
  </si>
  <si>
    <t>H1_08_inc</t>
  </si>
  <si>
    <t>H2_08_inc</t>
  </si>
  <si>
    <t>H3_08_inc</t>
  </si>
  <si>
    <t>M1_09_inc</t>
  </si>
  <si>
    <t>M2_09_inc</t>
  </si>
  <si>
    <t>M3_09_inc</t>
  </si>
  <si>
    <t>M4_09_inc</t>
  </si>
  <si>
    <t>M5_09_inc</t>
  </si>
  <si>
    <t>60M_08_inc</t>
  </si>
  <si>
    <t>C7_08_inc</t>
  </si>
  <si>
    <t>D4_08_inc</t>
  </si>
  <si>
    <t>G3_08_inc</t>
  </si>
  <si>
    <t>O2_08_inc</t>
  </si>
  <si>
    <t>inf</t>
  </si>
  <si>
    <t>depths estimated</t>
  </si>
  <si>
    <t>estimated based on average thickness for series (no measurement made)</t>
  </si>
  <si>
    <t>estimated depth and thickness (no measurements made)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</si>
</sst>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32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9"/>
      <color indexed="9"/>
      <name val="Geneva"/>
      <family val="2"/>
    </font>
    <font>
      <sz val="9"/>
      <color theme="1"/>
      <name val="Geneva"/>
      <family val="2"/>
    </font>
    <font>
      <sz val="10"/>
      <color theme="1"/>
      <name val="Verdana"/>
      <family val="2"/>
    </font>
    <font>
      <sz val="9"/>
      <name val="Geneva"/>
      <family val="2"/>
    </font>
    <font>
      <sz val="10"/>
      <name val="Geneva"/>
      <family val="2"/>
    </font>
    <font>
      <sz val="10"/>
      <name val="Verdan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6" fillId="0" borderId="0">
      <protection locked="0"/>
    </xf>
    <xf numFmtId="0" fontId="29" fillId="0" borderId="0"/>
    <xf numFmtId="0" fontId="30" fillId="0" borderId="0" applyBorder="0"/>
  </cellStyleXfs>
  <cellXfs count="205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4" fillId="0" borderId="0" xfId="0" applyFont="1" applyAlignment="1">
      <alignment horizontal="left" wrapText="1" readingOrder="1"/>
    </xf>
    <xf numFmtId="0" fontId="4" fillId="0" borderId="1" xfId="0" applyFont="1" applyFill="1" applyBorder="1" applyAlignment="1">
      <alignment horizontal="left" wrapText="1" readingOrder="1"/>
    </xf>
    <xf numFmtId="0" fontId="20" fillId="0" borderId="1" xfId="0" applyFont="1" applyBorder="1"/>
    <xf numFmtId="0" fontId="20" fillId="0" borderId="0" xfId="0" applyFont="1" applyAlignment="1"/>
    <xf numFmtId="0" fontId="4" fillId="0" borderId="1" xfId="0" applyFont="1" applyFill="1" applyBorder="1"/>
    <xf numFmtId="0" fontId="0" fillId="0" borderId="1" xfId="0" applyFont="1" applyFill="1" applyBorder="1"/>
    <xf numFmtId="2" fontId="0" fillId="0" borderId="1" xfId="0" applyNumberFormat="1" applyFont="1" applyBorder="1"/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13" fillId="0" borderId="1" xfId="0" applyFont="1" applyBorder="1" applyAlignment="1">
      <alignment horizontal="left" wrapText="1" readingOrder="1"/>
    </xf>
    <xf numFmtId="0" fontId="24" fillId="0" borderId="1" xfId="0" applyFont="1" applyFill="1" applyBorder="1"/>
    <xf numFmtId="2" fontId="0" fillId="0" borderId="1" xfId="0" applyNumberFormat="1" applyBorder="1"/>
    <xf numFmtId="0" fontId="25" fillId="0" borderId="1" xfId="0" applyFont="1" applyFill="1" applyBorder="1" applyAlignment="1">
      <alignment wrapText="1"/>
    </xf>
    <xf numFmtId="2" fontId="24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2" xfId="0" applyFont="1" applyBorder="1" applyAlignment="1"/>
    <xf numFmtId="0" fontId="24" fillId="0" borderId="1" xfId="0" applyFont="1" applyFill="1" applyBorder="1" applyAlignment="1"/>
    <xf numFmtId="164" fontId="0" fillId="0" borderId="1" xfId="0" applyNumberFormat="1" applyFont="1" applyBorder="1"/>
    <xf numFmtId="2" fontId="0" fillId="5" borderId="1" xfId="0" applyNumberFormat="1" applyFont="1" applyFill="1" applyBorder="1"/>
    <xf numFmtId="164" fontId="0" fillId="5" borderId="1" xfId="0" applyNumberFormat="1" applyFont="1" applyFill="1" applyBorder="1"/>
    <xf numFmtId="164" fontId="24" fillId="0" borderId="1" xfId="0" applyNumberFormat="1" applyFont="1" applyFill="1" applyBorder="1"/>
    <xf numFmtId="164" fontId="0" fillId="0" borderId="1" xfId="0" applyNumberFormat="1" applyFont="1" applyFill="1" applyBorder="1"/>
    <xf numFmtId="2" fontId="27" fillId="0" borderId="1" xfId="238" applyNumberFormat="1" applyFont="1" applyFill="1" applyBorder="1" applyAlignment="1">
      <alignment horizontal="right"/>
      <protection locked="0"/>
    </xf>
    <xf numFmtId="2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Border="1" applyAlignment="1"/>
    <xf numFmtId="2" fontId="28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 applyAlignment="1">
      <alignment horizontal="right"/>
    </xf>
    <xf numFmtId="2" fontId="0" fillId="0" borderId="1" xfId="0" applyNumberFormat="1" applyFont="1" applyBorder="1" applyAlignment="1"/>
    <xf numFmtId="165" fontId="0" fillId="0" borderId="1" xfId="0" applyNumberFormat="1" applyFont="1" applyBorder="1"/>
    <xf numFmtId="165" fontId="24" fillId="0" borderId="1" xfId="0" applyNumberFormat="1" applyFont="1" applyFill="1" applyBorder="1"/>
    <xf numFmtId="165" fontId="0" fillId="0" borderId="1" xfId="0" applyNumberFormat="1" applyFont="1" applyFill="1" applyBorder="1"/>
    <xf numFmtId="2" fontId="0" fillId="0" borderId="0" xfId="0" applyNumberFormat="1"/>
    <xf numFmtId="165" fontId="0" fillId="0" borderId="1" xfId="0" applyNumberFormat="1" applyFont="1" applyBorder="1" applyAlignment="1"/>
    <xf numFmtId="0" fontId="4" fillId="0" borderId="1" xfId="0" applyFont="1" applyBorder="1" applyAlignment="1">
      <alignment horizontal="left" readingOrder="1"/>
    </xf>
    <xf numFmtId="0" fontId="13" fillId="0" borderId="2" xfId="0" applyFont="1" applyBorder="1" applyAlignment="1">
      <alignment wrapText="1"/>
    </xf>
    <xf numFmtId="0" fontId="14" fillId="0" borderId="2" xfId="0" applyFont="1" applyBorder="1" applyAlignment="1"/>
    <xf numFmtId="2" fontId="4" fillId="0" borderId="1" xfId="0" applyNumberFormat="1" applyFont="1" applyBorder="1"/>
    <xf numFmtId="2" fontId="4" fillId="0" borderId="1" xfId="0" applyNumberFormat="1" applyFont="1" applyBorder="1" applyAlignment="1">
      <alignment wrapText="1"/>
    </xf>
    <xf numFmtId="0" fontId="29" fillId="0" borderId="1" xfId="0" applyFont="1" applyBorder="1" applyAlignment="1">
      <alignment horizontal="center"/>
    </xf>
    <xf numFmtId="165" fontId="29" fillId="0" borderId="1" xfId="239" applyNumberFormat="1" applyFont="1" applyFill="1" applyBorder="1" applyAlignment="1">
      <alignment horizontal="center"/>
    </xf>
    <xf numFmtId="164" fontId="29" fillId="0" borderId="1" xfId="239" applyNumberFormat="1" applyFont="1" applyFill="1" applyBorder="1" applyAlignment="1">
      <alignment horizontal="center"/>
    </xf>
    <xf numFmtId="0" fontId="29" fillId="0" borderId="1" xfId="239" applyFont="1" applyBorder="1" applyAlignment="1">
      <alignment horizontal="center"/>
    </xf>
    <xf numFmtId="165" fontId="29" fillId="0" borderId="1" xfId="239" applyNumberFormat="1" applyBorder="1" applyAlignment="1">
      <alignment horizontal="center"/>
    </xf>
    <xf numFmtId="164" fontId="29" fillId="0" borderId="1" xfId="239" applyNumberFormat="1" applyBorder="1" applyAlignment="1">
      <alignment horizontal="center"/>
    </xf>
    <xf numFmtId="165" fontId="29" fillId="0" borderId="1" xfId="239" applyNumberFormat="1" applyFont="1" applyBorder="1" applyAlignment="1">
      <alignment horizontal="center"/>
    </xf>
    <xf numFmtId="164" fontId="29" fillId="0" borderId="1" xfId="239" applyNumberFormat="1" applyFont="1" applyBorder="1" applyAlignment="1">
      <alignment horizontal="center"/>
    </xf>
    <xf numFmtId="0" fontId="29" fillId="0" borderId="1" xfId="239" applyFill="1" applyBorder="1" applyAlignment="1">
      <alignment horizontal="center"/>
    </xf>
    <xf numFmtId="165" fontId="29" fillId="0" borderId="1" xfId="239" applyNumberFormat="1" applyFill="1" applyBorder="1" applyAlignment="1">
      <alignment horizontal="center"/>
    </xf>
    <xf numFmtId="164" fontId="29" fillId="0" borderId="1" xfId="239" applyNumberFormat="1" applyFill="1" applyBorder="1" applyAlignment="1">
      <alignment horizontal="center"/>
    </xf>
    <xf numFmtId="0" fontId="29" fillId="0" borderId="1" xfId="239" applyBorder="1" applyAlignment="1">
      <alignment horizontal="center"/>
    </xf>
    <xf numFmtId="165" fontId="29" fillId="0" borderId="1" xfId="0" applyNumberFormat="1" applyFont="1" applyBorder="1" applyAlignment="1">
      <alignment horizontal="center"/>
    </xf>
    <xf numFmtId="164" fontId="29" fillId="0" borderId="1" xfId="0" applyNumberFormat="1" applyFont="1" applyBorder="1" applyAlignment="1">
      <alignment horizontal="center"/>
    </xf>
    <xf numFmtId="0" fontId="29" fillId="0" borderId="1" xfId="239" applyFont="1" applyFill="1" applyBorder="1" applyAlignment="1">
      <alignment horizontal="center"/>
    </xf>
    <xf numFmtId="0" fontId="29" fillId="0" borderId="1" xfId="240" applyFont="1" applyBorder="1" applyAlignment="1">
      <alignment horizontal="center"/>
    </xf>
    <xf numFmtId="164" fontId="29" fillId="0" borderId="1" xfId="240" applyNumberFormat="1" applyFont="1" applyBorder="1" applyAlignment="1">
      <alignment horizontal="center"/>
    </xf>
    <xf numFmtId="1" fontId="31" fillId="0" borderId="1" xfId="0" applyNumberFormat="1" applyFont="1" applyBorder="1"/>
    <xf numFmtId="0" fontId="29" fillId="0" borderId="1" xfId="0" applyFont="1" applyFill="1" applyBorder="1" applyAlignment="1">
      <alignment horizontal="center"/>
    </xf>
    <xf numFmtId="0" fontId="20" fillId="5" borderId="1" xfId="0" applyFont="1" applyFill="1" applyBorder="1" applyAlignment="1"/>
    <xf numFmtId="0" fontId="20" fillId="0" borderId="1" xfId="0" applyFont="1" applyBorder="1" applyAlignment="1"/>
    <xf numFmtId="0" fontId="4" fillId="0" borderId="1" xfId="0" applyFont="1" applyBorder="1" applyAlignment="1"/>
  </cellXfs>
  <cellStyles count="241">
    <cellStyle name="Default" xfId="238"/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Normal_Workbook1" xfId="240"/>
    <cellStyle name="Normal_Workbook2" xfId="23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2.xml"/><Relationship Id="rId12" Type="http://schemas.openxmlformats.org/officeDocument/2006/relationships/externalLink" Target="externalLinks/externalLink3.xml"/><Relationship Id="rId13" Type="http://schemas.openxmlformats.org/officeDocument/2006/relationships/externalLink" Target="externalLinks/externalLink4.xml"/><Relationship Id="rId14" Type="http://schemas.openxmlformats.org/officeDocument/2006/relationships/externalLink" Target="externalLinks/externalLink5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:Users:mcfarlane3:Documents:RadiocarbonDatabase:DataTemplates_01112018:%5bMcFarlane2013Porras2017_PowellCtr_template_v4_MPI.xlsx%5dmetadat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:Users:mcfarlane3:Documents:RadiocarbonDatabase:DataTemplates_01112018:%5bMcFarlane2013Porras2017_PowellCtr_template_v4_MPI.xlsx%5dcontrolled%20vocabulary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:Users:mcfarlane3:Documents:RadiocarbonDatabase:DataTemplates_01112018:%5bMcFarlane2013Porras2017_PowellCtr_template_v4_MPI.xlsx%5dlayer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:Users:mcfarlane3:Documents:RadiocarbonDatabase:DataTemplates_01112018:%5bMcFarlane2013Porras2017_PowellCtr_template_v4_MPI.xlsx%5dsite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:Users:mcfarlane3:Documents:RadiocarbonDatabase:DataTemplates_01112018:OldTemplates:FromAlison_Karis_fix_these_templates:%5bMcFarlane_2013_inc.xlsx%5dcontrolled%20vocabulary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]/Users/mcfarlane3/Documents/Rad"/>
      <sheetName val="metadata]/Users/mcfarlane3/Documents/Rad"/>
      <sheetName val="metadata]/Users/mcfarlane3/Documents/Rad"/>
      <sheetName val="metadata]/Users/mcfarlane3/Documents/Ra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ntrolled vocabulary]/Users/mcfarlane3/Documents/Rad"/>
      <sheetName val="controlled vocabulary]/Users/mcfarlane3/Documents/Rad"/>
      <sheetName val="controlled vocabulary]/Users/mcfarlane3/Documents/Rad"/>
      <sheetName val="controlled vocabulary]/Users/mcfarlane3/Documents/Ra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layer]/Users/mcfarlane3/Documents/Rad"/>
      <sheetName val="layer]/Users/mcfarlane3/Documents/Rad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ite]/Users/mcfarlane3/Documents/Rad"/>
      <sheetName val="site]/Users/mcfarlane3/Documents/Rad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ntrolled vocabulary]/Users/mcfarlane3/Documents/Ra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cfarlane3@llnl.gov" TargetMode="External"/><Relationship Id="rId2" Type="http://schemas.openxmlformats.org/officeDocument/2006/relationships/hyperlink" Target="mailto:rcporras@lbnl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tabSelected="1" workbookViewId="0">
      <selection activeCell="B6" sqref="B6"/>
    </sheetView>
  </sheetViews>
  <sheetFormatPr baseColWidth="10" defaultColWidth="15.1640625" defaultRowHeight="15" customHeight="1" x14ac:dyDescent="0"/>
  <cols>
    <col min="1" max="1" width="21.6640625" style="5" bestFit="1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7" customFormat="1" ht="18" customHeight="1">
      <c r="A1" s="24" t="s">
        <v>669</v>
      </c>
      <c r="B1" s="24" t="s">
        <v>673</v>
      </c>
      <c r="C1" s="25" t="s">
        <v>765</v>
      </c>
      <c r="D1" s="24" t="s">
        <v>0</v>
      </c>
      <c r="E1" s="24" t="s">
        <v>1</v>
      </c>
      <c r="F1" s="24" t="s">
        <v>2</v>
      </c>
      <c r="G1" s="130" t="s">
        <v>747</v>
      </c>
      <c r="H1" s="130" t="s">
        <v>748</v>
      </c>
      <c r="I1" s="130" t="s">
        <v>749</v>
      </c>
      <c r="J1" s="24" t="s">
        <v>3</v>
      </c>
      <c r="K1" s="24" t="s">
        <v>4</v>
      </c>
      <c r="L1" s="25" t="s">
        <v>5</v>
      </c>
      <c r="M1" s="24" t="s">
        <v>364</v>
      </c>
      <c r="N1" s="26" t="s">
        <v>247</v>
      </c>
      <c r="O1" s="26" t="s">
        <v>431</v>
      </c>
      <c r="P1" s="27" t="s">
        <v>813</v>
      </c>
    </row>
    <row r="2" spans="1:16" s="27" customFormat="1" ht="25.5" customHeight="1">
      <c r="A2" s="28" t="s">
        <v>670</v>
      </c>
      <c r="B2" s="28" t="s">
        <v>672</v>
      </c>
      <c r="C2" s="28" t="s">
        <v>766</v>
      </c>
      <c r="D2" s="28" t="s">
        <v>6</v>
      </c>
      <c r="E2" s="28" t="s">
        <v>7</v>
      </c>
      <c r="F2" s="28" t="s">
        <v>8</v>
      </c>
      <c r="G2" s="124" t="s">
        <v>750</v>
      </c>
      <c r="H2" s="124" t="s">
        <v>751</v>
      </c>
      <c r="I2" s="124" t="s">
        <v>752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365</v>
      </c>
    </row>
    <row r="3" spans="1:16" s="40" customFormat="1" ht="31" customHeight="1">
      <c r="A3" s="34" t="s">
        <v>363</v>
      </c>
      <c r="B3" s="34"/>
      <c r="C3" s="34"/>
      <c r="D3" s="34" t="s">
        <v>245</v>
      </c>
      <c r="E3" s="34" t="s">
        <v>243</v>
      </c>
      <c r="F3" s="34" t="s">
        <v>244</v>
      </c>
      <c r="G3" s="125" t="s">
        <v>730</v>
      </c>
      <c r="H3" s="125" t="s">
        <v>34</v>
      </c>
      <c r="I3" s="125" t="s">
        <v>731</v>
      </c>
      <c r="J3" s="34" t="s">
        <v>274</v>
      </c>
      <c r="K3" s="34" t="s">
        <v>293</v>
      </c>
      <c r="L3" s="34" t="s">
        <v>294</v>
      </c>
      <c r="M3" s="34" t="s">
        <v>13</v>
      </c>
      <c r="N3" s="120"/>
      <c r="O3" s="120" t="s">
        <v>362</v>
      </c>
    </row>
    <row r="4" spans="1:16" ht="28">
      <c r="A4" s="147" t="s">
        <v>841</v>
      </c>
      <c r="B4" s="146" t="s">
        <v>842</v>
      </c>
      <c r="C4" s="20"/>
      <c r="D4" s="5" t="s">
        <v>845</v>
      </c>
      <c r="E4" s="5" t="s">
        <v>846</v>
      </c>
      <c r="F4" s="5" t="s">
        <v>847</v>
      </c>
      <c r="G4" s="136">
        <v>2018</v>
      </c>
      <c r="H4" s="126">
        <v>11</v>
      </c>
      <c r="I4" s="126">
        <v>1</v>
      </c>
      <c r="J4" s="145" t="s">
        <v>845</v>
      </c>
      <c r="K4" s="20" t="s">
        <v>848</v>
      </c>
      <c r="L4" s="4" t="s">
        <v>854</v>
      </c>
      <c r="M4" s="14" t="s">
        <v>857</v>
      </c>
      <c r="N4" s="14" t="s">
        <v>858</v>
      </c>
      <c r="O4" s="203" t="s">
        <v>1097</v>
      </c>
      <c r="P4" s="143">
        <v>2018092716</v>
      </c>
    </row>
    <row r="5" spans="1:16" ht="28">
      <c r="A5" s="147" t="s">
        <v>843</v>
      </c>
      <c r="B5" s="148" t="s">
        <v>844</v>
      </c>
      <c r="C5" s="20"/>
      <c r="D5" s="5" t="s">
        <v>845</v>
      </c>
      <c r="E5" s="5" t="s">
        <v>846</v>
      </c>
      <c r="F5" s="5" t="s">
        <v>847</v>
      </c>
      <c r="G5" s="136">
        <v>2018</v>
      </c>
      <c r="H5" s="126">
        <v>11</v>
      </c>
      <c r="I5" s="126">
        <v>1</v>
      </c>
      <c r="J5" s="145" t="s">
        <v>849</v>
      </c>
      <c r="K5" s="20" t="s">
        <v>850</v>
      </c>
      <c r="L5" s="4" t="s">
        <v>855</v>
      </c>
      <c r="M5" s="14" t="s">
        <v>859</v>
      </c>
      <c r="N5" s="14" t="s">
        <v>860</v>
      </c>
      <c r="O5" s="203" t="s">
        <v>1096</v>
      </c>
    </row>
    <row r="6" spans="1:16" ht="28">
      <c r="A6" s="147" t="s">
        <v>853</v>
      </c>
      <c r="B6" s="146" t="s">
        <v>1129</v>
      </c>
      <c r="C6" s="20"/>
      <c r="D6" s="5" t="s">
        <v>845</v>
      </c>
      <c r="E6" s="5" t="s">
        <v>846</v>
      </c>
      <c r="F6" s="5" t="s">
        <v>847</v>
      </c>
      <c r="G6" s="136">
        <v>2018</v>
      </c>
      <c r="H6" s="126">
        <v>11</v>
      </c>
      <c r="I6" s="126">
        <v>1</v>
      </c>
      <c r="J6" s="20" t="s">
        <v>851</v>
      </c>
      <c r="K6" s="20" t="s">
        <v>852</v>
      </c>
      <c r="L6" s="20" t="s">
        <v>856</v>
      </c>
      <c r="M6" s="147" t="s">
        <v>1130</v>
      </c>
      <c r="N6" s="147" t="s">
        <v>876</v>
      </c>
      <c r="O6" s="203" t="s">
        <v>1098</v>
      </c>
    </row>
    <row r="7" spans="1:16" ht="14">
      <c r="A7" s="147"/>
      <c r="B7" s="14"/>
      <c r="C7" s="14"/>
      <c r="D7" s="14"/>
      <c r="E7" s="14"/>
      <c r="F7" s="14"/>
      <c r="G7" s="129"/>
      <c r="H7" s="129"/>
      <c r="I7" s="129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29"/>
      <c r="H8" s="129"/>
      <c r="I8" s="129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29"/>
      <c r="H9" s="129"/>
      <c r="I9" s="129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29"/>
      <c r="H10" s="129"/>
      <c r="I10" s="129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29"/>
      <c r="H11" s="129"/>
      <c r="I11" s="129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29"/>
      <c r="H12" s="129"/>
      <c r="I12" s="129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29"/>
      <c r="H13" s="129"/>
      <c r="I13" s="129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29"/>
      <c r="H14" s="129"/>
      <c r="I14" s="129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29"/>
      <c r="H15" s="129"/>
      <c r="I15" s="129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29"/>
      <c r="H16" s="129"/>
      <c r="I16" s="129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29"/>
      <c r="H17" s="129"/>
      <c r="I17" s="129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29"/>
      <c r="H18" s="129"/>
      <c r="I18" s="129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29"/>
      <c r="H19" s="129"/>
      <c r="I19" s="129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29"/>
      <c r="H20" s="129"/>
      <c r="I20" s="129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29"/>
      <c r="H21" s="129"/>
      <c r="I21" s="129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29"/>
      <c r="H22" s="129"/>
      <c r="I22" s="129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29"/>
      <c r="H23" s="129"/>
      <c r="I23" s="129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29"/>
      <c r="H24" s="129"/>
      <c r="I24" s="129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29"/>
      <c r="H25" s="129"/>
      <c r="I25" s="129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29"/>
      <c r="H26" s="129"/>
      <c r="I26" s="129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29"/>
      <c r="H27" s="129"/>
      <c r="I27" s="129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29"/>
      <c r="H28" s="129"/>
      <c r="I28" s="129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29"/>
      <c r="H29" s="129"/>
      <c r="I29" s="129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29"/>
      <c r="H30" s="129"/>
      <c r="I30" s="129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29"/>
      <c r="H31" s="129"/>
      <c r="I31" s="129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29"/>
      <c r="H32" s="129"/>
      <c r="I32" s="129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29"/>
      <c r="H33" s="129"/>
      <c r="I33" s="129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29"/>
      <c r="H34" s="129"/>
      <c r="I34" s="129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29"/>
      <c r="H35" s="129"/>
      <c r="I35" s="129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29"/>
      <c r="H36" s="129"/>
      <c r="I36" s="129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29"/>
      <c r="H37" s="129"/>
      <c r="I37" s="129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29"/>
      <c r="H38" s="129"/>
      <c r="I38" s="129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29"/>
      <c r="H39" s="129"/>
      <c r="I39" s="129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29"/>
      <c r="H40" s="129"/>
      <c r="I40" s="129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29"/>
      <c r="H41" s="129"/>
      <c r="I41" s="129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29"/>
      <c r="H42" s="129"/>
      <c r="I42" s="129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29"/>
      <c r="H43" s="129"/>
      <c r="I43" s="129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29"/>
      <c r="H44" s="129"/>
      <c r="I44" s="129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29"/>
      <c r="H45" s="129"/>
      <c r="I45" s="129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29"/>
      <c r="H46" s="129"/>
      <c r="I46" s="129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29"/>
      <c r="H47" s="129"/>
      <c r="I47" s="129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29"/>
      <c r="H48" s="129"/>
      <c r="I48" s="129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29"/>
      <c r="H49" s="129"/>
      <c r="I49" s="129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29"/>
      <c r="H50" s="129"/>
      <c r="I50" s="129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29"/>
      <c r="H51" s="129"/>
      <c r="I51" s="129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29"/>
      <c r="H52" s="129"/>
      <c r="I52" s="129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29"/>
      <c r="H53" s="129"/>
      <c r="I53" s="129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29"/>
      <c r="H54" s="129"/>
      <c r="I54" s="129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29"/>
      <c r="H55" s="129"/>
      <c r="I55" s="129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29"/>
      <c r="H56" s="129"/>
      <c r="I56" s="129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29"/>
      <c r="H57" s="129"/>
      <c r="I57" s="129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29"/>
      <c r="H58" s="129"/>
      <c r="I58" s="129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29"/>
      <c r="H59" s="129"/>
      <c r="I59" s="129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29"/>
      <c r="H60" s="129"/>
      <c r="I60" s="129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29"/>
      <c r="H61" s="129"/>
      <c r="I61" s="129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29"/>
      <c r="H62" s="129"/>
      <c r="I62" s="129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29"/>
      <c r="H63" s="129"/>
      <c r="I63" s="129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29"/>
      <c r="H64" s="129"/>
      <c r="I64" s="129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29"/>
      <c r="H65" s="129"/>
      <c r="I65" s="129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29"/>
      <c r="H66" s="129"/>
      <c r="I66" s="129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29"/>
      <c r="H67" s="129"/>
      <c r="I67" s="129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29"/>
      <c r="H68" s="129"/>
      <c r="I68" s="129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29"/>
      <c r="H69" s="129"/>
      <c r="I69" s="129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29"/>
      <c r="H70" s="129"/>
      <c r="I70" s="129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29"/>
      <c r="H71" s="129"/>
      <c r="I71" s="129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29"/>
      <c r="H72" s="129"/>
      <c r="I72" s="129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29"/>
      <c r="H73" s="129"/>
      <c r="I73" s="129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29"/>
      <c r="H74" s="129"/>
      <c r="I74" s="129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29"/>
      <c r="H75" s="129"/>
      <c r="I75" s="129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29"/>
      <c r="H76" s="129"/>
      <c r="I76" s="129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29"/>
      <c r="H77" s="129"/>
      <c r="I77" s="129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29"/>
      <c r="H78" s="129"/>
      <c r="I78" s="129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29"/>
      <c r="H79" s="129"/>
      <c r="I79" s="129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29"/>
      <c r="H80" s="129"/>
      <c r="I80" s="129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29"/>
      <c r="H81" s="129"/>
      <c r="I81" s="129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29"/>
      <c r="H82" s="129"/>
      <c r="I82" s="129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29"/>
      <c r="H83" s="129"/>
      <c r="I83" s="129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29"/>
      <c r="H84" s="129"/>
      <c r="I84" s="129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29"/>
      <c r="H85" s="129"/>
      <c r="I85" s="129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29"/>
      <c r="H86" s="129"/>
      <c r="I86" s="129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29"/>
      <c r="H87" s="129"/>
      <c r="I87" s="129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29"/>
      <c r="H88" s="129"/>
      <c r="I88" s="129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29"/>
      <c r="H89" s="129"/>
      <c r="I89" s="129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29"/>
      <c r="H90" s="129"/>
      <c r="I90" s="129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29"/>
      <c r="H91" s="129"/>
      <c r="I91" s="129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29"/>
      <c r="H92" s="129"/>
      <c r="I92" s="129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29"/>
      <c r="H93" s="129"/>
      <c r="I93" s="129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29"/>
      <c r="H94" s="129"/>
      <c r="I94" s="129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29"/>
      <c r="H95" s="129"/>
      <c r="I95" s="129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29"/>
      <c r="H96" s="129"/>
      <c r="I96" s="129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29"/>
      <c r="H97" s="129"/>
      <c r="I97" s="129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29"/>
      <c r="H98" s="129"/>
      <c r="I98" s="129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29"/>
      <c r="H99" s="129"/>
      <c r="I99" s="129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29"/>
      <c r="H100" s="129"/>
      <c r="I100" s="129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29"/>
      <c r="H101" s="129"/>
      <c r="I101" s="129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29"/>
      <c r="H102" s="129"/>
      <c r="I102" s="129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29"/>
      <c r="H103" s="129"/>
      <c r="I103" s="129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29"/>
      <c r="H104" s="129"/>
      <c r="I104" s="129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29"/>
      <c r="H105" s="129"/>
      <c r="I105" s="129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29"/>
      <c r="H106" s="129"/>
      <c r="I106" s="129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29"/>
      <c r="H107" s="129"/>
      <c r="I107" s="129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29"/>
      <c r="H108" s="129"/>
      <c r="I108" s="129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29"/>
      <c r="H109" s="129"/>
      <c r="I109" s="129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29"/>
      <c r="H110" s="129"/>
      <c r="I110" s="129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29"/>
      <c r="H111" s="129"/>
      <c r="I111" s="129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29"/>
      <c r="H112" s="129"/>
      <c r="I112" s="129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29"/>
      <c r="H113" s="129"/>
      <c r="I113" s="129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29"/>
      <c r="H114" s="129"/>
      <c r="I114" s="129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29"/>
      <c r="H115" s="129"/>
      <c r="I115" s="129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29"/>
      <c r="H116" s="129"/>
      <c r="I116" s="129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29"/>
      <c r="H117" s="129"/>
      <c r="I117" s="129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29"/>
      <c r="H118" s="129"/>
      <c r="I118" s="129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29"/>
      <c r="H119" s="129"/>
      <c r="I119" s="129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29"/>
      <c r="H120" s="129"/>
      <c r="I120" s="129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29"/>
      <c r="H121" s="129"/>
      <c r="I121" s="129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29"/>
      <c r="H122" s="129"/>
      <c r="I122" s="129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29"/>
      <c r="H123" s="129"/>
      <c r="I123" s="129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29"/>
      <c r="H124" s="129"/>
      <c r="I124" s="129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29"/>
      <c r="H125" s="129"/>
      <c r="I125" s="129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29"/>
      <c r="H126" s="129"/>
      <c r="I126" s="129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29"/>
      <c r="H127" s="129"/>
      <c r="I127" s="129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29"/>
      <c r="H128" s="129"/>
      <c r="I128" s="129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29"/>
      <c r="H129" s="129"/>
      <c r="I129" s="129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29"/>
      <c r="H130" s="129"/>
      <c r="I130" s="129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29"/>
      <c r="H131" s="129"/>
      <c r="I131" s="129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29"/>
      <c r="H132" s="129"/>
      <c r="I132" s="129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29"/>
      <c r="H133" s="129"/>
      <c r="I133" s="129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29"/>
      <c r="H134" s="129"/>
      <c r="I134" s="129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29"/>
      <c r="H135" s="129"/>
      <c r="I135" s="129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29"/>
      <c r="H136" s="129"/>
      <c r="I136" s="129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29"/>
      <c r="H137" s="129"/>
      <c r="I137" s="129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29"/>
      <c r="H138" s="129"/>
      <c r="I138" s="129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29"/>
      <c r="H139" s="129"/>
      <c r="I139" s="129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29"/>
      <c r="H140" s="129"/>
      <c r="I140" s="129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29"/>
      <c r="H141" s="129"/>
      <c r="I141" s="129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29"/>
      <c r="H142" s="129"/>
      <c r="I142" s="129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29"/>
      <c r="H143" s="129"/>
      <c r="I143" s="129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29"/>
      <c r="H144" s="129"/>
      <c r="I144" s="129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29"/>
      <c r="H145" s="129"/>
      <c r="I145" s="129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29"/>
      <c r="H146" s="129"/>
      <c r="I146" s="129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29"/>
      <c r="H147" s="129"/>
      <c r="I147" s="129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29"/>
      <c r="H148" s="129"/>
      <c r="I148" s="129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29"/>
      <c r="H149" s="129"/>
      <c r="I149" s="129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29"/>
      <c r="H150" s="129"/>
      <c r="I150" s="129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29"/>
      <c r="H151" s="129"/>
      <c r="I151" s="129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29"/>
      <c r="H152" s="129"/>
      <c r="I152" s="129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29"/>
      <c r="H153" s="129"/>
      <c r="I153" s="129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29"/>
      <c r="H154" s="129"/>
      <c r="I154" s="129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29"/>
      <c r="H155" s="129"/>
      <c r="I155" s="129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29"/>
      <c r="H156" s="129"/>
      <c r="I156" s="129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29"/>
      <c r="H157" s="129"/>
      <c r="I157" s="129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29"/>
      <c r="H158" s="129"/>
      <c r="I158" s="129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29"/>
      <c r="H159" s="129"/>
      <c r="I159" s="129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29"/>
      <c r="H160" s="129"/>
      <c r="I160" s="129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29"/>
      <c r="H161" s="129"/>
      <c r="I161" s="129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29"/>
      <c r="H162" s="129"/>
      <c r="I162" s="129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29"/>
      <c r="H163" s="129"/>
      <c r="I163" s="129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29"/>
      <c r="H164" s="129"/>
      <c r="I164" s="129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29"/>
      <c r="H165" s="129"/>
      <c r="I165" s="129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29"/>
      <c r="H166" s="129"/>
      <c r="I166" s="129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29"/>
      <c r="H167" s="129"/>
      <c r="I167" s="129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29"/>
      <c r="H168" s="129"/>
      <c r="I168" s="129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29"/>
      <c r="H169" s="129"/>
      <c r="I169" s="129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29"/>
      <c r="H170" s="129"/>
      <c r="I170" s="129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29"/>
      <c r="H171" s="129"/>
      <c r="I171" s="129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29"/>
      <c r="H172" s="129"/>
      <c r="I172" s="129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29"/>
      <c r="H173" s="129"/>
      <c r="I173" s="129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29"/>
      <c r="H174" s="129"/>
      <c r="I174" s="129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29"/>
      <c r="H175" s="129"/>
      <c r="I175" s="129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29"/>
      <c r="H176" s="129"/>
      <c r="I176" s="129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29"/>
      <c r="H177" s="129"/>
      <c r="I177" s="129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29"/>
      <c r="H178" s="129"/>
      <c r="I178" s="129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29"/>
      <c r="H179" s="129"/>
      <c r="I179" s="129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29"/>
      <c r="H180" s="129"/>
      <c r="I180" s="129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29"/>
      <c r="H181" s="129"/>
      <c r="I181" s="129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29"/>
      <c r="H182" s="129"/>
      <c r="I182" s="129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29"/>
      <c r="H183" s="129"/>
      <c r="I183" s="129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29"/>
      <c r="H184" s="129"/>
      <c r="I184" s="129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29"/>
      <c r="H185" s="129"/>
      <c r="I185" s="129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29"/>
      <c r="H186" s="129"/>
      <c r="I186" s="129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29"/>
      <c r="H187" s="129"/>
      <c r="I187" s="129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29"/>
      <c r="H188" s="129"/>
      <c r="I188" s="129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29"/>
      <c r="H189" s="129"/>
      <c r="I189" s="129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29"/>
      <c r="H190" s="129"/>
      <c r="I190" s="129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29"/>
      <c r="H191" s="129"/>
      <c r="I191" s="129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29"/>
      <c r="H192" s="129"/>
      <c r="I192" s="129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29"/>
      <c r="H193" s="129"/>
      <c r="I193" s="129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29"/>
      <c r="H194" s="129"/>
      <c r="I194" s="129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29"/>
      <c r="H195" s="129"/>
      <c r="I195" s="129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29"/>
      <c r="H196" s="129"/>
      <c r="I196" s="129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29"/>
      <c r="H197" s="129"/>
      <c r="I197" s="129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29"/>
      <c r="H198" s="129"/>
      <c r="I198" s="129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29"/>
      <c r="H199" s="129"/>
      <c r="I199" s="129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29"/>
      <c r="H200" s="129"/>
      <c r="I200" s="129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29"/>
      <c r="H201" s="129"/>
      <c r="I201" s="129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29"/>
      <c r="H202" s="129"/>
      <c r="I202" s="129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29"/>
      <c r="H203" s="129"/>
      <c r="I203" s="129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29"/>
      <c r="H204" s="129"/>
      <c r="I204" s="129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29"/>
      <c r="H205" s="129"/>
      <c r="I205" s="129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29"/>
      <c r="H206" s="129"/>
      <c r="I206" s="129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29"/>
      <c r="H207" s="129"/>
      <c r="I207" s="129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29"/>
      <c r="H208" s="129"/>
      <c r="I208" s="129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29"/>
      <c r="H209" s="129"/>
      <c r="I209" s="129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29"/>
      <c r="H210" s="129"/>
      <c r="I210" s="129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29"/>
      <c r="H211" s="129"/>
      <c r="I211" s="129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29"/>
      <c r="H212" s="129"/>
      <c r="I212" s="129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29"/>
      <c r="H213" s="129"/>
      <c r="I213" s="129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29"/>
      <c r="H214" s="129"/>
      <c r="I214" s="129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29"/>
      <c r="H215" s="129"/>
      <c r="I215" s="129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29"/>
      <c r="H216" s="129"/>
      <c r="I216" s="129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29"/>
      <c r="H217" s="129"/>
      <c r="I217" s="129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29"/>
      <c r="H218" s="129"/>
      <c r="I218" s="129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29"/>
      <c r="H219" s="129"/>
      <c r="I219" s="129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29"/>
      <c r="H220" s="129"/>
      <c r="I220" s="129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29"/>
      <c r="H221" s="129"/>
      <c r="I221" s="129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29"/>
      <c r="H222" s="129"/>
      <c r="I222" s="129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29"/>
      <c r="H223" s="129"/>
      <c r="I223" s="129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29"/>
      <c r="H224" s="129"/>
      <c r="I224" s="129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29"/>
      <c r="H225" s="129"/>
      <c r="I225" s="129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29"/>
      <c r="H226" s="129"/>
      <c r="I226" s="129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29"/>
      <c r="H227" s="129"/>
      <c r="I227" s="129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29"/>
      <c r="H228" s="129"/>
      <c r="I228" s="129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29"/>
      <c r="H229" s="129"/>
      <c r="I229" s="129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29"/>
      <c r="H230" s="129"/>
      <c r="I230" s="129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29"/>
      <c r="H231" s="129"/>
      <c r="I231" s="129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29"/>
      <c r="H232" s="129"/>
      <c r="I232" s="129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29"/>
      <c r="H233" s="129"/>
      <c r="I233" s="129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29"/>
      <c r="H234" s="129"/>
      <c r="I234" s="129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29"/>
      <c r="H235" s="129"/>
      <c r="I235" s="129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29"/>
      <c r="H236" s="129"/>
      <c r="I236" s="129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29"/>
      <c r="H237" s="129"/>
      <c r="I237" s="129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29"/>
      <c r="H238" s="129"/>
      <c r="I238" s="129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29"/>
      <c r="H239" s="129"/>
      <c r="I239" s="129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29"/>
      <c r="H240" s="129"/>
      <c r="I240" s="129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29"/>
      <c r="H241" s="129"/>
      <c r="I241" s="129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29"/>
      <c r="H242" s="129"/>
      <c r="I242" s="129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29"/>
      <c r="H243" s="129"/>
      <c r="I243" s="129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29"/>
      <c r="H244" s="129"/>
      <c r="I244" s="129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29"/>
      <c r="H245" s="129"/>
      <c r="I245" s="129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29"/>
      <c r="H246" s="129"/>
      <c r="I246" s="129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29"/>
      <c r="H247" s="129"/>
      <c r="I247" s="129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29"/>
      <c r="H248" s="129"/>
      <c r="I248" s="129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29"/>
      <c r="H249" s="129"/>
      <c r="I249" s="129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29"/>
      <c r="H250" s="129"/>
      <c r="I250" s="129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29"/>
      <c r="H251" s="129"/>
      <c r="I251" s="129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29"/>
      <c r="H252" s="129"/>
      <c r="I252" s="129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29"/>
      <c r="H253" s="129"/>
      <c r="I253" s="129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29"/>
      <c r="H254" s="129"/>
      <c r="I254" s="129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29"/>
      <c r="H255" s="129"/>
      <c r="I255" s="129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29"/>
      <c r="H256" s="129"/>
      <c r="I256" s="129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29"/>
      <c r="H257" s="129"/>
      <c r="I257" s="129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29"/>
      <c r="H258" s="129"/>
      <c r="I258" s="129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29"/>
      <c r="H259" s="129"/>
      <c r="I259" s="129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29"/>
      <c r="H260" s="129"/>
      <c r="I260" s="129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29"/>
      <c r="H261" s="129"/>
      <c r="I261" s="129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29"/>
      <c r="H262" s="129"/>
      <c r="I262" s="129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29"/>
      <c r="H263" s="129"/>
      <c r="I263" s="129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29"/>
      <c r="H264" s="129"/>
      <c r="I264" s="129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29"/>
      <c r="H265" s="129"/>
      <c r="I265" s="129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29"/>
      <c r="H266" s="129"/>
      <c r="I266" s="129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29"/>
      <c r="H267" s="129"/>
      <c r="I267" s="129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29"/>
      <c r="H268" s="129"/>
      <c r="I268" s="129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29"/>
      <c r="H269" s="129"/>
      <c r="I269" s="129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29"/>
      <c r="H270" s="129"/>
      <c r="I270" s="129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29"/>
      <c r="H271" s="129"/>
      <c r="I271" s="129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29"/>
      <c r="H272" s="129"/>
      <c r="I272" s="129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29"/>
      <c r="H273" s="129"/>
      <c r="I273" s="129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29"/>
      <c r="H274" s="129"/>
      <c r="I274" s="129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29"/>
      <c r="H275" s="129"/>
      <c r="I275" s="129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29"/>
      <c r="H276" s="129"/>
      <c r="I276" s="129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29"/>
      <c r="H277" s="129"/>
      <c r="I277" s="129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29"/>
      <c r="H278" s="129"/>
      <c r="I278" s="129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29"/>
      <c r="H279" s="129"/>
      <c r="I279" s="129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29"/>
      <c r="H280" s="129"/>
      <c r="I280" s="129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29"/>
      <c r="H281" s="129"/>
      <c r="I281" s="129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29"/>
      <c r="H282" s="129"/>
      <c r="I282" s="129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29"/>
      <c r="H283" s="129"/>
      <c r="I283" s="129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29"/>
      <c r="H284" s="129"/>
      <c r="I284" s="129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29"/>
      <c r="H285" s="129"/>
      <c r="I285" s="129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29"/>
      <c r="H286" s="129"/>
      <c r="I286" s="129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29"/>
      <c r="H287" s="129"/>
      <c r="I287" s="129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29"/>
      <c r="H288" s="129"/>
      <c r="I288" s="129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29"/>
      <c r="H289" s="129"/>
      <c r="I289" s="129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29"/>
      <c r="H290" s="129"/>
      <c r="I290" s="129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29"/>
      <c r="H291" s="129"/>
      <c r="I291" s="129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29"/>
      <c r="H292" s="129"/>
      <c r="I292" s="129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29"/>
      <c r="H293" s="129"/>
      <c r="I293" s="129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29"/>
      <c r="H294" s="129"/>
      <c r="I294" s="129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29"/>
      <c r="H295" s="129"/>
      <c r="I295" s="129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29"/>
      <c r="H296" s="129"/>
      <c r="I296" s="129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29"/>
      <c r="H297" s="129"/>
      <c r="I297" s="129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29"/>
      <c r="H298" s="129"/>
      <c r="I298" s="129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29"/>
      <c r="H299" s="129"/>
      <c r="I299" s="129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29"/>
      <c r="H300" s="129"/>
      <c r="I300" s="129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29"/>
      <c r="H301" s="129"/>
      <c r="I301" s="129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29"/>
      <c r="H302" s="129"/>
      <c r="I302" s="129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29"/>
      <c r="H303" s="129"/>
      <c r="I303" s="129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29"/>
      <c r="H304" s="129"/>
      <c r="I304" s="129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29"/>
      <c r="H305" s="129"/>
      <c r="I305" s="129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29"/>
      <c r="H306" s="129"/>
      <c r="I306" s="129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29"/>
      <c r="H307" s="129"/>
      <c r="I307" s="129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29"/>
      <c r="H308" s="129"/>
      <c r="I308" s="129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29"/>
      <c r="H309" s="129"/>
      <c r="I309" s="129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29"/>
      <c r="H310" s="129"/>
      <c r="I310" s="129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29"/>
      <c r="H311" s="129"/>
      <c r="I311" s="129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29"/>
      <c r="H312" s="129"/>
      <c r="I312" s="129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29"/>
      <c r="H313" s="129"/>
      <c r="I313" s="129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29"/>
      <c r="H314" s="129"/>
      <c r="I314" s="129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29"/>
      <c r="H315" s="129"/>
      <c r="I315" s="129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29"/>
      <c r="H316" s="129"/>
      <c r="I316" s="129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29"/>
      <c r="H317" s="129"/>
      <c r="I317" s="129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29"/>
      <c r="H318" s="129"/>
      <c r="I318" s="129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29"/>
      <c r="H319" s="129"/>
      <c r="I319" s="129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29"/>
      <c r="H320" s="129"/>
      <c r="I320" s="129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29"/>
      <c r="H321" s="129"/>
      <c r="I321" s="129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29"/>
      <c r="H322" s="129"/>
      <c r="I322" s="129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29"/>
      <c r="H323" s="129"/>
      <c r="I323" s="129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29"/>
      <c r="H324" s="129"/>
      <c r="I324" s="129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29"/>
      <c r="H325" s="129"/>
      <c r="I325" s="129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29"/>
      <c r="H326" s="129"/>
      <c r="I326" s="129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29"/>
      <c r="H327" s="129"/>
      <c r="I327" s="129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29"/>
      <c r="H328" s="129"/>
      <c r="I328" s="129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29"/>
      <c r="H329" s="129"/>
      <c r="I329" s="129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29"/>
      <c r="H330" s="129"/>
      <c r="I330" s="129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29"/>
      <c r="H331" s="129"/>
      <c r="I331" s="129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29"/>
      <c r="H332" s="129"/>
      <c r="I332" s="129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29"/>
      <c r="H333" s="129"/>
      <c r="I333" s="129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29"/>
      <c r="H334" s="129"/>
      <c r="I334" s="129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29"/>
      <c r="H335" s="129"/>
      <c r="I335" s="129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29"/>
      <c r="H336" s="129"/>
      <c r="I336" s="129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29"/>
      <c r="H337" s="129"/>
      <c r="I337" s="129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29"/>
      <c r="H338" s="129"/>
      <c r="I338" s="129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29"/>
      <c r="H339" s="129"/>
      <c r="I339" s="129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29"/>
      <c r="H340" s="129"/>
      <c r="I340" s="129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29"/>
      <c r="H341" s="129"/>
      <c r="I341" s="129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29"/>
      <c r="H342" s="129"/>
      <c r="I342" s="129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29"/>
      <c r="H343" s="129"/>
      <c r="I343" s="129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29"/>
      <c r="H344" s="129"/>
      <c r="I344" s="129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29"/>
      <c r="H345" s="129"/>
      <c r="I345" s="129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29"/>
      <c r="H346" s="129"/>
      <c r="I346" s="129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29"/>
      <c r="H347" s="129"/>
      <c r="I347" s="129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29"/>
      <c r="H348" s="129"/>
      <c r="I348" s="129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29"/>
      <c r="H349" s="129"/>
      <c r="I349" s="129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29"/>
      <c r="H350" s="129"/>
      <c r="I350" s="129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29"/>
      <c r="H351" s="129"/>
      <c r="I351" s="129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29"/>
      <c r="H352" s="129"/>
      <c r="I352" s="129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29"/>
      <c r="H353" s="129"/>
      <c r="I353" s="129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29"/>
      <c r="H354" s="129"/>
      <c r="I354" s="129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29"/>
      <c r="H355" s="129"/>
      <c r="I355" s="129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29"/>
      <c r="H356" s="129"/>
      <c r="I356" s="129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29"/>
      <c r="H357" s="129"/>
      <c r="I357" s="129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29"/>
      <c r="H358" s="129"/>
      <c r="I358" s="129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29"/>
      <c r="H359" s="129"/>
      <c r="I359" s="129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29"/>
      <c r="H360" s="129"/>
      <c r="I360" s="129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29"/>
      <c r="H361" s="129"/>
      <c r="I361" s="129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29"/>
      <c r="H362" s="129"/>
      <c r="I362" s="129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29"/>
      <c r="H363" s="129"/>
      <c r="I363" s="129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29"/>
      <c r="H364" s="129"/>
      <c r="I364" s="129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29"/>
      <c r="H365" s="129"/>
      <c r="I365" s="129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29"/>
      <c r="H366" s="129"/>
      <c r="I366" s="129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29"/>
      <c r="H367" s="129"/>
      <c r="I367" s="129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29"/>
      <c r="H368" s="129"/>
      <c r="I368" s="129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29"/>
      <c r="H369" s="129"/>
      <c r="I369" s="129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29"/>
      <c r="H370" s="129"/>
      <c r="I370" s="129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29"/>
      <c r="H371" s="129"/>
      <c r="I371" s="129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29"/>
      <c r="H372" s="129"/>
      <c r="I372" s="129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29"/>
      <c r="H373" s="129"/>
      <c r="I373" s="129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29"/>
      <c r="H374" s="129"/>
      <c r="I374" s="129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29"/>
      <c r="H375" s="129"/>
      <c r="I375" s="129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29"/>
      <c r="H376" s="129"/>
      <c r="I376" s="129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29"/>
      <c r="H377" s="129"/>
      <c r="I377" s="129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29"/>
      <c r="H378" s="129"/>
      <c r="I378" s="129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29"/>
      <c r="H379" s="129"/>
      <c r="I379" s="129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29"/>
      <c r="H380" s="129"/>
      <c r="I380" s="129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29"/>
      <c r="H381" s="129"/>
      <c r="I381" s="129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29"/>
      <c r="H382" s="129"/>
      <c r="I382" s="129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29"/>
      <c r="H383" s="129"/>
      <c r="I383" s="129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29"/>
      <c r="H384" s="129"/>
      <c r="I384" s="129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29"/>
      <c r="H385" s="129"/>
      <c r="I385" s="129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29"/>
      <c r="H386" s="129"/>
      <c r="I386" s="129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29"/>
      <c r="H387" s="129"/>
      <c r="I387" s="129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29"/>
      <c r="H388" s="129"/>
      <c r="I388" s="129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29"/>
      <c r="H389" s="129"/>
      <c r="I389" s="129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29"/>
      <c r="H390" s="129"/>
      <c r="I390" s="129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29"/>
      <c r="H391" s="129"/>
      <c r="I391" s="129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29"/>
      <c r="H392" s="129"/>
      <c r="I392" s="129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29"/>
      <c r="H393" s="129"/>
      <c r="I393" s="129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29"/>
      <c r="H394" s="129"/>
      <c r="I394" s="129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29"/>
      <c r="H395" s="129"/>
      <c r="I395" s="129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29"/>
      <c r="H396" s="129"/>
      <c r="I396" s="129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29"/>
      <c r="H397" s="129"/>
      <c r="I397" s="129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29"/>
      <c r="H398" s="129"/>
      <c r="I398" s="129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29"/>
      <c r="H399" s="129"/>
      <c r="I399" s="129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29"/>
      <c r="H400" s="129"/>
      <c r="I400" s="129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29"/>
      <c r="H401" s="129"/>
      <c r="I401" s="129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29"/>
      <c r="H402" s="129"/>
      <c r="I402" s="129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29"/>
      <c r="H403" s="129"/>
      <c r="I403" s="129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29"/>
      <c r="H404" s="129"/>
      <c r="I404" s="129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29"/>
      <c r="H405" s="129"/>
      <c r="I405" s="129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29"/>
      <c r="H406" s="129"/>
      <c r="I406" s="129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29"/>
      <c r="H407" s="129"/>
      <c r="I407" s="129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29"/>
      <c r="H408" s="129"/>
      <c r="I408" s="129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29"/>
      <c r="H409" s="129"/>
      <c r="I409" s="129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29"/>
      <c r="H410" s="129"/>
      <c r="I410" s="129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29"/>
      <c r="H411" s="129"/>
      <c r="I411" s="129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29"/>
      <c r="H412" s="129"/>
      <c r="I412" s="129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29"/>
      <c r="H413" s="129"/>
      <c r="I413" s="129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29"/>
      <c r="H414" s="129"/>
      <c r="I414" s="129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29"/>
      <c r="H415" s="129"/>
      <c r="I415" s="129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29"/>
      <c r="H416" s="129"/>
      <c r="I416" s="129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29"/>
      <c r="H417" s="129"/>
      <c r="I417" s="129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29"/>
      <c r="H418" s="129"/>
      <c r="I418" s="129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29"/>
      <c r="H419" s="129"/>
      <c r="I419" s="129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29"/>
      <c r="H420" s="129"/>
      <c r="I420" s="129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29"/>
      <c r="H421" s="129"/>
      <c r="I421" s="129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29"/>
      <c r="H422" s="129"/>
      <c r="I422" s="129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29"/>
      <c r="H423" s="129"/>
      <c r="I423" s="129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29"/>
      <c r="H424" s="129"/>
      <c r="I424" s="129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29"/>
      <c r="H425" s="129"/>
      <c r="I425" s="129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29"/>
      <c r="H426" s="129"/>
      <c r="I426" s="129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29"/>
      <c r="H427" s="129"/>
      <c r="I427" s="129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29"/>
      <c r="H428" s="129"/>
      <c r="I428" s="129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29"/>
      <c r="H429" s="129"/>
      <c r="I429" s="129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29"/>
      <c r="H430" s="129"/>
      <c r="I430" s="129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29"/>
      <c r="H431" s="129"/>
      <c r="I431" s="129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29"/>
      <c r="H432" s="129"/>
      <c r="I432" s="129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29"/>
      <c r="H433" s="129"/>
      <c r="I433" s="129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29"/>
      <c r="H434" s="129"/>
      <c r="I434" s="129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29"/>
      <c r="H435" s="129"/>
      <c r="I435" s="129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29"/>
      <c r="H436" s="129"/>
      <c r="I436" s="129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29"/>
      <c r="H437" s="129"/>
      <c r="I437" s="129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29"/>
      <c r="H438" s="129"/>
      <c r="I438" s="129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29"/>
      <c r="H439" s="129"/>
      <c r="I439" s="129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29"/>
      <c r="H440" s="129"/>
      <c r="I440" s="129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29"/>
      <c r="H441" s="129"/>
      <c r="I441" s="129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29"/>
      <c r="H442" s="129"/>
      <c r="I442" s="129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29"/>
      <c r="H443" s="129"/>
      <c r="I443" s="129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29"/>
      <c r="H444" s="129"/>
      <c r="I444" s="129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29"/>
      <c r="H445" s="129"/>
      <c r="I445" s="129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29"/>
      <c r="H446" s="129"/>
      <c r="I446" s="129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29"/>
      <c r="H447" s="129"/>
      <c r="I447" s="129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29"/>
      <c r="H448" s="129"/>
      <c r="I448" s="129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29"/>
      <c r="H449" s="129"/>
      <c r="I449" s="129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29"/>
      <c r="H450" s="129"/>
      <c r="I450" s="129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29"/>
      <c r="H451" s="129"/>
      <c r="I451" s="129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29"/>
      <c r="H452" s="129"/>
      <c r="I452" s="129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29"/>
      <c r="H453" s="129"/>
      <c r="I453" s="129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29"/>
      <c r="H454" s="129"/>
      <c r="I454" s="129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29"/>
      <c r="H455" s="129"/>
      <c r="I455" s="129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29"/>
      <c r="H456" s="129"/>
      <c r="I456" s="129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29"/>
      <c r="H457" s="129"/>
      <c r="I457" s="129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29"/>
      <c r="H458" s="129"/>
      <c r="I458" s="129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29"/>
      <c r="H459" s="129"/>
      <c r="I459" s="129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29"/>
      <c r="H460" s="129"/>
      <c r="I460" s="129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29"/>
      <c r="H461" s="129"/>
      <c r="I461" s="129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29"/>
      <c r="H462" s="129"/>
      <c r="I462" s="129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29"/>
      <c r="H463" s="129"/>
      <c r="I463" s="129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29"/>
      <c r="H464" s="129"/>
      <c r="I464" s="129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29"/>
      <c r="H465" s="129"/>
      <c r="I465" s="129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29"/>
      <c r="H466" s="129"/>
      <c r="I466" s="129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29"/>
      <c r="H467" s="129"/>
      <c r="I467" s="129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29"/>
      <c r="H468" s="129"/>
      <c r="I468" s="129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29"/>
      <c r="H469" s="129"/>
      <c r="I469" s="129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29"/>
      <c r="H470" s="129"/>
      <c r="I470" s="129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29"/>
      <c r="H471" s="129"/>
      <c r="I471" s="129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29"/>
      <c r="H472" s="129"/>
      <c r="I472" s="129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29"/>
      <c r="H473" s="129"/>
      <c r="I473" s="129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29"/>
      <c r="H474" s="129"/>
      <c r="I474" s="129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29"/>
      <c r="H475" s="129"/>
      <c r="I475" s="129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29"/>
      <c r="H476" s="129"/>
      <c r="I476" s="129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29"/>
      <c r="H477" s="129"/>
      <c r="I477" s="129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29"/>
      <c r="H478" s="129"/>
      <c r="I478" s="129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29"/>
      <c r="H479" s="129"/>
      <c r="I479" s="129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29"/>
      <c r="H480" s="129"/>
      <c r="I480" s="129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29"/>
      <c r="H481" s="129"/>
      <c r="I481" s="129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29"/>
      <c r="H482" s="129"/>
      <c r="I482" s="129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29"/>
      <c r="H483" s="129"/>
      <c r="I483" s="129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29"/>
      <c r="H484" s="129"/>
      <c r="I484" s="129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29"/>
      <c r="H485" s="129"/>
      <c r="I485" s="129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29"/>
      <c r="H486" s="129"/>
      <c r="I486" s="129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29"/>
      <c r="H487" s="129"/>
      <c r="I487" s="129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29"/>
      <c r="H488" s="129"/>
      <c r="I488" s="129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29"/>
      <c r="H489" s="129"/>
      <c r="I489" s="129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29"/>
      <c r="H490" s="129"/>
      <c r="I490" s="129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29"/>
      <c r="H491" s="129"/>
      <c r="I491" s="129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29"/>
      <c r="H492" s="129"/>
      <c r="I492" s="129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29"/>
      <c r="H493" s="129"/>
      <c r="I493" s="129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29"/>
      <c r="H494" s="129"/>
      <c r="I494" s="129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29"/>
      <c r="H495" s="129"/>
      <c r="I495" s="129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29"/>
      <c r="H496" s="129"/>
      <c r="I496" s="129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29"/>
      <c r="H497" s="129"/>
      <c r="I497" s="129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29"/>
      <c r="H498" s="129"/>
      <c r="I498" s="129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29"/>
      <c r="H499" s="129"/>
      <c r="I499" s="129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29"/>
      <c r="H500" s="129"/>
      <c r="I500" s="129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29"/>
      <c r="H501" s="129"/>
      <c r="I501" s="129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29"/>
      <c r="H502" s="129"/>
      <c r="I502" s="129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29"/>
      <c r="H503" s="129"/>
      <c r="I503" s="129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29"/>
      <c r="H504" s="129"/>
      <c r="I504" s="129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29"/>
      <c r="H505" s="129"/>
      <c r="I505" s="129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29"/>
      <c r="H506" s="129"/>
      <c r="I506" s="129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29"/>
      <c r="H507" s="129"/>
      <c r="I507" s="129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29"/>
      <c r="H508" s="129"/>
      <c r="I508" s="129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29"/>
      <c r="H509" s="129"/>
      <c r="I509" s="129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29"/>
      <c r="H510" s="129"/>
      <c r="I510" s="129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29"/>
      <c r="H511" s="129"/>
      <c r="I511" s="129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29"/>
      <c r="H512" s="129"/>
      <c r="I512" s="129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29"/>
      <c r="H513" s="129"/>
      <c r="I513" s="129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29"/>
      <c r="H514" s="129"/>
      <c r="I514" s="129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29"/>
      <c r="H515" s="129"/>
      <c r="I515" s="129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29"/>
      <c r="H516" s="129"/>
      <c r="I516" s="129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29"/>
      <c r="H517" s="129"/>
      <c r="I517" s="129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29"/>
      <c r="H518" s="129"/>
      <c r="I518" s="129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29"/>
      <c r="H519" s="129"/>
      <c r="I519" s="129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29"/>
      <c r="H520" s="129"/>
      <c r="I520" s="129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29"/>
      <c r="H521" s="129"/>
      <c r="I521" s="129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29"/>
      <c r="H522" s="129"/>
      <c r="I522" s="129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29"/>
      <c r="H523" s="129"/>
      <c r="I523" s="129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29"/>
      <c r="H524" s="129"/>
      <c r="I524" s="129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29"/>
      <c r="H525" s="129"/>
      <c r="I525" s="129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29"/>
      <c r="H526" s="129"/>
      <c r="I526" s="129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29"/>
      <c r="H527" s="129"/>
      <c r="I527" s="129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29"/>
      <c r="H528" s="129"/>
      <c r="I528" s="129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29"/>
      <c r="H529" s="129"/>
      <c r="I529" s="129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29"/>
      <c r="H530" s="129"/>
      <c r="I530" s="129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29"/>
      <c r="H531" s="129"/>
      <c r="I531" s="129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29"/>
      <c r="H532" s="129"/>
      <c r="I532" s="129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29"/>
      <c r="H533" s="129"/>
      <c r="I533" s="129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29"/>
      <c r="H534" s="129"/>
      <c r="I534" s="129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29"/>
      <c r="H535" s="129"/>
      <c r="I535" s="129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29"/>
      <c r="H536" s="129"/>
      <c r="I536" s="129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29"/>
      <c r="H537" s="129"/>
      <c r="I537" s="129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29"/>
      <c r="H538" s="129"/>
      <c r="I538" s="129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29"/>
      <c r="H539" s="129"/>
      <c r="I539" s="129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29"/>
      <c r="H540" s="129"/>
      <c r="I540" s="129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29"/>
      <c r="H541" s="129"/>
      <c r="I541" s="129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29"/>
      <c r="H542" s="129"/>
      <c r="I542" s="129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29"/>
      <c r="H543" s="129"/>
      <c r="I543" s="129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29"/>
      <c r="H544" s="129"/>
      <c r="I544" s="129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29"/>
      <c r="H545" s="129"/>
      <c r="I545" s="129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29"/>
      <c r="H546" s="129"/>
      <c r="I546" s="129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29"/>
      <c r="H547" s="129"/>
      <c r="I547" s="129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29"/>
      <c r="H548" s="129"/>
      <c r="I548" s="129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29"/>
      <c r="H549" s="129"/>
      <c r="I549" s="129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29"/>
      <c r="H550" s="129"/>
      <c r="I550" s="129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29"/>
      <c r="H551" s="129"/>
      <c r="I551" s="129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29"/>
      <c r="H552" s="129"/>
      <c r="I552" s="129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29"/>
      <c r="H553" s="129"/>
      <c r="I553" s="129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29"/>
      <c r="H554" s="129"/>
      <c r="I554" s="129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29"/>
      <c r="H555" s="129"/>
      <c r="I555" s="129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29"/>
      <c r="H556" s="129"/>
      <c r="I556" s="129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29"/>
      <c r="H557" s="129"/>
      <c r="I557" s="129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29"/>
      <c r="H558" s="129"/>
      <c r="I558" s="129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29"/>
      <c r="H559" s="129"/>
      <c r="I559" s="129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29"/>
      <c r="H560" s="129"/>
      <c r="I560" s="129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29"/>
      <c r="H561" s="129"/>
      <c r="I561" s="129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29"/>
      <c r="H562" s="129"/>
      <c r="I562" s="129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29"/>
      <c r="H563" s="129"/>
      <c r="I563" s="129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29"/>
      <c r="H564" s="129"/>
      <c r="I564" s="129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29"/>
      <c r="H565" s="129"/>
      <c r="I565" s="129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29"/>
      <c r="H566" s="129"/>
      <c r="I566" s="129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29"/>
      <c r="H567" s="129"/>
      <c r="I567" s="129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29"/>
      <c r="H568" s="129"/>
      <c r="I568" s="129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29"/>
      <c r="H569" s="129"/>
      <c r="I569" s="129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29"/>
      <c r="H570" s="129"/>
      <c r="I570" s="129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29"/>
      <c r="H571" s="129"/>
      <c r="I571" s="129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29"/>
      <c r="H572" s="129"/>
      <c r="I572" s="129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29"/>
      <c r="H573" s="129"/>
      <c r="I573" s="129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29"/>
      <c r="H574" s="129"/>
      <c r="I574" s="129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29"/>
      <c r="H575" s="129"/>
      <c r="I575" s="129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29"/>
      <c r="H576" s="129"/>
      <c r="I576" s="129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29"/>
      <c r="H577" s="129"/>
      <c r="I577" s="129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29"/>
      <c r="H578" s="129"/>
      <c r="I578" s="129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29"/>
      <c r="H579" s="129"/>
      <c r="I579" s="129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29"/>
      <c r="H580" s="129"/>
      <c r="I580" s="129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29"/>
      <c r="H581" s="129"/>
      <c r="I581" s="129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29"/>
      <c r="H582" s="129"/>
      <c r="I582" s="129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29"/>
      <c r="H583" s="129"/>
      <c r="I583" s="129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29"/>
      <c r="H584" s="129"/>
      <c r="I584" s="129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29"/>
      <c r="H585" s="129"/>
      <c r="I585" s="129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29"/>
      <c r="H586" s="129"/>
      <c r="I586" s="129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29"/>
      <c r="H587" s="129"/>
      <c r="I587" s="129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29"/>
      <c r="H588" s="129"/>
      <c r="I588" s="129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29"/>
      <c r="H589" s="129"/>
      <c r="I589" s="129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29"/>
      <c r="H590" s="129"/>
      <c r="I590" s="129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29"/>
      <c r="H591" s="129"/>
      <c r="I591" s="129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29"/>
      <c r="H592" s="129"/>
      <c r="I592" s="129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29"/>
      <c r="H593" s="129"/>
      <c r="I593" s="129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29"/>
      <c r="H594" s="129"/>
      <c r="I594" s="129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29"/>
      <c r="H595" s="129"/>
      <c r="I595" s="129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29"/>
      <c r="H596" s="129"/>
      <c r="I596" s="129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29"/>
      <c r="H597" s="129"/>
      <c r="I597" s="129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29"/>
      <c r="H598" s="129"/>
      <c r="I598" s="129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29"/>
      <c r="H599" s="129"/>
      <c r="I599" s="129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29"/>
      <c r="H600" s="129"/>
      <c r="I600" s="129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29"/>
      <c r="H601" s="129"/>
      <c r="I601" s="129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29"/>
      <c r="H602" s="129"/>
      <c r="I602" s="129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29"/>
      <c r="H603" s="129"/>
      <c r="I603" s="129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29"/>
      <c r="H604" s="129"/>
      <c r="I604" s="129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29"/>
      <c r="H605" s="129"/>
      <c r="I605" s="129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29"/>
      <c r="H606" s="129"/>
      <c r="I606" s="129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29"/>
      <c r="H607" s="129"/>
      <c r="I607" s="129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29"/>
      <c r="H608" s="129"/>
      <c r="I608" s="129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29"/>
      <c r="H609" s="129"/>
      <c r="I609" s="129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29"/>
      <c r="H610" s="129"/>
      <c r="I610" s="129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29"/>
      <c r="H611" s="129"/>
      <c r="I611" s="129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29"/>
      <c r="H612" s="129"/>
      <c r="I612" s="129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29"/>
      <c r="H613" s="129"/>
      <c r="I613" s="129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29"/>
      <c r="H614" s="129"/>
      <c r="I614" s="129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29"/>
      <c r="H615" s="129"/>
      <c r="I615" s="129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29"/>
      <c r="H616" s="129"/>
      <c r="I616" s="129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29"/>
      <c r="H617" s="129"/>
      <c r="I617" s="129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29"/>
      <c r="H618" s="129"/>
      <c r="I618" s="129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29"/>
      <c r="H619" s="129"/>
      <c r="I619" s="129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29"/>
      <c r="H620" s="129"/>
      <c r="I620" s="129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29"/>
      <c r="H621" s="129"/>
      <c r="I621" s="129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29"/>
      <c r="H622" s="129"/>
      <c r="I622" s="129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29"/>
      <c r="H623" s="129"/>
      <c r="I623" s="129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29"/>
      <c r="H624" s="129"/>
      <c r="I624" s="129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29"/>
      <c r="H625" s="129"/>
      <c r="I625" s="129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29"/>
      <c r="H626" s="129"/>
      <c r="I626" s="129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29"/>
      <c r="H627" s="129"/>
      <c r="I627" s="129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29"/>
      <c r="H628" s="129"/>
      <c r="I628" s="129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29"/>
      <c r="H629" s="129"/>
      <c r="I629" s="129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29"/>
      <c r="H630" s="129"/>
      <c r="I630" s="129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29"/>
      <c r="H631" s="129"/>
      <c r="I631" s="129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29"/>
      <c r="H632" s="129"/>
      <c r="I632" s="129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29"/>
      <c r="H633" s="129"/>
      <c r="I633" s="129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29"/>
      <c r="H634" s="129"/>
      <c r="I634" s="129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29"/>
      <c r="H635" s="129"/>
      <c r="I635" s="129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29"/>
      <c r="H636" s="129"/>
      <c r="I636" s="129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29"/>
      <c r="H637" s="129"/>
      <c r="I637" s="129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29"/>
      <c r="H638" s="129"/>
      <c r="I638" s="129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29"/>
      <c r="H639" s="129"/>
      <c r="I639" s="129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29"/>
      <c r="H640" s="129"/>
      <c r="I640" s="129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29"/>
      <c r="H641" s="129"/>
      <c r="I641" s="129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29"/>
      <c r="H642" s="129"/>
      <c r="I642" s="129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29"/>
      <c r="H643" s="129"/>
      <c r="I643" s="129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29"/>
      <c r="H644" s="129"/>
      <c r="I644" s="129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29"/>
      <c r="H645" s="129"/>
      <c r="I645" s="129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29"/>
      <c r="H646" s="129"/>
      <c r="I646" s="129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29"/>
      <c r="H647" s="129"/>
      <c r="I647" s="129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29"/>
      <c r="H648" s="129"/>
      <c r="I648" s="129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29"/>
      <c r="H649" s="129"/>
      <c r="I649" s="129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29"/>
      <c r="H650" s="129"/>
      <c r="I650" s="129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29"/>
      <c r="H651" s="129"/>
      <c r="I651" s="129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29"/>
      <c r="H652" s="129"/>
      <c r="I652" s="129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29"/>
      <c r="H653" s="129"/>
      <c r="I653" s="129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29"/>
      <c r="H654" s="129"/>
      <c r="I654" s="129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29"/>
      <c r="H655" s="129"/>
      <c r="I655" s="129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29"/>
      <c r="H656" s="129"/>
      <c r="I656" s="129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29"/>
      <c r="H657" s="129"/>
      <c r="I657" s="129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29"/>
      <c r="H658" s="129"/>
      <c r="I658" s="129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29"/>
      <c r="H659" s="129"/>
      <c r="I659" s="129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29"/>
      <c r="H660" s="129"/>
      <c r="I660" s="129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29"/>
      <c r="H661" s="129"/>
      <c r="I661" s="129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29"/>
      <c r="H662" s="129"/>
      <c r="I662" s="129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29"/>
      <c r="H663" s="129"/>
      <c r="I663" s="129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29"/>
      <c r="H664" s="129"/>
      <c r="I664" s="129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29"/>
      <c r="H665" s="129"/>
      <c r="I665" s="129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29"/>
      <c r="H666" s="129"/>
      <c r="I666" s="129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29"/>
      <c r="H667" s="129"/>
      <c r="I667" s="129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29"/>
      <c r="H668" s="129"/>
      <c r="I668" s="129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29"/>
      <c r="H669" s="129"/>
      <c r="I669" s="129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29"/>
      <c r="H670" s="129"/>
      <c r="I670" s="129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29"/>
      <c r="H671" s="129"/>
      <c r="I671" s="129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29"/>
      <c r="H672" s="129"/>
      <c r="I672" s="129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29"/>
      <c r="H673" s="129"/>
      <c r="I673" s="129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29"/>
      <c r="H674" s="129"/>
      <c r="I674" s="129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29"/>
      <c r="H675" s="129"/>
      <c r="I675" s="129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29"/>
      <c r="H676" s="129"/>
      <c r="I676" s="129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29"/>
      <c r="H677" s="129"/>
      <c r="I677" s="129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29"/>
      <c r="H678" s="129"/>
      <c r="I678" s="129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29"/>
      <c r="H679" s="129"/>
      <c r="I679" s="129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29"/>
      <c r="H680" s="129"/>
      <c r="I680" s="129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29"/>
      <c r="H681" s="129"/>
      <c r="I681" s="129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29"/>
      <c r="H682" s="129"/>
      <c r="I682" s="129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29"/>
      <c r="H683" s="129"/>
      <c r="I683" s="129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29"/>
      <c r="H684" s="129"/>
      <c r="I684" s="129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29"/>
      <c r="H685" s="129"/>
      <c r="I685" s="129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29"/>
      <c r="H686" s="129"/>
      <c r="I686" s="129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29"/>
      <c r="H687" s="129"/>
      <c r="I687" s="129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29"/>
      <c r="H688" s="129"/>
      <c r="I688" s="129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29"/>
      <c r="H689" s="129"/>
      <c r="I689" s="129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29"/>
      <c r="H690" s="129"/>
      <c r="I690" s="129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29"/>
      <c r="H691" s="129"/>
      <c r="I691" s="129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29"/>
      <c r="H692" s="129"/>
      <c r="I692" s="129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29"/>
      <c r="H693" s="129"/>
      <c r="I693" s="129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29"/>
      <c r="H694" s="129"/>
      <c r="I694" s="129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29"/>
      <c r="H695" s="129"/>
      <c r="I695" s="129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29"/>
      <c r="H696" s="129"/>
      <c r="I696" s="129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29"/>
      <c r="H697" s="129"/>
      <c r="I697" s="129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29"/>
      <c r="H698" s="129"/>
      <c r="I698" s="129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29"/>
      <c r="H699" s="129"/>
      <c r="I699" s="129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29"/>
      <c r="H700" s="129"/>
      <c r="I700" s="129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29"/>
      <c r="H701" s="129"/>
      <c r="I701" s="129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29"/>
      <c r="H702" s="129"/>
      <c r="I702" s="129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29"/>
      <c r="H703" s="129"/>
      <c r="I703" s="129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29"/>
      <c r="H704" s="129"/>
      <c r="I704" s="129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29"/>
      <c r="H705" s="129"/>
      <c r="I705" s="129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29"/>
      <c r="H706" s="129"/>
      <c r="I706" s="129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29"/>
      <c r="H707" s="129"/>
      <c r="I707" s="129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29"/>
      <c r="H708" s="129"/>
      <c r="I708" s="129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29"/>
      <c r="H709" s="129"/>
      <c r="I709" s="129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29"/>
      <c r="H710" s="129"/>
      <c r="I710" s="129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29"/>
      <c r="H711" s="129"/>
      <c r="I711" s="129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29"/>
      <c r="H712" s="129"/>
      <c r="I712" s="129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29"/>
      <c r="H713" s="129"/>
      <c r="I713" s="129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29"/>
      <c r="H714" s="129"/>
      <c r="I714" s="129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29"/>
      <c r="H715" s="129"/>
      <c r="I715" s="129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29"/>
      <c r="H716" s="129"/>
      <c r="I716" s="129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29"/>
      <c r="H717" s="129"/>
      <c r="I717" s="129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29"/>
      <c r="H718" s="129"/>
      <c r="I718" s="129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29"/>
      <c r="H719" s="129"/>
      <c r="I719" s="129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29"/>
      <c r="H720" s="129"/>
      <c r="I720" s="129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29"/>
      <c r="H721" s="129"/>
      <c r="I721" s="129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29"/>
      <c r="H722" s="129"/>
      <c r="I722" s="129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29"/>
      <c r="H723" s="129"/>
      <c r="I723" s="129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29"/>
      <c r="H724" s="129"/>
      <c r="I724" s="129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29"/>
      <c r="H725" s="129"/>
      <c r="I725" s="129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29"/>
      <c r="H726" s="129"/>
      <c r="I726" s="129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29"/>
      <c r="H727" s="129"/>
      <c r="I727" s="129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29"/>
      <c r="H728" s="129"/>
      <c r="I728" s="129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29"/>
      <c r="H729" s="129"/>
      <c r="I729" s="129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29"/>
      <c r="H730" s="129"/>
      <c r="I730" s="129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29"/>
      <c r="H731" s="129"/>
      <c r="I731" s="129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29"/>
      <c r="H732" s="129"/>
      <c r="I732" s="129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29"/>
      <c r="H733" s="129"/>
      <c r="I733" s="129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29"/>
      <c r="H734" s="129"/>
      <c r="I734" s="129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29"/>
      <c r="H735" s="129"/>
      <c r="I735" s="129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29"/>
      <c r="H736" s="129"/>
      <c r="I736" s="129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29"/>
      <c r="H737" s="129"/>
      <c r="I737" s="129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29"/>
      <c r="H738" s="129"/>
      <c r="I738" s="129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29"/>
      <c r="H739" s="129"/>
      <c r="I739" s="129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29"/>
      <c r="H740" s="129"/>
      <c r="I740" s="129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29"/>
      <c r="H741" s="129"/>
      <c r="I741" s="129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29"/>
      <c r="H742" s="129"/>
      <c r="I742" s="129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29"/>
      <c r="H743" s="129"/>
      <c r="I743" s="129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29"/>
      <c r="H744" s="129"/>
      <c r="I744" s="129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29"/>
      <c r="H745" s="129"/>
      <c r="I745" s="129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29"/>
      <c r="H746" s="129"/>
      <c r="I746" s="129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29"/>
      <c r="H747" s="129"/>
      <c r="I747" s="129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29"/>
      <c r="H748" s="129"/>
      <c r="I748" s="129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29"/>
      <c r="H749" s="129"/>
      <c r="I749" s="129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29"/>
      <c r="H750" s="129"/>
      <c r="I750" s="129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29"/>
      <c r="H751" s="129"/>
      <c r="I751" s="129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29"/>
      <c r="H752" s="129"/>
      <c r="I752" s="129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29"/>
      <c r="H753" s="129"/>
      <c r="I753" s="129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29"/>
      <c r="H754" s="129"/>
      <c r="I754" s="129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29"/>
      <c r="H755" s="129"/>
      <c r="I755" s="129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29"/>
      <c r="H756" s="129"/>
      <c r="I756" s="129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29"/>
      <c r="H757" s="129"/>
      <c r="I757" s="129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29"/>
      <c r="H758" s="129"/>
      <c r="I758" s="129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29"/>
      <c r="H759" s="129"/>
      <c r="I759" s="129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29"/>
      <c r="H760" s="129"/>
      <c r="I760" s="129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29"/>
      <c r="H761" s="129"/>
      <c r="I761" s="129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29"/>
      <c r="H762" s="129"/>
      <c r="I762" s="129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29"/>
      <c r="H763" s="129"/>
      <c r="I763" s="129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29"/>
      <c r="H764" s="129"/>
      <c r="I764" s="129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29"/>
      <c r="H765" s="129"/>
      <c r="I765" s="129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29"/>
      <c r="H766" s="129"/>
      <c r="I766" s="129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29"/>
      <c r="H767" s="129"/>
      <c r="I767" s="129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29"/>
      <c r="H768" s="129"/>
      <c r="I768" s="129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29"/>
      <c r="H769" s="129"/>
      <c r="I769" s="129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29"/>
      <c r="H770" s="129"/>
      <c r="I770" s="129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29"/>
      <c r="H771" s="129"/>
      <c r="I771" s="129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29"/>
      <c r="H772" s="129"/>
      <c r="I772" s="129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29"/>
      <c r="H773" s="129"/>
      <c r="I773" s="129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29"/>
      <c r="H774" s="129"/>
      <c r="I774" s="129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29"/>
      <c r="H775" s="129"/>
      <c r="I775" s="129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29"/>
      <c r="H776" s="129"/>
      <c r="I776" s="129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29"/>
      <c r="H777" s="129"/>
      <c r="I777" s="129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29"/>
      <c r="H778" s="129"/>
      <c r="I778" s="129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29"/>
      <c r="H779" s="129"/>
      <c r="I779" s="129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29"/>
      <c r="H780" s="129"/>
      <c r="I780" s="129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29"/>
      <c r="H781" s="129"/>
      <c r="I781" s="129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29"/>
      <c r="H782" s="129"/>
      <c r="I782" s="129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29"/>
      <c r="H783" s="129"/>
      <c r="I783" s="129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29"/>
      <c r="H784" s="129"/>
      <c r="I784" s="129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29"/>
      <c r="H785" s="129"/>
      <c r="I785" s="129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29"/>
      <c r="H786" s="129"/>
      <c r="I786" s="129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29"/>
      <c r="H787" s="129"/>
      <c r="I787" s="129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29"/>
      <c r="H788" s="129"/>
      <c r="I788" s="129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29"/>
      <c r="H789" s="129"/>
      <c r="I789" s="129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29"/>
      <c r="H790" s="129"/>
      <c r="I790" s="129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29"/>
      <c r="H791" s="129"/>
      <c r="I791" s="129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29"/>
      <c r="H792" s="129"/>
      <c r="I792" s="129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29"/>
      <c r="H793" s="129"/>
      <c r="I793" s="129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29"/>
      <c r="H794" s="129"/>
      <c r="I794" s="129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29"/>
      <c r="H795" s="129"/>
      <c r="I795" s="129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29"/>
      <c r="H796" s="129"/>
      <c r="I796" s="129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29"/>
      <c r="H797" s="129"/>
      <c r="I797" s="129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29"/>
      <c r="H798" s="129"/>
      <c r="I798" s="129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29"/>
      <c r="H799" s="129"/>
      <c r="I799" s="129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29"/>
      <c r="H800" s="129"/>
      <c r="I800" s="129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29"/>
      <c r="H801" s="129"/>
      <c r="I801" s="129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29"/>
      <c r="H802" s="129"/>
      <c r="I802" s="129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29"/>
      <c r="H803" s="129"/>
      <c r="I803" s="129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29"/>
      <c r="H804" s="129"/>
      <c r="I804" s="129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29"/>
      <c r="H805" s="129"/>
      <c r="I805" s="129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29"/>
      <c r="H806" s="129"/>
      <c r="I806" s="129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29"/>
      <c r="H807" s="129"/>
      <c r="I807" s="129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29"/>
      <c r="H808" s="129"/>
      <c r="I808" s="129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29"/>
      <c r="H809" s="129"/>
      <c r="I809" s="129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29"/>
      <c r="H810" s="129"/>
      <c r="I810" s="129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29"/>
      <c r="H811" s="129"/>
      <c r="I811" s="129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29"/>
      <c r="H812" s="129"/>
      <c r="I812" s="129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29"/>
      <c r="H813" s="129"/>
      <c r="I813" s="129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29"/>
      <c r="H814" s="129"/>
      <c r="I814" s="129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29"/>
      <c r="H815" s="129"/>
      <c r="I815" s="129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29"/>
      <c r="H816" s="129"/>
      <c r="I816" s="129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29"/>
      <c r="H817" s="129"/>
      <c r="I817" s="129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29"/>
      <c r="H818" s="129"/>
      <c r="I818" s="129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29"/>
      <c r="H819" s="129"/>
      <c r="I819" s="129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29"/>
      <c r="H820" s="129"/>
      <c r="I820" s="129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29"/>
      <c r="H821" s="129"/>
      <c r="I821" s="129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29"/>
      <c r="H822" s="129"/>
      <c r="I822" s="129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29"/>
      <c r="H823" s="129"/>
      <c r="I823" s="129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29"/>
      <c r="H824" s="129"/>
      <c r="I824" s="129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29"/>
      <c r="H825" s="129"/>
      <c r="I825" s="129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29"/>
      <c r="H826" s="129"/>
      <c r="I826" s="129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29"/>
      <c r="H827" s="129"/>
      <c r="I827" s="129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29"/>
      <c r="H828" s="129"/>
      <c r="I828" s="129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29"/>
      <c r="H829" s="129"/>
      <c r="I829" s="129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29"/>
      <c r="H830" s="129"/>
      <c r="I830" s="129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29"/>
      <c r="H831" s="129"/>
      <c r="I831" s="129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29"/>
      <c r="H832" s="129"/>
      <c r="I832" s="129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29"/>
      <c r="H833" s="129"/>
      <c r="I833" s="129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29"/>
      <c r="H834" s="129"/>
      <c r="I834" s="129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29"/>
      <c r="H835" s="129"/>
      <c r="I835" s="129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29"/>
      <c r="H836" s="129"/>
      <c r="I836" s="129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29"/>
      <c r="H837" s="129"/>
      <c r="I837" s="129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29"/>
      <c r="H838" s="129"/>
      <c r="I838" s="129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29"/>
      <c r="H839" s="129"/>
      <c r="I839" s="129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29"/>
      <c r="H840" s="129"/>
      <c r="I840" s="129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29"/>
      <c r="H841" s="129"/>
      <c r="I841" s="129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29"/>
      <c r="H842" s="129"/>
      <c r="I842" s="129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29"/>
      <c r="H843" s="129"/>
      <c r="I843" s="129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29"/>
      <c r="H844" s="129"/>
      <c r="I844" s="129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29"/>
      <c r="H845" s="129"/>
      <c r="I845" s="129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29"/>
      <c r="H846" s="129"/>
      <c r="I846" s="129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29"/>
      <c r="H847" s="129"/>
      <c r="I847" s="129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29"/>
      <c r="H848" s="129"/>
      <c r="I848" s="129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29"/>
      <c r="H849" s="129"/>
      <c r="I849" s="129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29"/>
      <c r="H850" s="129"/>
      <c r="I850" s="129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29"/>
      <c r="H851" s="129"/>
      <c r="I851" s="129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29"/>
      <c r="H852" s="129"/>
      <c r="I852" s="129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29"/>
      <c r="H853" s="129"/>
      <c r="I853" s="129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29"/>
      <c r="H854" s="129"/>
      <c r="I854" s="129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29"/>
      <c r="H855" s="129"/>
      <c r="I855" s="129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29"/>
      <c r="H856" s="129"/>
      <c r="I856" s="129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29"/>
      <c r="H857" s="129"/>
      <c r="I857" s="129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29"/>
      <c r="H858" s="129"/>
      <c r="I858" s="129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29"/>
      <c r="H859" s="129"/>
      <c r="I859" s="129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29"/>
      <c r="H860" s="129"/>
      <c r="I860" s="129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29"/>
      <c r="H861" s="129"/>
      <c r="I861" s="129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29"/>
      <c r="H862" s="129"/>
      <c r="I862" s="129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29"/>
      <c r="H863" s="129"/>
      <c r="I863" s="129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29"/>
      <c r="H864" s="129"/>
      <c r="I864" s="129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29"/>
      <c r="H865" s="129"/>
      <c r="I865" s="129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29"/>
      <c r="H866" s="129"/>
      <c r="I866" s="129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29"/>
      <c r="H867" s="129"/>
      <c r="I867" s="129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29"/>
      <c r="H868" s="129"/>
      <c r="I868" s="129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29"/>
      <c r="H869" s="129"/>
      <c r="I869" s="129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29"/>
      <c r="H870" s="129"/>
      <c r="I870" s="129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29"/>
      <c r="H871" s="129"/>
      <c r="I871" s="129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29"/>
      <c r="H872" s="129"/>
      <c r="I872" s="129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29"/>
      <c r="H873" s="129"/>
      <c r="I873" s="129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29"/>
      <c r="H874" s="129"/>
      <c r="I874" s="129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29"/>
      <c r="H875" s="129"/>
      <c r="I875" s="129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29"/>
      <c r="H876" s="129"/>
      <c r="I876" s="129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29"/>
      <c r="H877" s="129"/>
      <c r="I877" s="129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29"/>
      <c r="H878" s="129"/>
      <c r="I878" s="129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29"/>
      <c r="H879" s="129"/>
      <c r="I879" s="129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29"/>
      <c r="H880" s="129"/>
      <c r="I880" s="129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29"/>
      <c r="H881" s="129"/>
      <c r="I881" s="129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29"/>
      <c r="H882" s="129"/>
      <c r="I882" s="129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29"/>
      <c r="H883" s="129"/>
      <c r="I883" s="129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29"/>
      <c r="H884" s="129"/>
      <c r="I884" s="129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29"/>
      <c r="H885" s="129"/>
      <c r="I885" s="129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29"/>
      <c r="H886" s="129"/>
      <c r="I886" s="129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29"/>
      <c r="H887" s="129"/>
      <c r="I887" s="129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29"/>
      <c r="H888" s="129"/>
      <c r="I888" s="129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29"/>
      <c r="H889" s="129"/>
      <c r="I889" s="129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29"/>
      <c r="H890" s="129"/>
      <c r="I890" s="129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29"/>
      <c r="H891" s="129"/>
      <c r="I891" s="129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29"/>
      <c r="H892" s="129"/>
      <c r="I892" s="129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29"/>
      <c r="H893" s="129"/>
      <c r="I893" s="129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29"/>
      <c r="H894" s="129"/>
      <c r="I894" s="129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29"/>
      <c r="H895" s="129"/>
      <c r="I895" s="129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29"/>
      <c r="H896" s="129"/>
      <c r="I896" s="129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29"/>
      <c r="H897" s="129"/>
      <c r="I897" s="129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29"/>
      <c r="H898" s="129"/>
      <c r="I898" s="129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29"/>
      <c r="H899" s="129"/>
      <c r="I899" s="129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29"/>
      <c r="H900" s="129"/>
      <c r="I900" s="129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29"/>
      <c r="H901" s="129"/>
      <c r="I901" s="129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29"/>
      <c r="H902" s="129"/>
      <c r="I902" s="129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29"/>
      <c r="H903" s="129"/>
      <c r="I903" s="129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29"/>
      <c r="H904" s="129"/>
      <c r="I904" s="129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29"/>
      <c r="H905" s="129"/>
      <c r="I905" s="129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29"/>
      <c r="H906" s="129"/>
      <c r="I906" s="129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29"/>
      <c r="H907" s="129"/>
      <c r="I907" s="129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29"/>
      <c r="H908" s="129"/>
      <c r="I908" s="129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29"/>
      <c r="H909" s="129"/>
      <c r="I909" s="129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29"/>
      <c r="H910" s="129"/>
      <c r="I910" s="129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29"/>
      <c r="H911" s="129"/>
      <c r="I911" s="129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29"/>
      <c r="H912" s="129"/>
      <c r="I912" s="129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29"/>
      <c r="H913" s="129"/>
      <c r="I913" s="129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29"/>
      <c r="H914" s="129"/>
      <c r="I914" s="129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29"/>
      <c r="H915" s="129"/>
      <c r="I915" s="129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29"/>
      <c r="H916" s="129"/>
      <c r="I916" s="129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29"/>
      <c r="H917" s="129"/>
      <c r="I917" s="129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29"/>
      <c r="H918" s="129"/>
      <c r="I918" s="129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29"/>
      <c r="H919" s="129"/>
      <c r="I919" s="129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29"/>
      <c r="H920" s="129"/>
      <c r="I920" s="129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29"/>
      <c r="H921" s="129"/>
      <c r="I921" s="129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29"/>
      <c r="H922" s="129"/>
      <c r="I922" s="129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29"/>
      <c r="H923" s="129"/>
      <c r="I923" s="129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29"/>
      <c r="H924" s="129"/>
      <c r="I924" s="129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29"/>
      <c r="H925" s="129"/>
      <c r="I925" s="129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29"/>
      <c r="H926" s="129"/>
      <c r="I926" s="129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29"/>
      <c r="H927" s="129"/>
      <c r="I927" s="129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29"/>
      <c r="H928" s="129"/>
      <c r="I928" s="129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29"/>
      <c r="H929" s="129"/>
      <c r="I929" s="129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29"/>
      <c r="H930" s="129"/>
      <c r="I930" s="129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29"/>
      <c r="H931" s="129"/>
      <c r="I931" s="129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29"/>
      <c r="H932" s="129"/>
      <c r="I932" s="129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29"/>
      <c r="H933" s="129"/>
      <c r="I933" s="129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29"/>
      <c r="H934" s="129"/>
      <c r="I934" s="129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29"/>
      <c r="H935" s="129"/>
      <c r="I935" s="129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29"/>
      <c r="H936" s="129"/>
      <c r="I936" s="129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29"/>
      <c r="H937" s="129"/>
      <c r="I937" s="129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29"/>
      <c r="H938" s="129"/>
      <c r="I938" s="129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29"/>
      <c r="H939" s="129"/>
      <c r="I939" s="129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29"/>
      <c r="H940" s="129"/>
      <c r="I940" s="129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29"/>
      <c r="H941" s="129"/>
      <c r="I941" s="129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29"/>
      <c r="H942" s="129"/>
      <c r="I942" s="129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29"/>
      <c r="H943" s="129"/>
      <c r="I943" s="129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29"/>
      <c r="H944" s="129"/>
      <c r="I944" s="129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29"/>
      <c r="H945" s="129"/>
      <c r="I945" s="129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29"/>
      <c r="H946" s="129"/>
      <c r="I946" s="129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29"/>
      <c r="H947" s="129"/>
      <c r="I947" s="129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29"/>
      <c r="H948" s="129"/>
      <c r="I948" s="129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29"/>
      <c r="H949" s="129"/>
      <c r="I949" s="129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29"/>
      <c r="H950" s="129"/>
      <c r="I950" s="129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29"/>
      <c r="H951" s="129"/>
      <c r="I951" s="129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29"/>
      <c r="H952" s="129"/>
      <c r="I952" s="129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29"/>
      <c r="H953" s="129"/>
      <c r="I953" s="129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29"/>
      <c r="H954" s="129"/>
      <c r="I954" s="129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29"/>
      <c r="H955" s="129"/>
      <c r="I955" s="129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29"/>
      <c r="H956" s="129"/>
      <c r="I956" s="129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29"/>
      <c r="H957" s="129"/>
      <c r="I957" s="129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29"/>
      <c r="H958" s="129"/>
      <c r="I958" s="129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29"/>
      <c r="H959" s="129"/>
      <c r="I959" s="129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29"/>
      <c r="H960" s="129"/>
      <c r="I960" s="129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29"/>
      <c r="H961" s="129"/>
      <c r="I961" s="129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29"/>
      <c r="H962" s="129"/>
      <c r="I962" s="129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29"/>
      <c r="H963" s="129"/>
      <c r="I963" s="129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29"/>
      <c r="H964" s="129"/>
      <c r="I964" s="129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29"/>
      <c r="H965" s="129"/>
      <c r="I965" s="129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29"/>
      <c r="H966" s="129"/>
      <c r="I966" s="129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29"/>
      <c r="H967" s="129"/>
      <c r="I967" s="129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29"/>
      <c r="H968" s="129"/>
      <c r="I968" s="129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29"/>
      <c r="H969" s="129"/>
      <c r="I969" s="129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29"/>
      <c r="H970" s="129"/>
      <c r="I970" s="129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29"/>
      <c r="H971" s="129"/>
      <c r="I971" s="129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29"/>
      <c r="H972" s="129"/>
      <c r="I972" s="129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29"/>
      <c r="H973" s="129"/>
      <c r="I973" s="129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29"/>
      <c r="H974" s="129"/>
      <c r="I974" s="129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29"/>
      <c r="H975" s="129"/>
      <c r="I975" s="129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29"/>
      <c r="H976" s="129"/>
      <c r="I976" s="129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29"/>
      <c r="H977" s="129"/>
      <c r="I977" s="129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29"/>
      <c r="H978" s="129"/>
      <c r="I978" s="129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29"/>
      <c r="H979" s="129"/>
      <c r="I979" s="129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29"/>
      <c r="H980" s="129"/>
      <c r="I980" s="129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29"/>
      <c r="H981" s="129"/>
      <c r="I981" s="129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29"/>
      <c r="H982" s="129"/>
      <c r="I982" s="129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29"/>
      <c r="H983" s="129"/>
      <c r="I983" s="129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29"/>
      <c r="H984" s="129"/>
      <c r="I984" s="129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29"/>
      <c r="H985" s="129"/>
      <c r="I985" s="129"/>
      <c r="J985" s="14"/>
      <c r="K985" s="14"/>
      <c r="L985" s="14"/>
      <c r="M985" s="14"/>
      <c r="N985" s="14"/>
    </row>
  </sheetData>
  <hyperlinks>
    <hyperlink ref="K4" r:id="rId1"/>
    <hyperlink ref="K5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13" sqref="A13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>
      <c r="A1" s="24" t="s">
        <v>669</v>
      </c>
      <c r="B1" s="24" t="s">
        <v>14</v>
      </c>
      <c r="C1" s="24" t="s">
        <v>432</v>
      </c>
      <c r="D1" s="24" t="s">
        <v>433</v>
      </c>
      <c r="E1" s="30" t="s">
        <v>434</v>
      </c>
      <c r="F1" s="31" t="s">
        <v>435</v>
      </c>
      <c r="G1" s="30" t="s">
        <v>15</v>
      </c>
    </row>
    <row r="2" spans="1:7" s="27" customFormat="1" ht="27.75" customHeight="1">
      <c r="A2" s="28" t="s">
        <v>670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>
      <c r="A3" s="34" t="s">
        <v>363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">
      <c r="A4" s="145" t="s">
        <v>841</v>
      </c>
      <c r="B4" s="10" t="s">
        <v>861</v>
      </c>
      <c r="C4" s="10">
        <v>44.064700000000002</v>
      </c>
      <c r="D4" s="10">
        <v>-71.287999999999997</v>
      </c>
      <c r="E4" s="19"/>
      <c r="F4" s="19">
        <v>269</v>
      </c>
      <c r="G4" s="19" t="s">
        <v>862</v>
      </c>
    </row>
    <row r="5" spans="1:7" ht="14">
      <c r="A5" s="10" t="s">
        <v>841</v>
      </c>
      <c r="B5" s="10" t="s">
        <v>863</v>
      </c>
      <c r="C5" s="10">
        <v>42.537700000000001</v>
      </c>
      <c r="D5" s="10">
        <v>-72.171499999999995</v>
      </c>
      <c r="E5" s="19"/>
      <c r="F5" s="19">
        <v>343</v>
      </c>
      <c r="G5" s="19" t="s">
        <v>864</v>
      </c>
    </row>
    <row r="6" spans="1:7" ht="14">
      <c r="A6" s="10" t="s">
        <v>841</v>
      </c>
      <c r="B6" s="10" t="s">
        <v>865</v>
      </c>
      <c r="C6" s="10">
        <v>45.4846</v>
      </c>
      <c r="D6" s="10">
        <v>-84.684299999999993</v>
      </c>
      <c r="E6" s="7"/>
      <c r="F6" s="19">
        <v>206</v>
      </c>
      <c r="G6" s="19" t="s">
        <v>866</v>
      </c>
    </row>
    <row r="7" spans="1:7" ht="14">
      <c r="A7" s="10" t="s">
        <v>841</v>
      </c>
      <c r="B7" s="10" t="s">
        <v>867</v>
      </c>
      <c r="C7" s="10">
        <v>38.744100000000003</v>
      </c>
      <c r="D7" s="10">
        <v>-92.2</v>
      </c>
      <c r="E7" s="19"/>
      <c r="F7" s="19">
        <v>232</v>
      </c>
      <c r="G7" s="19" t="s">
        <v>868</v>
      </c>
    </row>
    <row r="8" spans="1:7" ht="14">
      <c r="A8" s="10" t="s">
        <v>841</v>
      </c>
      <c r="B8" s="10" t="s">
        <v>869</v>
      </c>
      <c r="C8" s="10">
        <v>45.559800000000003</v>
      </c>
      <c r="D8" s="10">
        <v>-84.713800000000006</v>
      </c>
      <c r="E8" s="7"/>
      <c r="F8" s="19">
        <v>235</v>
      </c>
      <c r="G8" s="19" t="s">
        <v>870</v>
      </c>
    </row>
    <row r="9" spans="1:7" ht="14">
      <c r="A9" s="14" t="s">
        <v>853</v>
      </c>
      <c r="B9" s="10" t="s">
        <v>861</v>
      </c>
      <c r="C9" s="10">
        <v>44.064700000000002</v>
      </c>
      <c r="D9" s="10">
        <v>-71.287999999999997</v>
      </c>
      <c r="E9" s="19"/>
      <c r="F9" s="19">
        <v>269</v>
      </c>
      <c r="G9" s="19" t="s">
        <v>862</v>
      </c>
    </row>
    <row r="10" spans="1:7" ht="14">
      <c r="A10" s="14" t="s">
        <v>853</v>
      </c>
      <c r="B10" s="10" t="s">
        <v>863</v>
      </c>
      <c r="C10" s="10">
        <v>42.537700000000001</v>
      </c>
      <c r="D10" s="10">
        <v>-72.171499999999995</v>
      </c>
      <c r="E10" s="19"/>
      <c r="F10" s="19">
        <v>343</v>
      </c>
      <c r="G10" s="19" t="s">
        <v>864</v>
      </c>
    </row>
    <row r="11" spans="1:7" ht="14">
      <c r="A11" s="14" t="s">
        <v>853</v>
      </c>
      <c r="B11" s="10" t="s">
        <v>865</v>
      </c>
      <c r="C11" s="10">
        <v>45.4846</v>
      </c>
      <c r="D11" s="10">
        <v>-84.684299999999993</v>
      </c>
      <c r="E11" s="7"/>
      <c r="F11" s="19">
        <v>206</v>
      </c>
      <c r="G11" s="19" t="s">
        <v>866</v>
      </c>
    </row>
    <row r="12" spans="1:7" ht="14">
      <c r="A12" s="14" t="s">
        <v>853</v>
      </c>
      <c r="B12" s="10" t="s">
        <v>867</v>
      </c>
      <c r="C12" s="10">
        <v>38.744100000000003</v>
      </c>
      <c r="D12" s="10">
        <v>-92.2</v>
      </c>
      <c r="E12" s="19"/>
      <c r="F12" s="19">
        <v>232</v>
      </c>
      <c r="G12" s="19" t="s">
        <v>868</v>
      </c>
    </row>
    <row r="13" spans="1:7" ht="14">
      <c r="A13" s="14" t="s">
        <v>853</v>
      </c>
      <c r="B13" s="10" t="s">
        <v>869</v>
      </c>
      <c r="C13" s="10">
        <v>45.559800000000003</v>
      </c>
      <c r="D13" s="10">
        <v>-84.713800000000006</v>
      </c>
      <c r="E13" s="7"/>
      <c r="F13" s="19">
        <v>235</v>
      </c>
      <c r="G13" s="19" t="s">
        <v>870</v>
      </c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'controlled vocabulary'!$A$4:$A$10</xm:f>
          </x14:formula1>
          <xm:sqref>E14:E1048576</xm:sqref>
        </x14:dataValidation>
        <x14:dataValidation type="list" allowBlank="1" showInputMessage="1" showErrorMessage="1">
          <x14:formula1>
            <xm:f>OFFSET('[1]metadata]/Users/mcfarlane3/Documents/Rad'!#REF!,3,0,COUNTA('[1]metadata]/Users/mcfarlane3/Documents/Rad'!#REF!)-3,1)</xm:f>
          </x14:formula1>
          <xm:sqref>A4:A8</xm:sqref>
        </x14:dataValidation>
        <x14:dataValidation type="list" showInputMessage="1" showErrorMessage="1">
          <x14:formula1>
            <xm:f>'[2]controlled vocabulary]/Users/mcfarlane3/Documents/Rad'!#REF!</xm:f>
          </x14:formula1>
          <xm:sqref>E4:E13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A9:A1048576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7"/>
  <sheetViews>
    <sheetView showZeros="0" workbookViewId="0">
      <selection activeCell="A19" sqref="A19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8.6640625" style="5" bestFit="1" customWidth="1"/>
    <col min="16" max="16" width="13.83203125" style="5" customWidth="1"/>
    <col min="17" max="17" width="19.5" style="5" customWidth="1"/>
    <col min="18" max="18" width="17.6640625" style="5" bestFit="1" customWidth="1"/>
    <col min="19" max="19" width="10" style="5" customWidth="1"/>
    <col min="20" max="20" width="13.5" style="5" bestFit="1" customWidth="1"/>
    <col min="21" max="21" width="14.5" style="5" bestFit="1" customWidth="1"/>
    <col min="22" max="22" width="10.33203125" style="5" bestFit="1" customWidth="1"/>
    <col min="23" max="23" width="14.1640625" style="5" bestFit="1" customWidth="1"/>
    <col min="24" max="24" width="14.6640625" style="5" customWidth="1"/>
    <col min="25" max="25" width="15.1640625" style="5"/>
    <col min="26" max="26" width="18.83203125" style="5" customWidth="1"/>
    <col min="27" max="27" width="20.1640625" style="5" customWidth="1"/>
    <col min="28" max="28" width="15.1640625" style="5"/>
    <col min="29" max="29" width="21.6640625" style="5" customWidth="1"/>
    <col min="30" max="30" width="12.5" style="5" customWidth="1"/>
    <col min="31" max="31" width="15.1640625" style="5" customWidth="1"/>
    <col min="32" max="32" width="17.6640625" style="5" customWidth="1"/>
    <col min="33" max="35" width="15.1640625" style="5" customWidth="1"/>
    <col min="36" max="16384" width="15.1640625" style="5"/>
  </cols>
  <sheetData>
    <row r="1" spans="1:38" s="27" customFormat="1" ht="21.75" customHeight="1">
      <c r="A1" s="24" t="s">
        <v>669</v>
      </c>
      <c r="B1" s="24" t="s">
        <v>14</v>
      </c>
      <c r="C1" s="25" t="s">
        <v>625</v>
      </c>
      <c r="D1" s="24" t="s">
        <v>459</v>
      </c>
      <c r="E1" s="30" t="s">
        <v>458</v>
      </c>
      <c r="F1" s="30" t="s">
        <v>460</v>
      </c>
      <c r="G1" s="30" t="s">
        <v>461</v>
      </c>
      <c r="H1" s="30" t="s">
        <v>820</v>
      </c>
      <c r="I1" s="24" t="s">
        <v>462</v>
      </c>
      <c r="J1" s="31" t="s">
        <v>463</v>
      </c>
      <c r="K1" s="30" t="s">
        <v>464</v>
      </c>
      <c r="L1" s="30" t="s">
        <v>465</v>
      </c>
      <c r="M1" s="31" t="s">
        <v>466</v>
      </c>
      <c r="N1" s="31" t="s">
        <v>467</v>
      </c>
      <c r="O1" s="31" t="s">
        <v>824</v>
      </c>
      <c r="P1" s="31" t="s">
        <v>469</v>
      </c>
      <c r="Q1" s="31" t="s">
        <v>468</v>
      </c>
      <c r="R1" s="31" t="s">
        <v>674</v>
      </c>
      <c r="S1" s="31" t="s">
        <v>470</v>
      </c>
      <c r="T1" s="31" t="s">
        <v>471</v>
      </c>
      <c r="U1" s="31" t="s">
        <v>472</v>
      </c>
      <c r="V1" s="25" t="s">
        <v>473</v>
      </c>
      <c r="W1" s="30" t="s">
        <v>474</v>
      </c>
      <c r="X1" s="30" t="s">
        <v>475</v>
      </c>
      <c r="Y1" s="25" t="s">
        <v>476</v>
      </c>
      <c r="Z1" s="30" t="s">
        <v>477</v>
      </c>
      <c r="AA1" s="25" t="s">
        <v>478</v>
      </c>
      <c r="AB1" s="25" t="s">
        <v>479</v>
      </c>
      <c r="AC1" s="25" t="s">
        <v>480</v>
      </c>
      <c r="AD1" s="30" t="s">
        <v>481</v>
      </c>
      <c r="AE1" s="30" t="s">
        <v>482</v>
      </c>
      <c r="AF1" s="30" t="s">
        <v>483</v>
      </c>
      <c r="AG1" s="30" t="s">
        <v>484</v>
      </c>
      <c r="AH1" s="25" t="s">
        <v>485</v>
      </c>
      <c r="AI1" s="25" t="s">
        <v>486</v>
      </c>
      <c r="AJ1" s="30" t="s">
        <v>487</v>
      </c>
      <c r="AK1" s="30" t="s">
        <v>488</v>
      </c>
      <c r="AL1" s="30" t="s">
        <v>489</v>
      </c>
    </row>
    <row r="2" spans="1:38" s="27" customFormat="1" ht="54" customHeight="1">
      <c r="A2" s="28" t="s">
        <v>670</v>
      </c>
      <c r="B2" s="32" t="s">
        <v>16</v>
      </c>
      <c r="C2" s="32" t="s">
        <v>372</v>
      </c>
      <c r="D2" s="32" t="s">
        <v>330</v>
      </c>
      <c r="E2" s="28" t="s">
        <v>46</v>
      </c>
      <c r="F2" s="32" t="s">
        <v>17</v>
      </c>
      <c r="G2" s="32" t="s">
        <v>18</v>
      </c>
      <c r="H2" s="32" t="s">
        <v>21</v>
      </c>
      <c r="I2" s="35" t="s">
        <v>325</v>
      </c>
      <c r="J2" s="37" t="s">
        <v>371</v>
      </c>
      <c r="K2" s="28" t="s">
        <v>370</v>
      </c>
      <c r="L2" s="35" t="s">
        <v>322</v>
      </c>
      <c r="M2" s="37" t="s">
        <v>308</v>
      </c>
      <c r="N2" s="37" t="s">
        <v>309</v>
      </c>
      <c r="O2" s="37" t="s">
        <v>825</v>
      </c>
      <c r="P2" s="37" t="s">
        <v>675</v>
      </c>
      <c r="Q2" s="37" t="s">
        <v>828</v>
      </c>
      <c r="R2" s="37" t="s">
        <v>827</v>
      </c>
      <c r="S2" s="37" t="s">
        <v>369</v>
      </c>
      <c r="T2" s="37" t="s">
        <v>367</v>
      </c>
      <c r="U2" s="36" t="s">
        <v>321</v>
      </c>
      <c r="V2" s="28" t="s">
        <v>30</v>
      </c>
      <c r="W2" s="28" t="s">
        <v>47</v>
      </c>
      <c r="X2" s="28" t="s">
        <v>49</v>
      </c>
      <c r="Y2" s="28" t="s">
        <v>27</v>
      </c>
      <c r="Z2" s="28" t="s">
        <v>50</v>
      </c>
      <c r="AA2" s="28" t="s">
        <v>28</v>
      </c>
      <c r="AB2" s="28" t="s">
        <v>29</v>
      </c>
      <c r="AC2" s="28" t="s">
        <v>366</v>
      </c>
      <c r="AD2" s="28" t="s">
        <v>48</v>
      </c>
      <c r="AE2" s="28" t="s">
        <v>23</v>
      </c>
      <c r="AF2" s="28" t="s">
        <v>22</v>
      </c>
      <c r="AG2" s="28" t="s">
        <v>24</v>
      </c>
      <c r="AH2" s="28" t="s">
        <v>25</v>
      </c>
      <c r="AI2" s="28" t="s">
        <v>26</v>
      </c>
      <c r="AJ2" s="28" t="s">
        <v>51</v>
      </c>
      <c r="AK2" s="28" t="s">
        <v>52</v>
      </c>
      <c r="AL2" s="28" t="s">
        <v>53</v>
      </c>
    </row>
    <row r="3" spans="1:38" s="40" customFormat="1" ht="27" customHeight="1">
      <c r="A3" s="34" t="s">
        <v>363</v>
      </c>
      <c r="B3" s="33"/>
      <c r="C3" s="33"/>
      <c r="D3" s="33"/>
      <c r="E3" s="34" t="s">
        <v>328</v>
      </c>
      <c r="F3" s="33" t="s">
        <v>31</v>
      </c>
      <c r="G3" s="33" t="s">
        <v>31</v>
      </c>
      <c r="H3" s="33" t="s">
        <v>33</v>
      </c>
      <c r="I3" s="34" t="s">
        <v>373</v>
      </c>
      <c r="J3" s="34"/>
      <c r="K3" s="34" t="s">
        <v>374</v>
      </c>
      <c r="L3" s="34" t="s">
        <v>375</v>
      </c>
      <c r="M3" s="38" t="s">
        <v>319</v>
      </c>
      <c r="N3" s="39" t="s">
        <v>34</v>
      </c>
      <c r="O3" s="38" t="s">
        <v>826</v>
      </c>
      <c r="P3" s="38"/>
      <c r="Q3" s="38"/>
      <c r="R3" s="38" t="s">
        <v>801</v>
      </c>
      <c r="S3" s="38" t="s">
        <v>368</v>
      </c>
      <c r="T3" s="38" t="s">
        <v>319</v>
      </c>
      <c r="U3" s="39" t="s">
        <v>37</v>
      </c>
      <c r="V3" s="34" t="s">
        <v>44</v>
      </c>
      <c r="W3" s="34" t="s">
        <v>43</v>
      </c>
      <c r="X3" s="34" t="s">
        <v>40</v>
      </c>
      <c r="Y3" s="34" t="s">
        <v>40</v>
      </c>
      <c r="Z3" s="34" t="s">
        <v>40</v>
      </c>
      <c r="AA3" s="34" t="s">
        <v>41</v>
      </c>
      <c r="AB3" s="34" t="s">
        <v>42</v>
      </c>
      <c r="AC3" s="34" t="s">
        <v>288</v>
      </c>
      <c r="AD3" s="34" t="s">
        <v>54</v>
      </c>
      <c r="AE3" s="34" t="s">
        <v>36</v>
      </c>
      <c r="AF3" s="34" t="s">
        <v>35</v>
      </c>
      <c r="AG3" s="34" t="s">
        <v>37</v>
      </c>
      <c r="AH3" s="34" t="s">
        <v>38</v>
      </c>
      <c r="AI3" s="34" t="s">
        <v>39</v>
      </c>
      <c r="AJ3" s="34" t="s">
        <v>45</v>
      </c>
      <c r="AK3" s="34" t="s">
        <v>45</v>
      </c>
      <c r="AL3" s="34" t="s">
        <v>40</v>
      </c>
    </row>
    <row r="4" spans="1:38" ht="14">
      <c r="A4" s="14" t="s">
        <v>841</v>
      </c>
      <c r="B4" s="12" t="s">
        <v>861</v>
      </c>
      <c r="C4" s="91">
        <v>1</v>
      </c>
      <c r="D4" s="91" t="s">
        <v>1058</v>
      </c>
      <c r="E4" s="147" t="s">
        <v>1077</v>
      </c>
      <c r="F4" s="14">
        <v>44.06438112</v>
      </c>
      <c r="G4" s="14">
        <v>-71.287767369999997</v>
      </c>
      <c r="H4" s="14"/>
      <c r="I4" s="14" t="s">
        <v>324</v>
      </c>
      <c r="J4" s="14"/>
      <c r="K4" s="14"/>
      <c r="L4" s="14"/>
      <c r="M4" s="149">
        <v>7.3</v>
      </c>
      <c r="N4" s="149">
        <v>1300</v>
      </c>
      <c r="O4" s="14" t="s">
        <v>838</v>
      </c>
      <c r="P4" s="149" t="s">
        <v>877</v>
      </c>
      <c r="Q4" s="149" t="s">
        <v>894</v>
      </c>
      <c r="R4" s="14" t="s">
        <v>677</v>
      </c>
      <c r="S4" s="14"/>
      <c r="T4" s="151">
        <v>7.8117539999999996</v>
      </c>
      <c r="U4" s="151">
        <v>0.32469910000000002</v>
      </c>
      <c r="V4" s="152" t="s">
        <v>190</v>
      </c>
      <c r="W4" s="149" t="s">
        <v>882</v>
      </c>
      <c r="X4" s="14"/>
      <c r="AC4" s="152" t="s">
        <v>888</v>
      </c>
      <c r="AD4" s="14"/>
      <c r="AE4" s="14"/>
      <c r="AF4" s="14"/>
      <c r="AG4" s="14"/>
      <c r="AH4" s="14"/>
      <c r="AI4" s="152" t="s">
        <v>191</v>
      </c>
      <c r="AJ4" s="153">
        <v>8961.4026926770275</v>
      </c>
      <c r="AK4" s="152"/>
      <c r="AL4" s="149">
        <v>45</v>
      </c>
    </row>
    <row r="5" spans="1:38" ht="14">
      <c r="A5" s="14" t="s">
        <v>841</v>
      </c>
      <c r="B5" s="12" t="s">
        <v>861</v>
      </c>
      <c r="C5" s="91">
        <v>2</v>
      </c>
      <c r="D5" s="91" t="s">
        <v>1059</v>
      </c>
      <c r="E5" s="147" t="s">
        <v>1077</v>
      </c>
      <c r="F5" s="14">
        <v>44.064418670000002</v>
      </c>
      <c r="G5" s="14">
        <v>-71.287745920000006</v>
      </c>
      <c r="H5" s="14"/>
      <c r="I5" s="14" t="s">
        <v>324</v>
      </c>
      <c r="J5" s="14"/>
      <c r="K5" s="14"/>
      <c r="L5" s="14"/>
      <c r="M5" s="149">
        <v>7.3</v>
      </c>
      <c r="N5" s="149">
        <v>1300</v>
      </c>
      <c r="O5" s="14" t="s">
        <v>838</v>
      </c>
      <c r="P5" s="149" t="s">
        <v>877</v>
      </c>
      <c r="Q5" s="149" t="s">
        <v>894</v>
      </c>
      <c r="R5" s="14" t="s">
        <v>677</v>
      </c>
      <c r="S5" s="14"/>
      <c r="T5" s="151">
        <v>7.9551540000000003</v>
      </c>
      <c r="U5" s="151">
        <v>0.29377560000000003</v>
      </c>
      <c r="V5" s="152" t="s">
        <v>190</v>
      </c>
      <c r="W5" s="149" t="s">
        <v>882</v>
      </c>
      <c r="X5" s="14"/>
      <c r="AC5" s="152" t="s">
        <v>888</v>
      </c>
      <c r="AD5" s="14"/>
      <c r="AE5" s="14"/>
      <c r="AF5" s="14"/>
      <c r="AG5" s="14"/>
      <c r="AH5" s="14"/>
      <c r="AI5" s="152" t="s">
        <v>191</v>
      </c>
      <c r="AJ5" s="153">
        <v>9824.6876731225093</v>
      </c>
      <c r="AK5" s="152"/>
      <c r="AL5" s="149">
        <v>75</v>
      </c>
    </row>
    <row r="6" spans="1:38" ht="14">
      <c r="A6" s="14" t="s">
        <v>841</v>
      </c>
      <c r="B6" s="12" t="s">
        <v>861</v>
      </c>
      <c r="C6" s="91">
        <v>3</v>
      </c>
      <c r="D6" s="91" t="s">
        <v>1060</v>
      </c>
      <c r="E6" s="147" t="s">
        <v>1077</v>
      </c>
      <c r="F6" s="14">
        <v>44.064434769999998</v>
      </c>
      <c r="G6" s="14">
        <v>-71.287676180000005</v>
      </c>
      <c r="H6" s="14"/>
      <c r="I6" s="14" t="s">
        <v>324</v>
      </c>
      <c r="J6" s="14"/>
      <c r="K6" s="14"/>
      <c r="L6" s="14"/>
      <c r="M6" s="149">
        <v>7.3</v>
      </c>
      <c r="N6" s="149">
        <v>1300</v>
      </c>
      <c r="O6" s="14" t="s">
        <v>838</v>
      </c>
      <c r="P6" s="149" t="s">
        <v>877</v>
      </c>
      <c r="Q6" s="149" t="s">
        <v>894</v>
      </c>
      <c r="R6" s="14" t="s">
        <v>677</v>
      </c>
      <c r="S6" s="14"/>
      <c r="T6" s="151">
        <v>7.780996</v>
      </c>
      <c r="U6" s="151">
        <v>0.29109119999999999</v>
      </c>
      <c r="V6" s="152" t="s">
        <v>190</v>
      </c>
      <c r="W6" s="149" t="s">
        <v>882</v>
      </c>
      <c r="X6" s="14"/>
      <c r="AC6" s="152" t="s">
        <v>888</v>
      </c>
      <c r="AD6" s="14"/>
      <c r="AE6" s="14"/>
      <c r="AF6" s="14"/>
      <c r="AG6" s="14"/>
      <c r="AH6" s="14"/>
      <c r="AI6" s="152" t="s">
        <v>191</v>
      </c>
      <c r="AJ6" s="153">
        <v>9936.7529528315808</v>
      </c>
      <c r="AK6" s="152"/>
      <c r="AL6" s="149">
        <v>45</v>
      </c>
    </row>
    <row r="7" spans="1:38" ht="14">
      <c r="A7" s="14" t="s">
        <v>841</v>
      </c>
      <c r="B7" s="12" t="s">
        <v>861</v>
      </c>
      <c r="C7" s="91">
        <v>4</v>
      </c>
      <c r="D7" s="91" t="s">
        <v>1061</v>
      </c>
      <c r="E7" s="147" t="s">
        <v>1077</v>
      </c>
      <c r="F7" s="14">
        <v>44.064375759999997</v>
      </c>
      <c r="G7" s="14">
        <v>-71.287713729999993</v>
      </c>
      <c r="H7" s="14"/>
      <c r="I7" s="14" t="s">
        <v>324</v>
      </c>
      <c r="J7" s="14"/>
      <c r="K7" s="14"/>
      <c r="L7" s="14"/>
      <c r="M7" s="149">
        <v>7.3</v>
      </c>
      <c r="N7" s="149">
        <v>1300</v>
      </c>
      <c r="O7" s="14" t="s">
        <v>838</v>
      </c>
      <c r="P7" s="149" t="s">
        <v>877</v>
      </c>
      <c r="Q7" s="149" t="s">
        <v>894</v>
      </c>
      <c r="R7" s="14" t="s">
        <v>677</v>
      </c>
      <c r="S7" s="14"/>
      <c r="T7" s="151">
        <v>7.8750169999999997</v>
      </c>
      <c r="U7" s="151">
        <v>0.2316561</v>
      </c>
      <c r="V7" s="152" t="s">
        <v>190</v>
      </c>
      <c r="W7" s="149" t="s">
        <v>882</v>
      </c>
      <c r="X7" s="14"/>
      <c r="AC7" s="152" t="s">
        <v>888</v>
      </c>
      <c r="AD7" s="14"/>
      <c r="AE7" s="14"/>
      <c r="AF7" s="14"/>
      <c r="AG7" s="14"/>
      <c r="AH7" s="14"/>
      <c r="AI7" s="152" t="s">
        <v>191</v>
      </c>
      <c r="AJ7" s="153">
        <v>11478.346745532768</v>
      </c>
      <c r="AK7" s="152"/>
      <c r="AL7" s="149">
        <v>45</v>
      </c>
    </row>
    <row r="8" spans="1:38" ht="14">
      <c r="A8" s="14" t="s">
        <v>841</v>
      </c>
      <c r="B8" s="12" t="s">
        <v>861</v>
      </c>
      <c r="C8" s="91">
        <v>5</v>
      </c>
      <c r="D8" s="91" t="s">
        <v>1062</v>
      </c>
      <c r="E8" s="147" t="s">
        <v>1077</v>
      </c>
      <c r="F8" s="14">
        <v>44.064375759999997</v>
      </c>
      <c r="G8" s="14">
        <v>-71.287740549999995</v>
      </c>
      <c r="H8" s="14"/>
      <c r="I8" s="14" t="s">
        <v>324</v>
      </c>
      <c r="J8" s="14"/>
      <c r="K8" s="14"/>
      <c r="L8" s="14"/>
      <c r="M8" s="149">
        <v>7.3</v>
      </c>
      <c r="N8" s="149">
        <v>1300</v>
      </c>
      <c r="O8" s="14" t="s">
        <v>838</v>
      </c>
      <c r="P8" s="149" t="s">
        <v>877</v>
      </c>
      <c r="Q8" s="149" t="s">
        <v>894</v>
      </c>
      <c r="R8" s="14" t="s">
        <v>677</v>
      </c>
      <c r="S8" s="14"/>
      <c r="T8" s="151">
        <v>7.8131000000000004</v>
      </c>
      <c r="U8" s="151">
        <v>0.2257506</v>
      </c>
      <c r="V8" s="152" t="s">
        <v>190</v>
      </c>
      <c r="W8" s="149" t="s">
        <v>882</v>
      </c>
      <c r="X8" s="14"/>
      <c r="AC8" s="152" t="s">
        <v>888</v>
      </c>
      <c r="AD8" s="14"/>
      <c r="AE8" s="14"/>
      <c r="AF8" s="14"/>
      <c r="AG8" s="14"/>
      <c r="AH8" s="14"/>
      <c r="AI8" s="152" t="s">
        <v>191</v>
      </c>
      <c r="AJ8" s="153">
        <v>8215.1792787467057</v>
      </c>
      <c r="AK8" s="152"/>
      <c r="AL8" s="149">
        <v>45</v>
      </c>
    </row>
    <row r="9" spans="1:38" ht="14">
      <c r="A9" s="14" t="s">
        <v>841</v>
      </c>
      <c r="B9" s="12" t="s">
        <v>863</v>
      </c>
      <c r="C9" s="91">
        <v>1</v>
      </c>
      <c r="D9" s="91" t="s">
        <v>1063</v>
      </c>
      <c r="E9" s="147" t="s">
        <v>1077</v>
      </c>
      <c r="F9" s="14">
        <v>42.537983330000003</v>
      </c>
      <c r="G9" s="14">
        <v>-72.171944440000004</v>
      </c>
      <c r="H9" s="14"/>
      <c r="I9" s="14" t="s">
        <v>324</v>
      </c>
      <c r="J9" s="14"/>
      <c r="K9" s="14"/>
      <c r="L9" s="14"/>
      <c r="M9" s="149">
        <v>8.1999999999999993</v>
      </c>
      <c r="N9" s="149">
        <v>1141</v>
      </c>
      <c r="O9" s="14" t="s">
        <v>835</v>
      </c>
      <c r="P9" s="149" t="s">
        <v>878</v>
      </c>
      <c r="Q9" s="149" t="s">
        <v>893</v>
      </c>
      <c r="R9" s="14" t="s">
        <v>677</v>
      </c>
      <c r="S9" s="14"/>
      <c r="T9" s="151">
        <v>8.7407140000000005</v>
      </c>
      <c r="U9" s="151">
        <v>0.34832210000000002</v>
      </c>
      <c r="V9" s="152" t="s">
        <v>190</v>
      </c>
      <c r="W9" s="149" t="s">
        <v>882</v>
      </c>
      <c r="X9" s="14"/>
      <c r="AC9" s="152" t="s">
        <v>889</v>
      </c>
      <c r="AD9" s="14"/>
      <c r="AE9" s="14"/>
      <c r="AF9" s="14"/>
      <c r="AG9" s="14"/>
      <c r="AH9" s="14"/>
      <c r="AI9" s="152" t="s">
        <v>181</v>
      </c>
      <c r="AJ9" s="153">
        <v>7827.728959928043</v>
      </c>
      <c r="AK9" s="152"/>
      <c r="AL9" s="149">
        <v>60</v>
      </c>
    </row>
    <row r="10" spans="1:38" ht="14">
      <c r="A10" s="14" t="s">
        <v>841</v>
      </c>
      <c r="B10" s="12" t="s">
        <v>863</v>
      </c>
      <c r="C10" s="91">
        <v>2</v>
      </c>
      <c r="D10" s="91" t="s">
        <v>1064</v>
      </c>
      <c r="E10" s="147" t="s">
        <v>1077</v>
      </c>
      <c r="F10" s="14">
        <v>42.538150000000002</v>
      </c>
      <c r="G10" s="14">
        <v>-72.171666669999993</v>
      </c>
      <c r="H10" s="14"/>
      <c r="I10" s="14" t="s">
        <v>324</v>
      </c>
      <c r="J10" s="14"/>
      <c r="K10" s="14"/>
      <c r="L10" s="14"/>
      <c r="M10" s="149">
        <v>8.1999999999999993</v>
      </c>
      <c r="N10" s="149">
        <v>1141</v>
      </c>
      <c r="O10" s="14" t="s">
        <v>835</v>
      </c>
      <c r="P10" s="149" t="s">
        <v>878</v>
      </c>
      <c r="Q10" s="149" t="s">
        <v>893</v>
      </c>
      <c r="R10" s="14" t="s">
        <v>677</v>
      </c>
      <c r="S10" s="14"/>
      <c r="T10" s="151">
        <v>8.7102880000000003</v>
      </c>
      <c r="U10" s="151">
        <v>0.257739</v>
      </c>
      <c r="V10" s="152" t="s">
        <v>190</v>
      </c>
      <c r="W10" s="149" t="s">
        <v>882</v>
      </c>
      <c r="X10" s="14"/>
      <c r="AC10" s="152" t="s">
        <v>889</v>
      </c>
      <c r="AD10" s="14"/>
      <c r="AE10" s="14"/>
      <c r="AF10" s="14"/>
      <c r="AG10" s="14"/>
      <c r="AH10" s="14"/>
      <c r="AI10" s="152" t="s">
        <v>181</v>
      </c>
      <c r="AJ10" s="153">
        <v>8357.7098425842632</v>
      </c>
      <c r="AK10" s="152"/>
      <c r="AL10" s="149">
        <v>60</v>
      </c>
    </row>
    <row r="11" spans="1:38" ht="14">
      <c r="A11" s="14" t="s">
        <v>841</v>
      </c>
      <c r="B11" s="12" t="s">
        <v>863</v>
      </c>
      <c r="C11" s="91">
        <v>3</v>
      </c>
      <c r="D11" s="91" t="s">
        <v>1065</v>
      </c>
      <c r="E11" s="147" t="s">
        <v>1077</v>
      </c>
      <c r="F11" s="14">
        <v>42.538049999999998</v>
      </c>
      <c r="G11" s="14">
        <v>-72.171944440000004</v>
      </c>
      <c r="H11" s="14"/>
      <c r="I11" s="14" t="s">
        <v>324</v>
      </c>
      <c r="J11" s="14"/>
      <c r="K11" s="14"/>
      <c r="L11" s="14"/>
      <c r="M11" s="149">
        <v>8.1999999999999993</v>
      </c>
      <c r="N11" s="149">
        <v>1141</v>
      </c>
      <c r="O11" s="14" t="s">
        <v>835</v>
      </c>
      <c r="P11" s="149" t="s">
        <v>878</v>
      </c>
      <c r="Q11" s="149" t="s">
        <v>893</v>
      </c>
      <c r="R11" s="14" t="s">
        <v>677</v>
      </c>
      <c r="S11" s="14"/>
      <c r="T11" s="151">
        <v>8.6729979999999998</v>
      </c>
      <c r="U11" s="151">
        <v>0.26630880000000001</v>
      </c>
      <c r="V11" s="152" t="s">
        <v>190</v>
      </c>
      <c r="W11" s="149" t="s">
        <v>882</v>
      </c>
      <c r="X11" s="14"/>
      <c r="AC11" s="152" t="s">
        <v>889</v>
      </c>
      <c r="AD11" s="14"/>
      <c r="AE11" s="14"/>
      <c r="AF11" s="14"/>
      <c r="AG11" s="14"/>
      <c r="AH11" s="14"/>
      <c r="AI11" s="152" t="s">
        <v>181</v>
      </c>
      <c r="AJ11" s="153">
        <v>5634.4375612162048</v>
      </c>
      <c r="AK11" s="152"/>
      <c r="AL11" s="149">
        <v>60</v>
      </c>
    </row>
    <row r="12" spans="1:38" ht="14">
      <c r="A12" s="14" t="s">
        <v>841</v>
      </c>
      <c r="B12" s="12" t="s">
        <v>863</v>
      </c>
      <c r="C12" s="91">
        <v>4</v>
      </c>
      <c r="D12" s="91" t="s">
        <v>1066</v>
      </c>
      <c r="E12" s="147" t="s">
        <v>1077</v>
      </c>
      <c r="F12" s="14">
        <v>42.537999999999997</v>
      </c>
      <c r="G12" s="14">
        <v>-72.171388890000003</v>
      </c>
      <c r="H12" s="14"/>
      <c r="I12" s="14" t="s">
        <v>324</v>
      </c>
      <c r="J12" s="14"/>
      <c r="K12" s="14"/>
      <c r="L12" s="14"/>
      <c r="M12" s="149">
        <v>8.1999999999999993</v>
      </c>
      <c r="N12" s="149">
        <v>1141</v>
      </c>
      <c r="O12" s="14" t="s">
        <v>835</v>
      </c>
      <c r="P12" s="149" t="s">
        <v>878</v>
      </c>
      <c r="Q12" s="149" t="s">
        <v>893</v>
      </c>
      <c r="R12" s="14" t="s">
        <v>677</v>
      </c>
      <c r="S12" s="14"/>
      <c r="T12" s="151">
        <v>8.7008799999999997</v>
      </c>
      <c r="U12" s="151">
        <v>0.30641950000000001</v>
      </c>
      <c r="V12" s="152" t="s">
        <v>190</v>
      </c>
      <c r="W12" s="149" t="s">
        <v>882</v>
      </c>
      <c r="X12" s="14"/>
      <c r="AC12" s="152" t="s">
        <v>889</v>
      </c>
      <c r="AD12" s="14"/>
      <c r="AE12" s="14"/>
      <c r="AF12" s="14"/>
      <c r="AG12" s="14"/>
      <c r="AH12" s="14"/>
      <c r="AI12" s="152" t="s">
        <v>181</v>
      </c>
      <c r="AJ12" s="153">
        <v>9242.9969486781138</v>
      </c>
      <c r="AK12" s="152"/>
      <c r="AL12" s="149">
        <v>60</v>
      </c>
    </row>
    <row r="13" spans="1:38" ht="14">
      <c r="A13" s="14" t="s">
        <v>841</v>
      </c>
      <c r="B13" s="12" t="s">
        <v>863</v>
      </c>
      <c r="C13" s="91">
        <v>5</v>
      </c>
      <c r="D13" s="91" t="s">
        <v>1067</v>
      </c>
      <c r="E13" s="147" t="s">
        <v>1077</v>
      </c>
      <c r="F13" s="14">
        <v>42.538083329999999</v>
      </c>
      <c r="G13" s="14">
        <v>-72.171666669999993</v>
      </c>
      <c r="H13" s="14"/>
      <c r="I13" s="14" t="s">
        <v>324</v>
      </c>
      <c r="J13" s="14"/>
      <c r="K13" s="14"/>
      <c r="L13" s="14"/>
      <c r="M13" s="149">
        <v>8.1999999999999993</v>
      </c>
      <c r="N13" s="149">
        <v>1141</v>
      </c>
      <c r="O13" s="14" t="s">
        <v>835</v>
      </c>
      <c r="P13" s="149" t="s">
        <v>878</v>
      </c>
      <c r="Q13" s="149" t="s">
        <v>893</v>
      </c>
      <c r="R13" s="14" t="s">
        <v>677</v>
      </c>
      <c r="S13" s="14"/>
      <c r="T13" s="151">
        <v>8.6398410000000005</v>
      </c>
      <c r="U13" s="151">
        <v>0.37945440000000003</v>
      </c>
      <c r="V13" s="152" t="s">
        <v>190</v>
      </c>
      <c r="W13" s="149" t="s">
        <v>882</v>
      </c>
      <c r="X13" s="14"/>
      <c r="AC13" s="152" t="s">
        <v>889</v>
      </c>
      <c r="AD13" s="14"/>
      <c r="AE13" s="14"/>
      <c r="AF13" s="14"/>
      <c r="AG13" s="14"/>
      <c r="AH13" s="14"/>
      <c r="AI13" s="152" t="s">
        <v>181</v>
      </c>
      <c r="AJ13" s="153">
        <v>6145.7734865645298</v>
      </c>
      <c r="AK13" s="152"/>
      <c r="AL13" s="149">
        <v>60</v>
      </c>
    </row>
    <row r="14" spans="1:38" ht="14">
      <c r="A14" s="14" t="s">
        <v>841</v>
      </c>
      <c r="B14" s="12" t="s">
        <v>865</v>
      </c>
      <c r="C14" s="91">
        <v>1</v>
      </c>
      <c r="D14" s="91" t="s">
        <v>1068</v>
      </c>
      <c r="E14" s="147" t="s">
        <v>1077</v>
      </c>
      <c r="F14" s="14">
        <v>45.48456667</v>
      </c>
      <c r="G14" s="14">
        <v>-84.684166669999996</v>
      </c>
      <c r="H14" s="14"/>
      <c r="I14" s="14" t="s">
        <v>324</v>
      </c>
      <c r="J14" s="14"/>
      <c r="K14" s="14"/>
      <c r="L14" s="14"/>
      <c r="M14" s="149"/>
      <c r="N14" s="149"/>
      <c r="O14" s="14" t="s">
        <v>829</v>
      </c>
      <c r="P14" s="149" t="s">
        <v>879</v>
      </c>
      <c r="Q14" s="148" t="s">
        <v>897</v>
      </c>
      <c r="R14" s="14" t="s">
        <v>677</v>
      </c>
      <c r="S14" s="14"/>
      <c r="T14" s="151">
        <v>7.9179567901235037</v>
      </c>
      <c r="U14" s="151">
        <v>0.29900907631874757</v>
      </c>
      <c r="V14" s="152" t="s">
        <v>190</v>
      </c>
      <c r="W14" s="149" t="s">
        <v>883</v>
      </c>
      <c r="X14" s="14"/>
      <c r="AC14" s="152" t="s">
        <v>890</v>
      </c>
      <c r="AD14" s="14"/>
      <c r="AE14" s="14"/>
      <c r="AF14" s="14"/>
      <c r="AG14" s="14"/>
      <c r="AH14" s="14"/>
      <c r="AI14" s="152" t="s">
        <v>210</v>
      </c>
      <c r="AJ14" s="153">
        <v>6969.5044140019691</v>
      </c>
      <c r="AK14" s="152"/>
      <c r="AL14" s="149">
        <v>75</v>
      </c>
    </row>
    <row r="15" spans="1:38" ht="14">
      <c r="A15" s="14" t="s">
        <v>841</v>
      </c>
      <c r="B15" s="12" t="s">
        <v>865</v>
      </c>
      <c r="C15" s="91">
        <v>2</v>
      </c>
      <c r="D15" s="91" t="s">
        <v>1069</v>
      </c>
      <c r="E15" s="147" t="s">
        <v>1077</v>
      </c>
      <c r="F15" s="14">
        <v>45.48456667</v>
      </c>
      <c r="G15" s="14">
        <v>-84.684166669999996</v>
      </c>
      <c r="H15" s="14"/>
      <c r="I15" s="14" t="s">
        <v>324</v>
      </c>
      <c r="J15" s="14"/>
      <c r="K15" s="14"/>
      <c r="L15" s="14"/>
      <c r="M15" s="149"/>
      <c r="N15" s="149"/>
      <c r="O15" s="14" t="s">
        <v>829</v>
      </c>
      <c r="P15" s="149" t="s">
        <v>879</v>
      </c>
      <c r="Q15" s="148" t="s">
        <v>897</v>
      </c>
      <c r="R15" s="14" t="s">
        <v>677</v>
      </c>
      <c r="S15" s="14"/>
      <c r="T15" s="151">
        <v>7.9793318109158085</v>
      </c>
      <c r="U15" s="151">
        <v>0.37181662708380625</v>
      </c>
      <c r="V15" s="152" t="s">
        <v>190</v>
      </c>
      <c r="W15" s="149" t="s">
        <v>883</v>
      </c>
      <c r="X15" s="14"/>
      <c r="AC15" s="152" t="s">
        <v>890</v>
      </c>
      <c r="AD15" s="14"/>
      <c r="AE15" s="14"/>
      <c r="AF15" s="14"/>
      <c r="AG15" s="14"/>
      <c r="AH15" s="14"/>
      <c r="AI15" s="152" t="s">
        <v>210</v>
      </c>
      <c r="AJ15" s="153">
        <v>12143.746692638802</v>
      </c>
      <c r="AK15" s="152"/>
      <c r="AL15" s="149">
        <v>60</v>
      </c>
    </row>
    <row r="16" spans="1:38" ht="14">
      <c r="A16" s="14" t="s">
        <v>841</v>
      </c>
      <c r="B16" s="12" t="s">
        <v>865</v>
      </c>
      <c r="C16" s="91">
        <v>3</v>
      </c>
      <c r="D16" s="91" t="s">
        <v>1070</v>
      </c>
      <c r="E16" s="147" t="s">
        <v>1077</v>
      </c>
      <c r="F16" s="14">
        <v>45.484633330000001</v>
      </c>
      <c r="G16" s="14">
        <v>-84.684166669999996</v>
      </c>
      <c r="H16" s="14"/>
      <c r="I16" s="14" t="s">
        <v>324</v>
      </c>
      <c r="J16" s="14"/>
      <c r="K16" s="14"/>
      <c r="L16" s="14"/>
      <c r="M16" s="149"/>
      <c r="N16" s="149"/>
      <c r="O16" s="14" t="s">
        <v>829</v>
      </c>
      <c r="P16" s="149" t="s">
        <v>879</v>
      </c>
      <c r="Q16" s="148" t="s">
        <v>897</v>
      </c>
      <c r="R16" s="14" t="s">
        <v>677</v>
      </c>
      <c r="S16" s="14"/>
      <c r="T16" s="151">
        <v>8.0739625485271294</v>
      </c>
      <c r="U16" s="151">
        <v>0.34411400433888667</v>
      </c>
      <c r="V16" s="152" t="s">
        <v>190</v>
      </c>
      <c r="W16" s="149" t="s">
        <v>883</v>
      </c>
      <c r="X16" s="14"/>
      <c r="AC16" s="152" t="s">
        <v>890</v>
      </c>
      <c r="AD16" s="14"/>
      <c r="AE16" s="14"/>
      <c r="AF16" s="14"/>
      <c r="AG16" s="14"/>
      <c r="AH16" s="14"/>
      <c r="AI16" s="152" t="s">
        <v>210</v>
      </c>
      <c r="AJ16" s="153">
        <v>10611.745757813038</v>
      </c>
      <c r="AK16" s="152"/>
      <c r="AL16" s="149">
        <v>75</v>
      </c>
    </row>
    <row r="17" spans="1:38" ht="14">
      <c r="A17" s="14" t="s">
        <v>841</v>
      </c>
      <c r="B17" s="12" t="s">
        <v>865</v>
      </c>
      <c r="C17" s="91">
        <v>4</v>
      </c>
      <c r="D17" s="91" t="s">
        <v>1071</v>
      </c>
      <c r="E17" s="147" t="s">
        <v>1077</v>
      </c>
      <c r="F17" s="14">
        <v>45.48456667</v>
      </c>
      <c r="G17" s="14">
        <v>-84.684444439999993</v>
      </c>
      <c r="H17" s="14"/>
      <c r="I17" s="14" t="s">
        <v>324</v>
      </c>
      <c r="J17" s="14"/>
      <c r="K17" s="14"/>
      <c r="L17" s="14"/>
      <c r="M17" s="149"/>
      <c r="N17" s="149"/>
      <c r="O17" s="14" t="s">
        <v>829</v>
      </c>
      <c r="P17" s="149" t="s">
        <v>879</v>
      </c>
      <c r="Q17" s="148" t="s">
        <v>897</v>
      </c>
      <c r="R17" s="14" t="s">
        <v>677</v>
      </c>
      <c r="S17" s="14"/>
      <c r="T17" s="151">
        <v>8.1500679378854279</v>
      </c>
      <c r="U17" s="151">
        <v>0.36573321991322222</v>
      </c>
      <c r="V17" s="152" t="s">
        <v>190</v>
      </c>
      <c r="W17" s="149" t="s">
        <v>883</v>
      </c>
      <c r="X17" s="14"/>
      <c r="AC17" s="152" t="s">
        <v>890</v>
      </c>
      <c r="AD17" s="14"/>
      <c r="AE17" s="14"/>
      <c r="AF17" s="14"/>
      <c r="AG17" s="14"/>
      <c r="AH17" s="14"/>
      <c r="AI17" s="152" t="s">
        <v>210</v>
      </c>
      <c r="AJ17" s="153">
        <v>18221.419725311953</v>
      </c>
      <c r="AK17" s="152"/>
      <c r="AL17" s="149">
        <v>75</v>
      </c>
    </row>
    <row r="18" spans="1:38" ht="14">
      <c r="A18" s="14" t="s">
        <v>841</v>
      </c>
      <c r="B18" s="12" t="s">
        <v>865</v>
      </c>
      <c r="C18" s="91">
        <v>5</v>
      </c>
      <c r="D18" s="91" t="s">
        <v>1072</v>
      </c>
      <c r="E18" s="147" t="s">
        <v>1077</v>
      </c>
      <c r="F18" s="14">
        <v>45.48456667</v>
      </c>
      <c r="G18" s="14">
        <v>-84.684444439999993</v>
      </c>
      <c r="H18" s="14"/>
      <c r="I18" s="14" t="s">
        <v>324</v>
      </c>
      <c r="J18" s="14"/>
      <c r="K18" s="14"/>
      <c r="L18" s="14"/>
      <c r="M18" s="149"/>
      <c r="N18" s="149"/>
      <c r="O18" s="14" t="s">
        <v>829</v>
      </c>
      <c r="P18" s="149" t="s">
        <v>879</v>
      </c>
      <c r="Q18" s="148" t="s">
        <v>897</v>
      </c>
      <c r="R18" s="14" t="s">
        <v>677</v>
      </c>
      <c r="S18" s="14"/>
      <c r="T18" s="151">
        <v>8.1103710598447538</v>
      </c>
      <c r="U18" s="151">
        <v>0.34173920968478511</v>
      </c>
      <c r="V18" s="152" t="s">
        <v>190</v>
      </c>
      <c r="W18" s="149" t="s">
        <v>883</v>
      </c>
      <c r="X18" s="14"/>
      <c r="AC18" s="152" t="s">
        <v>890</v>
      </c>
      <c r="AD18" s="14"/>
      <c r="AE18" s="14"/>
      <c r="AF18" s="14"/>
      <c r="AG18" s="14"/>
      <c r="AH18" s="14"/>
      <c r="AI18" s="152" t="s">
        <v>210</v>
      </c>
      <c r="AJ18" s="153">
        <v>8509.2593442151465</v>
      </c>
      <c r="AK18" s="152"/>
      <c r="AL18" s="149">
        <v>75</v>
      </c>
    </row>
    <row r="19" spans="1:38" ht="14">
      <c r="A19" s="14" t="s">
        <v>841</v>
      </c>
      <c r="B19" s="12" t="s">
        <v>867</v>
      </c>
      <c r="C19" s="91">
        <v>1</v>
      </c>
      <c r="D19" s="91" t="s">
        <v>1073</v>
      </c>
      <c r="E19" s="147" t="s">
        <v>1077</v>
      </c>
      <c r="F19" s="14">
        <v>38.742449999999998</v>
      </c>
      <c r="G19" s="14">
        <v>-92.200090000000003</v>
      </c>
      <c r="H19" s="14"/>
      <c r="I19" s="14" t="s">
        <v>324</v>
      </c>
      <c r="J19" s="14"/>
      <c r="K19" s="14"/>
      <c r="L19" s="14"/>
      <c r="M19" s="149">
        <v>13</v>
      </c>
      <c r="N19" s="149">
        <v>1037</v>
      </c>
      <c r="O19" s="14" t="s">
        <v>829</v>
      </c>
      <c r="P19" s="149" t="s">
        <v>880</v>
      </c>
      <c r="Q19" s="148" t="s">
        <v>896</v>
      </c>
      <c r="R19" s="14" t="s">
        <v>677</v>
      </c>
      <c r="S19" s="14"/>
      <c r="T19" s="151">
        <v>12.589510000000001</v>
      </c>
      <c r="U19" s="151">
        <v>0.30011979999999999</v>
      </c>
      <c r="V19" s="152" t="s">
        <v>190</v>
      </c>
      <c r="W19" s="149" t="s">
        <v>884</v>
      </c>
      <c r="X19" s="14"/>
      <c r="AC19" s="152" t="s">
        <v>891</v>
      </c>
      <c r="AD19" s="14"/>
      <c r="AE19" s="14"/>
      <c r="AF19" s="14"/>
      <c r="AG19" s="14"/>
      <c r="AH19" s="14"/>
      <c r="AI19" s="152" t="s">
        <v>202</v>
      </c>
      <c r="AJ19" s="153">
        <v>3913.9554734801404</v>
      </c>
      <c r="AK19" s="152"/>
      <c r="AL19" s="149">
        <v>30</v>
      </c>
    </row>
    <row r="20" spans="1:38" ht="14">
      <c r="A20" s="14" t="s">
        <v>841</v>
      </c>
      <c r="B20" s="12" t="s">
        <v>867</v>
      </c>
      <c r="C20" s="91">
        <v>2</v>
      </c>
      <c r="D20" s="91" t="s">
        <v>1074</v>
      </c>
      <c r="E20" s="147" t="s">
        <v>1077</v>
      </c>
      <c r="F20" s="14">
        <v>38.742829999999998</v>
      </c>
      <c r="G20" s="14">
        <v>-92.201909999999998</v>
      </c>
      <c r="H20" s="14"/>
      <c r="I20" s="14" t="s">
        <v>324</v>
      </c>
      <c r="J20" s="14"/>
      <c r="K20" s="14"/>
      <c r="L20" s="14"/>
      <c r="M20" s="149">
        <v>13</v>
      </c>
      <c r="N20" s="149">
        <v>1037</v>
      </c>
      <c r="O20" s="14" t="s">
        <v>829</v>
      </c>
      <c r="P20" s="149" t="s">
        <v>880</v>
      </c>
      <c r="Q20" s="148" t="s">
        <v>896</v>
      </c>
      <c r="R20" s="14" t="s">
        <v>677</v>
      </c>
      <c r="S20" s="14"/>
      <c r="T20" s="151">
        <v>12.501200000000001</v>
      </c>
      <c r="U20" s="151">
        <v>0.1142653</v>
      </c>
      <c r="V20" s="152" t="s">
        <v>190</v>
      </c>
      <c r="W20" s="149" t="s">
        <v>884</v>
      </c>
      <c r="X20" s="14"/>
      <c r="AC20" s="152" t="s">
        <v>891</v>
      </c>
      <c r="AD20" s="14"/>
      <c r="AE20" s="14"/>
      <c r="AF20" s="14"/>
      <c r="AG20" s="14"/>
      <c r="AH20" s="14"/>
      <c r="AI20" s="152" t="s">
        <v>202</v>
      </c>
      <c r="AJ20" s="153">
        <v>3904.6331363971703</v>
      </c>
      <c r="AK20" s="152"/>
      <c r="AL20" s="149">
        <v>75</v>
      </c>
    </row>
    <row r="21" spans="1:38" ht="14">
      <c r="A21" s="14" t="s">
        <v>841</v>
      </c>
      <c r="B21" s="12" t="s">
        <v>867</v>
      </c>
      <c r="C21" s="91">
        <v>3</v>
      </c>
      <c r="D21" s="91" t="s">
        <v>1079</v>
      </c>
      <c r="E21" s="147" t="s">
        <v>1077</v>
      </c>
      <c r="F21" s="14">
        <v>38.743459999999999</v>
      </c>
      <c r="G21" s="14">
        <v>-92.201390000000004</v>
      </c>
      <c r="H21" s="14"/>
      <c r="I21" s="14" t="s">
        <v>324</v>
      </c>
      <c r="J21" s="14"/>
      <c r="K21" s="14"/>
      <c r="L21" s="14"/>
      <c r="M21" s="149">
        <v>13</v>
      </c>
      <c r="N21" s="149">
        <v>1037</v>
      </c>
      <c r="O21" s="14" t="s">
        <v>829</v>
      </c>
      <c r="P21" s="149" t="s">
        <v>880</v>
      </c>
      <c r="Q21" s="148" t="s">
        <v>896</v>
      </c>
      <c r="R21" s="14" t="s">
        <v>677</v>
      </c>
      <c r="S21" s="14"/>
      <c r="T21" s="151">
        <v>12.130280000000001</v>
      </c>
      <c r="U21" s="151">
        <v>0.27529429999999999</v>
      </c>
      <c r="V21" s="152" t="s">
        <v>190</v>
      </c>
      <c r="W21" s="149" t="s">
        <v>884</v>
      </c>
      <c r="X21" s="14"/>
      <c r="AC21" s="152" t="s">
        <v>891</v>
      </c>
      <c r="AD21" s="14"/>
      <c r="AE21" s="14"/>
      <c r="AF21" s="14"/>
      <c r="AG21" s="14"/>
      <c r="AH21" s="14"/>
      <c r="AI21" s="152" t="s">
        <v>202</v>
      </c>
      <c r="AJ21" s="153">
        <v>3081.5487725739549</v>
      </c>
      <c r="AK21" s="152"/>
      <c r="AL21" s="149">
        <v>60</v>
      </c>
    </row>
    <row r="22" spans="1:38" ht="14">
      <c r="A22" s="14" t="s">
        <v>841</v>
      </c>
      <c r="B22" s="12" t="s">
        <v>867</v>
      </c>
      <c r="C22" s="91">
        <v>4</v>
      </c>
      <c r="D22" s="91" t="s">
        <v>1075</v>
      </c>
      <c r="E22" s="147" t="s">
        <v>1077</v>
      </c>
      <c r="F22" s="14">
        <v>38.744450000000001</v>
      </c>
      <c r="G22" s="14">
        <v>-92.201319999999996</v>
      </c>
      <c r="H22" s="14"/>
      <c r="I22" s="14" t="s">
        <v>324</v>
      </c>
      <c r="J22" s="14"/>
      <c r="K22" s="14"/>
      <c r="L22" s="14"/>
      <c r="M22" s="149">
        <v>13</v>
      </c>
      <c r="N22" s="149">
        <v>1037</v>
      </c>
      <c r="O22" s="14" t="s">
        <v>829</v>
      </c>
      <c r="P22" s="149" t="s">
        <v>880</v>
      </c>
      <c r="Q22" s="148" t="s">
        <v>896</v>
      </c>
      <c r="R22" s="14" t="s">
        <v>677</v>
      </c>
      <c r="S22" s="14"/>
      <c r="T22" s="151">
        <v>12.288460000000001</v>
      </c>
      <c r="U22" s="151">
        <v>0.27316030000000002</v>
      </c>
      <c r="V22" s="152" t="s">
        <v>190</v>
      </c>
      <c r="W22" s="149" t="s">
        <v>884</v>
      </c>
      <c r="X22" s="14"/>
      <c r="AC22" s="152" t="s">
        <v>891</v>
      </c>
      <c r="AD22" s="14"/>
      <c r="AE22" s="14"/>
      <c r="AF22" s="14"/>
      <c r="AG22" s="14"/>
      <c r="AH22" s="14"/>
      <c r="AI22" s="152" t="s">
        <v>202</v>
      </c>
      <c r="AJ22" s="153">
        <v>2946.1233947688352</v>
      </c>
      <c r="AK22" s="152"/>
      <c r="AL22" s="149">
        <v>60</v>
      </c>
    </row>
    <row r="23" spans="1:38" ht="14">
      <c r="A23" s="14" t="s">
        <v>841</v>
      </c>
      <c r="B23" s="12" t="s">
        <v>867</v>
      </c>
      <c r="C23" s="91">
        <v>5</v>
      </c>
      <c r="D23" s="91" t="s">
        <v>1076</v>
      </c>
      <c r="E23" s="147" t="s">
        <v>1077</v>
      </c>
      <c r="F23" s="14">
        <v>38.744540000000001</v>
      </c>
      <c r="G23" s="14">
        <v>-92.200950000000006</v>
      </c>
      <c r="H23" s="14"/>
      <c r="I23" s="14" t="s">
        <v>324</v>
      </c>
      <c r="J23" s="14"/>
      <c r="K23" s="14"/>
      <c r="L23" s="14"/>
      <c r="M23" s="149">
        <v>13</v>
      </c>
      <c r="N23" s="149">
        <v>1037</v>
      </c>
      <c r="O23" s="14" t="s">
        <v>829</v>
      </c>
      <c r="P23" s="149" t="s">
        <v>880</v>
      </c>
      <c r="Q23" s="148" t="s">
        <v>896</v>
      </c>
      <c r="R23" s="14" t="s">
        <v>677</v>
      </c>
      <c r="S23" s="14"/>
      <c r="T23" s="151">
        <v>12.15001</v>
      </c>
      <c r="U23" s="151">
        <v>0.3014309</v>
      </c>
      <c r="V23" s="152" t="s">
        <v>190</v>
      </c>
      <c r="W23" s="149" t="s">
        <v>884</v>
      </c>
      <c r="X23" s="14"/>
      <c r="AC23" s="152" t="s">
        <v>891</v>
      </c>
      <c r="AD23" s="14"/>
      <c r="AE23" s="14"/>
      <c r="AF23" s="14"/>
      <c r="AG23" s="14"/>
      <c r="AH23" s="14"/>
      <c r="AI23" s="152" t="s">
        <v>202</v>
      </c>
      <c r="AJ23" s="153">
        <v>2971.1904738344128</v>
      </c>
      <c r="AK23" s="152"/>
      <c r="AL23" s="149">
        <v>60</v>
      </c>
    </row>
    <row r="24" spans="1:38" ht="14">
      <c r="A24" s="14" t="s">
        <v>841</v>
      </c>
      <c r="B24" s="12" t="s">
        <v>869</v>
      </c>
      <c r="C24" s="91" t="s">
        <v>871</v>
      </c>
      <c r="D24" s="91" t="s">
        <v>871</v>
      </c>
      <c r="E24" s="147" t="s">
        <v>1078</v>
      </c>
      <c r="F24" s="14">
        <v>45.559166670000003</v>
      </c>
      <c r="G24" s="14">
        <v>-84.713888890000007</v>
      </c>
      <c r="H24" s="14"/>
      <c r="I24" s="14" t="s">
        <v>324</v>
      </c>
      <c r="J24" s="14"/>
      <c r="K24" s="14"/>
      <c r="L24" s="14"/>
      <c r="M24" s="150">
        <v>6.8</v>
      </c>
      <c r="N24" s="150">
        <v>608</v>
      </c>
      <c r="O24" s="14" t="s">
        <v>838</v>
      </c>
      <c r="P24" s="150" t="s">
        <v>881</v>
      </c>
      <c r="Q24" s="148" t="s">
        <v>895</v>
      </c>
      <c r="R24" s="14" t="s">
        <v>677</v>
      </c>
      <c r="S24" s="14"/>
      <c r="T24" s="151">
        <v>8.0034069999999993</v>
      </c>
      <c r="U24" s="151">
        <v>0.1533698</v>
      </c>
      <c r="V24" s="152" t="s">
        <v>190</v>
      </c>
      <c r="W24" s="149" t="s">
        <v>885</v>
      </c>
      <c r="X24" s="14"/>
      <c r="AC24" s="152" t="s">
        <v>892</v>
      </c>
      <c r="AD24" s="14"/>
      <c r="AE24" s="14"/>
      <c r="AF24" s="14"/>
      <c r="AG24" s="14"/>
      <c r="AH24" s="14"/>
      <c r="AI24" s="152" t="s">
        <v>181</v>
      </c>
      <c r="AJ24" s="153">
        <v>3532.7606222225691</v>
      </c>
      <c r="AK24" s="152"/>
      <c r="AL24" s="150">
        <v>90</v>
      </c>
    </row>
    <row r="25" spans="1:38" ht="14">
      <c r="A25" s="14" t="s">
        <v>841</v>
      </c>
      <c r="B25" s="12" t="s">
        <v>869</v>
      </c>
      <c r="C25" s="91" t="s">
        <v>872</v>
      </c>
      <c r="D25" s="91" t="s">
        <v>872</v>
      </c>
      <c r="E25" s="147" t="s">
        <v>1078</v>
      </c>
      <c r="F25" s="14">
        <v>45.565277780000002</v>
      </c>
      <c r="G25" s="14">
        <v>-84.718333329999993</v>
      </c>
      <c r="H25" s="14"/>
      <c r="I25" s="14" t="s">
        <v>324</v>
      </c>
      <c r="J25" s="14"/>
      <c r="K25" s="14"/>
      <c r="L25" s="14"/>
      <c r="M25" s="150">
        <v>6.8</v>
      </c>
      <c r="N25" s="150">
        <v>608</v>
      </c>
      <c r="O25" s="14" t="s">
        <v>838</v>
      </c>
      <c r="P25" s="150" t="s">
        <v>881</v>
      </c>
      <c r="Q25" s="148" t="s">
        <v>895</v>
      </c>
      <c r="R25" s="14" t="s">
        <v>677</v>
      </c>
      <c r="S25" s="14"/>
      <c r="T25" s="151">
        <v>7.8164660000000001</v>
      </c>
      <c r="U25" s="151">
        <v>0.19068840000000001</v>
      </c>
      <c r="V25" s="152" t="s">
        <v>190</v>
      </c>
      <c r="W25" s="149" t="s">
        <v>885</v>
      </c>
      <c r="X25" s="14"/>
      <c r="AC25" s="152" t="s">
        <v>892</v>
      </c>
      <c r="AD25" s="14"/>
      <c r="AE25" s="14"/>
      <c r="AF25" s="14"/>
      <c r="AG25" s="14"/>
      <c r="AH25" s="14"/>
      <c r="AI25" s="152" t="s">
        <v>181</v>
      </c>
      <c r="AJ25" s="153">
        <v>2867.5680562365355</v>
      </c>
      <c r="AK25" s="152"/>
      <c r="AL25" s="150">
        <v>90</v>
      </c>
    </row>
    <row r="26" spans="1:38" ht="14">
      <c r="A26" s="14" t="s">
        <v>841</v>
      </c>
      <c r="B26" s="12" t="s">
        <v>869</v>
      </c>
      <c r="C26" s="91" t="s">
        <v>873</v>
      </c>
      <c r="D26" s="91" t="s">
        <v>873</v>
      </c>
      <c r="E26" s="147" t="s">
        <v>1078</v>
      </c>
      <c r="F26" s="14">
        <v>45.562222220000002</v>
      </c>
      <c r="G26" s="14">
        <v>-84.717500000000001</v>
      </c>
      <c r="H26" s="14"/>
      <c r="I26" s="14" t="s">
        <v>324</v>
      </c>
      <c r="J26" s="14"/>
      <c r="K26" s="14"/>
      <c r="L26" s="14"/>
      <c r="M26" s="150">
        <v>6.8</v>
      </c>
      <c r="N26" s="150">
        <v>608</v>
      </c>
      <c r="O26" s="14" t="s">
        <v>838</v>
      </c>
      <c r="P26" s="150" t="s">
        <v>881</v>
      </c>
      <c r="Q26" s="148" t="s">
        <v>895</v>
      </c>
      <c r="R26" s="14" t="s">
        <v>677</v>
      </c>
      <c r="S26" s="14"/>
      <c r="T26" s="151">
        <v>8.1591280000000008</v>
      </c>
      <c r="U26" s="151">
        <v>0.16073789999999999</v>
      </c>
      <c r="V26" s="152" t="s">
        <v>190</v>
      </c>
      <c r="W26" s="149" t="s">
        <v>886</v>
      </c>
      <c r="X26" s="14"/>
      <c r="AC26" s="152" t="s">
        <v>892</v>
      </c>
      <c r="AD26" s="14"/>
      <c r="AE26" s="14"/>
      <c r="AF26" s="14"/>
      <c r="AG26" s="14"/>
      <c r="AH26" s="14"/>
      <c r="AI26" s="152" t="s">
        <v>181</v>
      </c>
      <c r="AJ26" s="153">
        <v>2639.9508187962078</v>
      </c>
      <c r="AK26" s="152"/>
      <c r="AL26" s="150">
        <v>90</v>
      </c>
    </row>
    <row r="27" spans="1:38" ht="14">
      <c r="A27" s="14" t="s">
        <v>841</v>
      </c>
      <c r="B27" s="12" t="s">
        <v>869</v>
      </c>
      <c r="C27" s="91" t="s">
        <v>874</v>
      </c>
      <c r="D27" s="91" t="s">
        <v>874</v>
      </c>
      <c r="E27" s="147" t="s">
        <v>1078</v>
      </c>
      <c r="F27" s="14">
        <v>45.558888889999999</v>
      </c>
      <c r="G27" s="14">
        <v>-84.717500000000001</v>
      </c>
      <c r="H27" s="14"/>
      <c r="I27" s="14" t="s">
        <v>324</v>
      </c>
      <c r="J27" s="14"/>
      <c r="K27" s="14"/>
      <c r="L27" s="14"/>
      <c r="M27" s="150">
        <v>6.8</v>
      </c>
      <c r="N27" s="150">
        <v>608</v>
      </c>
      <c r="O27" s="14" t="s">
        <v>838</v>
      </c>
      <c r="P27" s="150" t="s">
        <v>881</v>
      </c>
      <c r="Q27" s="148" t="s">
        <v>895</v>
      </c>
      <c r="R27" s="14" t="s">
        <v>677</v>
      </c>
      <c r="S27" s="14"/>
      <c r="T27" s="151">
        <v>7.9358890000000004</v>
      </c>
      <c r="U27" s="151">
        <v>0.21939639999999999</v>
      </c>
      <c r="V27" s="152" t="s">
        <v>190</v>
      </c>
      <c r="W27" s="149" t="s">
        <v>886</v>
      </c>
      <c r="X27" s="14"/>
      <c r="AC27" s="152" t="s">
        <v>892</v>
      </c>
      <c r="AD27" s="14"/>
      <c r="AE27" s="14"/>
      <c r="AF27" s="14"/>
      <c r="AG27" s="14"/>
      <c r="AH27" s="14"/>
      <c r="AI27" s="152" t="s">
        <v>181</v>
      </c>
      <c r="AJ27" s="153">
        <v>3530.4199726139136</v>
      </c>
      <c r="AK27" s="152"/>
      <c r="AL27" s="150">
        <v>90</v>
      </c>
    </row>
    <row r="28" spans="1:38" ht="14">
      <c r="A28" s="14" t="s">
        <v>841</v>
      </c>
      <c r="B28" s="12" t="s">
        <v>869</v>
      </c>
      <c r="C28" s="91" t="s">
        <v>875</v>
      </c>
      <c r="D28" s="91" t="s">
        <v>875</v>
      </c>
      <c r="E28" s="147" t="s">
        <v>1078</v>
      </c>
      <c r="F28" s="14">
        <v>45.559722219999998</v>
      </c>
      <c r="G28" s="14">
        <v>-84.711388889999995</v>
      </c>
      <c r="H28" s="14"/>
      <c r="I28" s="14" t="s">
        <v>324</v>
      </c>
      <c r="J28" s="14"/>
      <c r="K28" s="14"/>
      <c r="L28" s="14"/>
      <c r="M28" s="150">
        <v>6.8</v>
      </c>
      <c r="N28" s="150">
        <v>608</v>
      </c>
      <c r="O28" s="14" t="s">
        <v>838</v>
      </c>
      <c r="P28" s="150" t="s">
        <v>881</v>
      </c>
      <c r="Q28" s="148" t="s">
        <v>895</v>
      </c>
      <c r="R28" s="14" t="s">
        <v>677</v>
      </c>
      <c r="S28" s="14"/>
      <c r="T28" s="151">
        <v>7.952858</v>
      </c>
      <c r="U28" s="151">
        <v>0.16617580000000001</v>
      </c>
      <c r="V28" s="152" t="s">
        <v>190</v>
      </c>
      <c r="W28" s="149" t="s">
        <v>887</v>
      </c>
      <c r="X28" s="14"/>
      <c r="AC28" s="152" t="s">
        <v>892</v>
      </c>
      <c r="AD28" s="14"/>
      <c r="AE28" s="14"/>
      <c r="AF28" s="14"/>
      <c r="AG28" s="14"/>
      <c r="AH28" s="14"/>
      <c r="AI28" s="152" t="s">
        <v>171</v>
      </c>
      <c r="AJ28" s="153">
        <v>1841.485004487964</v>
      </c>
      <c r="AK28" s="152"/>
      <c r="AL28" s="150">
        <v>90</v>
      </c>
    </row>
    <row r="29" spans="1:38" ht="14">
      <c r="A29" s="14" t="s">
        <v>841</v>
      </c>
      <c r="B29" s="12" t="s">
        <v>861</v>
      </c>
      <c r="C29" s="91">
        <v>1</v>
      </c>
      <c r="D29" s="12" t="s">
        <v>1081</v>
      </c>
      <c r="E29" s="147" t="s">
        <v>1077</v>
      </c>
      <c r="F29" s="14">
        <v>44.06438112</v>
      </c>
      <c r="G29" s="14">
        <v>-71.287767369999997</v>
      </c>
      <c r="H29" s="14"/>
      <c r="I29" s="14" t="s">
        <v>324</v>
      </c>
      <c r="J29" s="14"/>
      <c r="K29" s="14"/>
      <c r="L29" s="14"/>
      <c r="M29" s="149">
        <v>7.3</v>
      </c>
      <c r="N29" s="149">
        <v>1300</v>
      </c>
      <c r="O29" s="14" t="s">
        <v>838</v>
      </c>
      <c r="P29" s="149" t="s">
        <v>877</v>
      </c>
      <c r="Q29" s="149" t="s">
        <v>894</v>
      </c>
      <c r="R29" s="14" t="s">
        <v>677</v>
      </c>
      <c r="S29" s="14"/>
      <c r="T29" s="151">
        <v>7.8117539999999996</v>
      </c>
      <c r="U29" s="151">
        <v>0.32469910000000002</v>
      </c>
      <c r="V29" s="152" t="s">
        <v>190</v>
      </c>
      <c r="W29" s="149" t="s">
        <v>882</v>
      </c>
      <c r="X29" s="14"/>
      <c r="AC29" s="152" t="s">
        <v>888</v>
      </c>
      <c r="AD29" s="14"/>
      <c r="AE29" s="14"/>
      <c r="AF29" s="14"/>
      <c r="AG29" s="14"/>
      <c r="AH29" s="14"/>
      <c r="AI29" s="152" t="s">
        <v>191</v>
      </c>
      <c r="AJ29" s="153"/>
      <c r="AK29" s="152"/>
      <c r="AL29" s="149"/>
    </row>
    <row r="30" spans="1:38" ht="14">
      <c r="A30" s="14" t="s">
        <v>841</v>
      </c>
      <c r="B30" s="12" t="s">
        <v>861</v>
      </c>
      <c r="C30" s="91">
        <v>2</v>
      </c>
      <c r="D30" s="12" t="s">
        <v>1082</v>
      </c>
      <c r="E30" s="147" t="s">
        <v>1077</v>
      </c>
      <c r="F30" s="14">
        <v>44.064418670000002</v>
      </c>
      <c r="G30" s="14">
        <v>-71.287745920000006</v>
      </c>
      <c r="H30" s="14"/>
      <c r="I30" s="14" t="s">
        <v>324</v>
      </c>
      <c r="J30" s="14"/>
      <c r="K30" s="14"/>
      <c r="L30" s="14"/>
      <c r="M30" s="149">
        <v>7.3</v>
      </c>
      <c r="N30" s="149">
        <v>1300</v>
      </c>
      <c r="O30" s="14" t="s">
        <v>838</v>
      </c>
      <c r="P30" s="149" t="s">
        <v>877</v>
      </c>
      <c r="Q30" s="149" t="s">
        <v>894</v>
      </c>
      <c r="R30" s="14" t="s">
        <v>677</v>
      </c>
      <c r="S30" s="14"/>
      <c r="T30" s="151">
        <v>7.9551540000000003</v>
      </c>
      <c r="U30" s="151">
        <v>0.29377560000000003</v>
      </c>
      <c r="V30" s="152" t="s">
        <v>190</v>
      </c>
      <c r="W30" s="149" t="s">
        <v>882</v>
      </c>
      <c r="X30" s="14"/>
      <c r="AC30" s="152" t="s">
        <v>888</v>
      </c>
      <c r="AD30" s="14"/>
      <c r="AE30" s="14"/>
      <c r="AF30" s="14"/>
      <c r="AG30" s="14"/>
      <c r="AH30" s="14"/>
      <c r="AI30" s="152" t="s">
        <v>191</v>
      </c>
      <c r="AJ30" s="153"/>
      <c r="AK30" s="152"/>
      <c r="AL30" s="149"/>
    </row>
    <row r="31" spans="1:38" ht="14">
      <c r="A31" s="14" t="s">
        <v>841</v>
      </c>
      <c r="B31" s="12" t="s">
        <v>861</v>
      </c>
      <c r="C31" s="91">
        <v>3</v>
      </c>
      <c r="D31" s="12" t="s">
        <v>1083</v>
      </c>
      <c r="E31" s="147" t="s">
        <v>1077</v>
      </c>
      <c r="F31" s="14">
        <v>44.064434769999998</v>
      </c>
      <c r="G31" s="14">
        <v>-71.287676180000005</v>
      </c>
      <c r="H31" s="14"/>
      <c r="I31" s="14" t="s">
        <v>324</v>
      </c>
      <c r="J31" s="14"/>
      <c r="K31" s="14"/>
      <c r="L31" s="14"/>
      <c r="M31" s="149">
        <v>7.3</v>
      </c>
      <c r="N31" s="149">
        <v>1300</v>
      </c>
      <c r="O31" s="14" t="s">
        <v>838</v>
      </c>
      <c r="P31" s="149" t="s">
        <v>877</v>
      </c>
      <c r="Q31" s="149" t="s">
        <v>894</v>
      </c>
      <c r="R31" s="14" t="s">
        <v>677</v>
      </c>
      <c r="S31" s="14"/>
      <c r="T31" s="151">
        <v>7.780996</v>
      </c>
      <c r="U31" s="151">
        <v>0.29109119999999999</v>
      </c>
      <c r="V31" s="152" t="s">
        <v>190</v>
      </c>
      <c r="W31" s="149" t="s">
        <v>882</v>
      </c>
      <c r="X31" s="14"/>
      <c r="AC31" s="152" t="s">
        <v>888</v>
      </c>
      <c r="AD31" s="14"/>
      <c r="AE31" s="14"/>
      <c r="AF31" s="14"/>
      <c r="AG31" s="14"/>
      <c r="AH31" s="14"/>
      <c r="AI31" s="152" t="s">
        <v>191</v>
      </c>
      <c r="AJ31" s="153"/>
      <c r="AK31" s="152"/>
      <c r="AL31" s="149"/>
    </row>
    <row r="32" spans="1:38" ht="14">
      <c r="A32" s="14" t="s">
        <v>841</v>
      </c>
      <c r="B32" s="12" t="s">
        <v>861</v>
      </c>
      <c r="C32" s="91">
        <v>4</v>
      </c>
      <c r="D32" s="12" t="s">
        <v>1084</v>
      </c>
      <c r="E32" s="147" t="s">
        <v>1077</v>
      </c>
      <c r="F32" s="14">
        <v>44.064375759999997</v>
      </c>
      <c r="G32" s="14">
        <v>-71.287713729999993</v>
      </c>
      <c r="H32" s="14"/>
      <c r="I32" s="14" t="s">
        <v>324</v>
      </c>
      <c r="J32" s="14"/>
      <c r="K32" s="14"/>
      <c r="L32" s="14"/>
      <c r="M32" s="149">
        <v>7.3</v>
      </c>
      <c r="N32" s="149">
        <v>1300</v>
      </c>
      <c r="O32" s="14" t="s">
        <v>838</v>
      </c>
      <c r="P32" s="149" t="s">
        <v>877</v>
      </c>
      <c r="Q32" s="149" t="s">
        <v>894</v>
      </c>
      <c r="R32" s="14" t="s">
        <v>677</v>
      </c>
      <c r="S32" s="14"/>
      <c r="T32" s="151">
        <v>7.8750169999999997</v>
      </c>
      <c r="U32" s="151">
        <v>0.2316561</v>
      </c>
      <c r="V32" s="152" t="s">
        <v>190</v>
      </c>
      <c r="W32" s="149" t="s">
        <v>882</v>
      </c>
      <c r="X32" s="14"/>
      <c r="AC32" s="152" t="s">
        <v>888</v>
      </c>
      <c r="AD32" s="14"/>
      <c r="AE32" s="14"/>
      <c r="AF32" s="14"/>
      <c r="AG32" s="14"/>
      <c r="AH32" s="14"/>
      <c r="AI32" s="152" t="s">
        <v>191</v>
      </c>
      <c r="AJ32" s="153"/>
      <c r="AK32" s="152"/>
      <c r="AL32" s="149"/>
    </row>
    <row r="33" spans="1:38" ht="14">
      <c r="A33" s="14" t="s">
        <v>841</v>
      </c>
      <c r="B33" s="12" t="s">
        <v>861</v>
      </c>
      <c r="C33" s="91">
        <v>5</v>
      </c>
      <c r="D33" s="12" t="s">
        <v>1085</v>
      </c>
      <c r="E33" s="147" t="s">
        <v>1077</v>
      </c>
      <c r="F33" s="14">
        <v>44.064375759999997</v>
      </c>
      <c r="G33" s="14">
        <v>-71.287740549999995</v>
      </c>
      <c r="H33" s="14"/>
      <c r="I33" s="14" t="s">
        <v>324</v>
      </c>
      <c r="J33" s="14"/>
      <c r="K33" s="14"/>
      <c r="L33" s="14"/>
      <c r="M33" s="149">
        <v>7.3</v>
      </c>
      <c r="N33" s="149">
        <v>1300</v>
      </c>
      <c r="O33" s="14" t="s">
        <v>838</v>
      </c>
      <c r="P33" s="149" t="s">
        <v>877</v>
      </c>
      <c r="Q33" s="149" t="s">
        <v>894</v>
      </c>
      <c r="R33" s="14" t="s">
        <v>677</v>
      </c>
      <c r="S33" s="14"/>
      <c r="T33" s="151">
        <v>7.8131000000000004</v>
      </c>
      <c r="U33" s="151">
        <v>0.2257506</v>
      </c>
      <c r="V33" s="152" t="s">
        <v>190</v>
      </c>
      <c r="W33" s="149" t="s">
        <v>882</v>
      </c>
      <c r="X33" s="14"/>
      <c r="AC33" s="152" t="s">
        <v>888</v>
      </c>
      <c r="AD33" s="14"/>
      <c r="AE33" s="14"/>
      <c r="AF33" s="14"/>
      <c r="AG33" s="14"/>
      <c r="AH33" s="14"/>
      <c r="AI33" s="152" t="s">
        <v>191</v>
      </c>
      <c r="AJ33" s="153"/>
      <c r="AK33" s="152"/>
      <c r="AL33" s="149"/>
    </row>
    <row r="34" spans="1:38" ht="14">
      <c r="A34" s="14" t="s">
        <v>841</v>
      </c>
      <c r="B34" s="12" t="s">
        <v>861</v>
      </c>
      <c r="C34" s="91">
        <v>1</v>
      </c>
      <c r="D34" s="12" t="s">
        <v>1086</v>
      </c>
      <c r="E34" s="147" t="s">
        <v>1077</v>
      </c>
      <c r="F34" s="14">
        <v>44.06438112</v>
      </c>
      <c r="G34" s="14">
        <v>-71.287767369999997</v>
      </c>
      <c r="H34" s="14"/>
      <c r="I34" s="14" t="s">
        <v>324</v>
      </c>
      <c r="J34" s="14"/>
      <c r="K34" s="14"/>
      <c r="L34" s="14"/>
      <c r="M34" s="149">
        <v>7.3</v>
      </c>
      <c r="N34" s="149">
        <v>1300</v>
      </c>
      <c r="O34" s="14" t="s">
        <v>838</v>
      </c>
      <c r="P34" s="149" t="s">
        <v>877</v>
      </c>
      <c r="Q34" s="149" t="s">
        <v>894</v>
      </c>
      <c r="R34" s="14" t="s">
        <v>677</v>
      </c>
      <c r="S34" s="14"/>
      <c r="T34" s="151">
        <v>7.8117539999999996</v>
      </c>
      <c r="U34" s="151">
        <v>0.32469910000000002</v>
      </c>
      <c r="V34" s="152" t="s">
        <v>190</v>
      </c>
      <c r="W34" s="149" t="s">
        <v>882</v>
      </c>
      <c r="X34" s="14"/>
      <c r="AC34" s="152" t="s">
        <v>888</v>
      </c>
      <c r="AD34" s="14"/>
      <c r="AE34" s="14"/>
      <c r="AF34" s="14"/>
      <c r="AG34" s="14"/>
      <c r="AH34" s="14"/>
      <c r="AI34" s="152" t="s">
        <v>191</v>
      </c>
      <c r="AJ34" s="153"/>
      <c r="AK34" s="152"/>
      <c r="AL34" s="149"/>
    </row>
    <row r="35" spans="1:38" ht="14">
      <c r="A35" s="14" t="s">
        <v>841</v>
      </c>
      <c r="B35" s="12" t="s">
        <v>861</v>
      </c>
      <c r="C35" s="91">
        <v>2</v>
      </c>
      <c r="D35" s="12" t="s">
        <v>1087</v>
      </c>
      <c r="E35" s="147" t="s">
        <v>1077</v>
      </c>
      <c r="F35" s="14">
        <v>44.064418670000002</v>
      </c>
      <c r="G35" s="14">
        <v>-71.287745920000006</v>
      </c>
      <c r="H35" s="14"/>
      <c r="I35" s="14" t="s">
        <v>324</v>
      </c>
      <c r="J35" s="14"/>
      <c r="K35" s="14"/>
      <c r="L35" s="14"/>
      <c r="M35" s="149">
        <v>7.3</v>
      </c>
      <c r="N35" s="149">
        <v>1300</v>
      </c>
      <c r="O35" s="14" t="s">
        <v>838</v>
      </c>
      <c r="P35" s="149" t="s">
        <v>877</v>
      </c>
      <c r="Q35" s="149" t="s">
        <v>894</v>
      </c>
      <c r="R35" s="14" t="s">
        <v>677</v>
      </c>
      <c r="S35" s="14"/>
      <c r="T35" s="151">
        <v>7.9551540000000003</v>
      </c>
      <c r="U35" s="151">
        <v>0.29377560000000003</v>
      </c>
      <c r="V35" s="152" t="s">
        <v>190</v>
      </c>
      <c r="W35" s="149" t="s">
        <v>882</v>
      </c>
      <c r="X35" s="14"/>
      <c r="AC35" s="152" t="s">
        <v>888</v>
      </c>
      <c r="AD35" s="14"/>
      <c r="AE35" s="14"/>
      <c r="AF35" s="14"/>
      <c r="AG35" s="14"/>
      <c r="AH35" s="14"/>
      <c r="AI35" s="152" t="s">
        <v>191</v>
      </c>
      <c r="AJ35" s="153"/>
      <c r="AK35" s="152"/>
      <c r="AL35" s="149"/>
    </row>
    <row r="36" spans="1:38" ht="14">
      <c r="A36" s="14" t="s">
        <v>841</v>
      </c>
      <c r="B36" s="12" t="s">
        <v>861</v>
      </c>
      <c r="C36" s="91">
        <v>3</v>
      </c>
      <c r="D36" s="12" t="s">
        <v>1088</v>
      </c>
      <c r="E36" s="147" t="s">
        <v>1077</v>
      </c>
      <c r="F36" s="14">
        <v>44.064434769999998</v>
      </c>
      <c r="G36" s="14">
        <v>-71.287676180000005</v>
      </c>
      <c r="H36" s="14"/>
      <c r="I36" s="14" t="s">
        <v>324</v>
      </c>
      <c r="J36" s="14"/>
      <c r="K36" s="14"/>
      <c r="L36" s="14"/>
      <c r="M36" s="149">
        <v>7.3</v>
      </c>
      <c r="N36" s="149">
        <v>1300</v>
      </c>
      <c r="O36" s="14" t="s">
        <v>838</v>
      </c>
      <c r="P36" s="149" t="s">
        <v>877</v>
      </c>
      <c r="Q36" s="149" t="s">
        <v>894</v>
      </c>
      <c r="R36" s="14" t="s">
        <v>677</v>
      </c>
      <c r="S36" s="14"/>
      <c r="T36" s="151">
        <v>7.780996</v>
      </c>
      <c r="U36" s="151">
        <v>0.29109119999999999</v>
      </c>
      <c r="V36" s="152" t="s">
        <v>190</v>
      </c>
      <c r="W36" s="149" t="s">
        <v>882</v>
      </c>
      <c r="X36" s="14"/>
      <c r="AC36" s="152" t="s">
        <v>888</v>
      </c>
      <c r="AD36" s="14"/>
      <c r="AE36" s="14"/>
      <c r="AF36" s="14"/>
      <c r="AG36" s="14"/>
      <c r="AH36" s="14"/>
      <c r="AI36" s="152" t="s">
        <v>191</v>
      </c>
      <c r="AJ36" s="153"/>
      <c r="AK36" s="152"/>
      <c r="AL36" s="149"/>
    </row>
    <row r="37" spans="1:38" ht="14">
      <c r="A37" s="14" t="s">
        <v>841</v>
      </c>
      <c r="B37" s="12" t="s">
        <v>861</v>
      </c>
      <c r="C37" s="91">
        <v>4</v>
      </c>
      <c r="D37" s="12" t="s">
        <v>1089</v>
      </c>
      <c r="E37" s="147" t="s">
        <v>1077</v>
      </c>
      <c r="F37" s="14">
        <v>44.064375759999997</v>
      </c>
      <c r="G37" s="14">
        <v>-71.287713729999993</v>
      </c>
      <c r="H37" s="14"/>
      <c r="I37" s="14" t="s">
        <v>324</v>
      </c>
      <c r="J37" s="14"/>
      <c r="K37" s="14"/>
      <c r="L37" s="14"/>
      <c r="M37" s="149">
        <v>7.3</v>
      </c>
      <c r="N37" s="149">
        <v>1300</v>
      </c>
      <c r="O37" s="14" t="s">
        <v>838</v>
      </c>
      <c r="P37" s="149" t="s">
        <v>877</v>
      </c>
      <c r="Q37" s="149" t="s">
        <v>894</v>
      </c>
      <c r="R37" s="14" t="s">
        <v>677</v>
      </c>
      <c r="S37" s="14"/>
      <c r="T37" s="151">
        <v>7.8750169999999997</v>
      </c>
      <c r="U37" s="151">
        <v>0.2316561</v>
      </c>
      <c r="V37" s="152" t="s">
        <v>190</v>
      </c>
      <c r="W37" s="149" t="s">
        <v>882</v>
      </c>
      <c r="X37" s="14"/>
      <c r="AC37" s="152" t="s">
        <v>888</v>
      </c>
      <c r="AD37" s="14"/>
      <c r="AE37" s="14"/>
      <c r="AF37" s="14"/>
      <c r="AG37" s="14"/>
      <c r="AH37" s="14"/>
      <c r="AI37" s="152" t="s">
        <v>191</v>
      </c>
      <c r="AJ37" s="153"/>
      <c r="AK37" s="152"/>
      <c r="AL37" s="149"/>
    </row>
    <row r="38" spans="1:38" ht="14">
      <c r="A38" s="14" t="s">
        <v>841</v>
      </c>
      <c r="B38" s="12" t="s">
        <v>861</v>
      </c>
      <c r="C38" s="91">
        <v>5</v>
      </c>
      <c r="D38" s="12" t="s">
        <v>1090</v>
      </c>
      <c r="E38" s="147" t="s">
        <v>1077</v>
      </c>
      <c r="F38" s="14">
        <v>44.064375759999997</v>
      </c>
      <c r="G38" s="14">
        <v>-71.287740549999995</v>
      </c>
      <c r="H38" s="14"/>
      <c r="I38" s="14" t="s">
        <v>324</v>
      </c>
      <c r="J38" s="14"/>
      <c r="K38" s="14"/>
      <c r="L38" s="14"/>
      <c r="M38" s="149">
        <v>7.3</v>
      </c>
      <c r="N38" s="149">
        <v>1300</v>
      </c>
      <c r="O38" s="14" t="s">
        <v>838</v>
      </c>
      <c r="P38" s="149" t="s">
        <v>877</v>
      </c>
      <c r="Q38" s="149" t="s">
        <v>894</v>
      </c>
      <c r="R38" s="14" t="s">
        <v>677</v>
      </c>
      <c r="S38" s="14"/>
      <c r="T38" s="151">
        <v>7.8131000000000004</v>
      </c>
      <c r="U38" s="151">
        <v>0.2257506</v>
      </c>
      <c r="V38" s="152" t="s">
        <v>190</v>
      </c>
      <c r="W38" s="149" t="s">
        <v>882</v>
      </c>
      <c r="X38" s="14"/>
      <c r="AC38" s="152" t="s">
        <v>888</v>
      </c>
      <c r="AD38" s="14"/>
      <c r="AE38" s="14"/>
      <c r="AF38" s="14"/>
      <c r="AG38" s="14"/>
      <c r="AH38" s="14"/>
      <c r="AI38" s="152" t="s">
        <v>191</v>
      </c>
      <c r="AJ38" s="153"/>
      <c r="AK38" s="152"/>
      <c r="AL38" s="149"/>
    </row>
    <row r="39" spans="1:38" ht="14">
      <c r="A39" s="14" t="s">
        <v>841</v>
      </c>
      <c r="B39" s="12" t="s">
        <v>861</v>
      </c>
      <c r="C39" s="91">
        <v>1</v>
      </c>
      <c r="D39" s="12" t="s">
        <v>1091</v>
      </c>
      <c r="E39" s="147" t="s">
        <v>1077</v>
      </c>
      <c r="F39" s="14">
        <v>44.06438112</v>
      </c>
      <c r="G39" s="14">
        <v>-71.287767369999997</v>
      </c>
      <c r="H39" s="14"/>
      <c r="I39" s="14" t="s">
        <v>324</v>
      </c>
      <c r="J39" s="14"/>
      <c r="K39" s="14"/>
      <c r="L39" s="14"/>
      <c r="M39" s="149">
        <v>7.3</v>
      </c>
      <c r="N39" s="149">
        <v>1300</v>
      </c>
      <c r="O39" s="14" t="s">
        <v>838</v>
      </c>
      <c r="P39" s="149" t="s">
        <v>877</v>
      </c>
      <c r="Q39" s="149" t="s">
        <v>894</v>
      </c>
      <c r="R39" s="14" t="s">
        <v>677</v>
      </c>
      <c r="S39" s="14"/>
      <c r="T39" s="151">
        <v>7.8117539999999996</v>
      </c>
      <c r="U39" s="151">
        <v>0.32469910000000002</v>
      </c>
      <c r="V39" s="152" t="s">
        <v>190</v>
      </c>
      <c r="W39" s="149" t="s">
        <v>882</v>
      </c>
      <c r="X39" s="14"/>
      <c r="AC39" s="152" t="s">
        <v>888</v>
      </c>
      <c r="AD39" s="14"/>
      <c r="AE39" s="14"/>
      <c r="AF39" s="14"/>
      <c r="AG39" s="14"/>
      <c r="AH39" s="14"/>
      <c r="AI39" s="152" t="s">
        <v>191</v>
      </c>
      <c r="AJ39" s="153"/>
      <c r="AK39" s="152"/>
      <c r="AL39" s="149"/>
    </row>
    <row r="40" spans="1:38" ht="14">
      <c r="A40" s="14" t="s">
        <v>841</v>
      </c>
      <c r="B40" s="12" t="s">
        <v>861</v>
      </c>
      <c r="C40" s="91">
        <v>2</v>
      </c>
      <c r="D40" s="12" t="s">
        <v>1092</v>
      </c>
      <c r="E40" s="147" t="s">
        <v>1077</v>
      </c>
      <c r="F40" s="14">
        <v>44.064418670000002</v>
      </c>
      <c r="G40" s="14">
        <v>-71.287745920000006</v>
      </c>
      <c r="H40" s="14"/>
      <c r="I40" s="14" t="s">
        <v>324</v>
      </c>
      <c r="J40" s="14"/>
      <c r="K40" s="14"/>
      <c r="L40" s="14"/>
      <c r="M40" s="149">
        <v>7.3</v>
      </c>
      <c r="N40" s="149">
        <v>1300</v>
      </c>
      <c r="O40" s="14" t="s">
        <v>838</v>
      </c>
      <c r="P40" s="149" t="s">
        <v>877</v>
      </c>
      <c r="Q40" s="149" t="s">
        <v>894</v>
      </c>
      <c r="R40" s="14" t="s">
        <v>677</v>
      </c>
      <c r="S40" s="14"/>
      <c r="T40" s="151">
        <v>7.9551540000000003</v>
      </c>
      <c r="U40" s="151">
        <v>0.29377560000000003</v>
      </c>
      <c r="V40" s="152" t="s">
        <v>190</v>
      </c>
      <c r="W40" s="149" t="s">
        <v>882</v>
      </c>
      <c r="X40" s="14"/>
      <c r="AC40" s="152" t="s">
        <v>888</v>
      </c>
      <c r="AD40" s="14"/>
      <c r="AE40" s="14"/>
      <c r="AF40" s="14"/>
      <c r="AG40" s="14"/>
      <c r="AH40" s="14"/>
      <c r="AI40" s="152" t="s">
        <v>191</v>
      </c>
      <c r="AJ40" s="153"/>
      <c r="AK40" s="152"/>
      <c r="AL40" s="149"/>
    </row>
    <row r="41" spans="1:38" ht="14">
      <c r="A41" s="14" t="s">
        <v>841</v>
      </c>
      <c r="B41" s="12" t="s">
        <v>861</v>
      </c>
      <c r="C41" s="91">
        <v>3</v>
      </c>
      <c r="D41" s="12" t="s">
        <v>1093</v>
      </c>
      <c r="E41" s="147" t="s">
        <v>1077</v>
      </c>
      <c r="F41" s="14">
        <v>44.064434769999998</v>
      </c>
      <c r="G41" s="14">
        <v>-71.287676180000005</v>
      </c>
      <c r="H41" s="14"/>
      <c r="I41" s="14" t="s">
        <v>324</v>
      </c>
      <c r="J41" s="14"/>
      <c r="K41" s="14"/>
      <c r="L41" s="14"/>
      <c r="M41" s="149">
        <v>7.3</v>
      </c>
      <c r="N41" s="149">
        <v>1300</v>
      </c>
      <c r="O41" s="14" t="s">
        <v>838</v>
      </c>
      <c r="P41" s="149" t="s">
        <v>877</v>
      </c>
      <c r="Q41" s="149" t="s">
        <v>894</v>
      </c>
      <c r="R41" s="14" t="s">
        <v>677</v>
      </c>
      <c r="S41" s="14"/>
      <c r="T41" s="151">
        <v>7.780996</v>
      </c>
      <c r="U41" s="151">
        <v>0.29109119999999999</v>
      </c>
      <c r="V41" s="152" t="s">
        <v>190</v>
      </c>
      <c r="W41" s="149" t="s">
        <v>882</v>
      </c>
      <c r="X41" s="14"/>
      <c r="AC41" s="152" t="s">
        <v>888</v>
      </c>
      <c r="AD41" s="14"/>
      <c r="AE41" s="14"/>
      <c r="AF41" s="14"/>
      <c r="AG41" s="14"/>
      <c r="AH41" s="14"/>
      <c r="AI41" s="152" t="s">
        <v>191</v>
      </c>
      <c r="AJ41" s="153"/>
      <c r="AK41" s="152"/>
      <c r="AL41" s="149"/>
    </row>
    <row r="42" spans="1:38" ht="14">
      <c r="A42" s="14" t="s">
        <v>841</v>
      </c>
      <c r="B42" s="12" t="s">
        <v>861</v>
      </c>
      <c r="C42" s="91">
        <v>4</v>
      </c>
      <c r="D42" s="12" t="s">
        <v>1094</v>
      </c>
      <c r="E42" s="147" t="s">
        <v>1077</v>
      </c>
      <c r="F42" s="14">
        <v>44.064375759999997</v>
      </c>
      <c r="G42" s="14">
        <v>-71.287713729999993</v>
      </c>
      <c r="H42" s="14"/>
      <c r="I42" s="14" t="s">
        <v>324</v>
      </c>
      <c r="J42" s="14"/>
      <c r="K42" s="14"/>
      <c r="L42" s="14"/>
      <c r="M42" s="149">
        <v>7.3</v>
      </c>
      <c r="N42" s="149">
        <v>1300</v>
      </c>
      <c r="O42" s="14" t="s">
        <v>838</v>
      </c>
      <c r="P42" s="149" t="s">
        <v>877</v>
      </c>
      <c r="Q42" s="149" t="s">
        <v>894</v>
      </c>
      <c r="R42" s="14" t="s">
        <v>677</v>
      </c>
      <c r="S42" s="14"/>
      <c r="T42" s="151">
        <v>7.8750169999999997</v>
      </c>
      <c r="U42" s="151">
        <v>0.2316561</v>
      </c>
      <c r="V42" s="152" t="s">
        <v>190</v>
      </c>
      <c r="W42" s="149" t="s">
        <v>882</v>
      </c>
      <c r="X42" s="14"/>
      <c r="AC42" s="152" t="s">
        <v>888</v>
      </c>
      <c r="AD42" s="14"/>
      <c r="AE42" s="14"/>
      <c r="AF42" s="14"/>
      <c r="AG42" s="14"/>
      <c r="AH42" s="14"/>
      <c r="AI42" s="152" t="s">
        <v>191</v>
      </c>
      <c r="AJ42" s="153"/>
      <c r="AK42" s="152"/>
      <c r="AL42" s="149"/>
    </row>
    <row r="43" spans="1:38" ht="14">
      <c r="A43" s="14" t="s">
        <v>841</v>
      </c>
      <c r="B43" s="12" t="s">
        <v>861</v>
      </c>
      <c r="C43" s="91">
        <v>5</v>
      </c>
      <c r="D43" s="12" t="s">
        <v>1095</v>
      </c>
      <c r="E43" s="147" t="s">
        <v>1077</v>
      </c>
      <c r="F43" s="14">
        <v>44.064375759999997</v>
      </c>
      <c r="G43" s="14">
        <v>-71.287740549999995</v>
      </c>
      <c r="H43" s="14"/>
      <c r="I43" s="14" t="s">
        <v>324</v>
      </c>
      <c r="J43" s="14"/>
      <c r="K43" s="14"/>
      <c r="L43" s="14"/>
      <c r="M43" s="149">
        <v>7.3</v>
      </c>
      <c r="N43" s="149">
        <v>1300</v>
      </c>
      <c r="O43" s="14" t="s">
        <v>838</v>
      </c>
      <c r="P43" s="149" t="s">
        <v>877</v>
      </c>
      <c r="Q43" s="149" t="s">
        <v>894</v>
      </c>
      <c r="R43" s="14" t="s">
        <v>677</v>
      </c>
      <c r="S43" s="14"/>
      <c r="T43" s="151">
        <v>7.8131000000000004</v>
      </c>
      <c r="U43" s="151">
        <v>0.2257506</v>
      </c>
      <c r="V43" s="152" t="s">
        <v>190</v>
      </c>
      <c r="W43" s="149" t="s">
        <v>882</v>
      </c>
      <c r="X43" s="14"/>
      <c r="AC43" s="152" t="s">
        <v>888</v>
      </c>
      <c r="AD43" s="14"/>
      <c r="AE43" s="14"/>
      <c r="AF43" s="14"/>
      <c r="AG43" s="14"/>
      <c r="AH43" s="14"/>
      <c r="AI43" s="152" t="s">
        <v>191</v>
      </c>
      <c r="AJ43" s="153"/>
      <c r="AK43" s="152"/>
      <c r="AL43" s="149"/>
    </row>
    <row r="44" spans="1:38" ht="14">
      <c r="A44" s="14" t="s">
        <v>841</v>
      </c>
      <c r="B44" s="12" t="s">
        <v>863</v>
      </c>
      <c r="C44" s="91">
        <v>1</v>
      </c>
      <c r="D44" s="12" t="s">
        <v>1099</v>
      </c>
      <c r="E44" s="147" t="s">
        <v>1077</v>
      </c>
      <c r="F44" s="14">
        <v>42.537983330000003</v>
      </c>
      <c r="G44" s="14">
        <v>-72.171944440000004</v>
      </c>
      <c r="H44" s="14"/>
      <c r="I44" s="14" t="s">
        <v>324</v>
      </c>
      <c r="J44" s="14"/>
      <c r="K44" s="14"/>
      <c r="L44" s="14"/>
      <c r="M44" s="149">
        <v>8.1999999999999993</v>
      </c>
      <c r="N44" s="149">
        <v>1141</v>
      </c>
      <c r="O44" s="14" t="s">
        <v>835</v>
      </c>
      <c r="P44" s="149" t="s">
        <v>878</v>
      </c>
      <c r="Q44" s="149" t="s">
        <v>893</v>
      </c>
      <c r="R44" s="14" t="s">
        <v>677</v>
      </c>
      <c r="S44" s="14"/>
      <c r="T44" s="151">
        <v>8.7407140000000005</v>
      </c>
      <c r="U44" s="151">
        <v>0.34832210000000002</v>
      </c>
      <c r="V44" s="152" t="s">
        <v>190</v>
      </c>
      <c r="W44" s="149" t="s">
        <v>882</v>
      </c>
      <c r="X44" s="14"/>
      <c r="AC44" s="152" t="s">
        <v>889</v>
      </c>
      <c r="AD44" s="14"/>
      <c r="AE44" s="14"/>
      <c r="AF44" s="14"/>
      <c r="AG44" s="14"/>
      <c r="AH44" s="14"/>
      <c r="AI44" s="152" t="s">
        <v>181</v>
      </c>
      <c r="AJ44" s="153"/>
      <c r="AK44" s="152"/>
      <c r="AL44" s="149"/>
    </row>
    <row r="45" spans="1:38" ht="14">
      <c r="A45" s="14" t="s">
        <v>841</v>
      </c>
      <c r="B45" s="12" t="s">
        <v>863</v>
      </c>
      <c r="C45" s="91">
        <v>2</v>
      </c>
      <c r="D45" s="12" t="s">
        <v>1100</v>
      </c>
      <c r="E45" s="147" t="s">
        <v>1077</v>
      </c>
      <c r="F45" s="14">
        <v>42.538150000000002</v>
      </c>
      <c r="G45" s="14">
        <v>-72.171666669999993</v>
      </c>
      <c r="H45" s="14"/>
      <c r="I45" s="14" t="s">
        <v>324</v>
      </c>
      <c r="J45" s="14"/>
      <c r="K45" s="14"/>
      <c r="L45" s="14"/>
      <c r="M45" s="149">
        <v>8.1999999999999993</v>
      </c>
      <c r="N45" s="149">
        <v>1141</v>
      </c>
      <c r="O45" s="14" t="s">
        <v>835</v>
      </c>
      <c r="P45" s="149" t="s">
        <v>878</v>
      </c>
      <c r="Q45" s="149" t="s">
        <v>893</v>
      </c>
      <c r="R45" s="14" t="s">
        <v>677</v>
      </c>
      <c r="S45" s="14"/>
      <c r="T45" s="151">
        <v>8.7102880000000003</v>
      </c>
      <c r="U45" s="151">
        <v>0.257739</v>
      </c>
      <c r="V45" s="152" t="s">
        <v>190</v>
      </c>
      <c r="W45" s="149" t="s">
        <v>882</v>
      </c>
      <c r="X45" s="14"/>
      <c r="AC45" s="152" t="s">
        <v>889</v>
      </c>
      <c r="AD45" s="14"/>
      <c r="AE45" s="14"/>
      <c r="AF45" s="14"/>
      <c r="AG45" s="14"/>
      <c r="AH45" s="14"/>
      <c r="AI45" s="152" t="s">
        <v>181</v>
      </c>
      <c r="AJ45" s="153"/>
      <c r="AK45" s="152"/>
      <c r="AL45" s="149"/>
    </row>
    <row r="46" spans="1:38" ht="14">
      <c r="A46" s="14" t="s">
        <v>841</v>
      </c>
      <c r="B46" s="12" t="s">
        <v>863</v>
      </c>
      <c r="C46" s="91">
        <v>3</v>
      </c>
      <c r="D46" s="12" t="s">
        <v>1101</v>
      </c>
      <c r="E46" s="147" t="s">
        <v>1077</v>
      </c>
      <c r="F46" s="14">
        <v>42.538049999999998</v>
      </c>
      <c r="G46" s="14">
        <v>-72.171944440000004</v>
      </c>
      <c r="H46" s="14"/>
      <c r="I46" s="14" t="s">
        <v>324</v>
      </c>
      <c r="J46" s="14"/>
      <c r="K46" s="14"/>
      <c r="L46" s="14"/>
      <c r="M46" s="149">
        <v>8.1999999999999993</v>
      </c>
      <c r="N46" s="149">
        <v>1141</v>
      </c>
      <c r="O46" s="14" t="s">
        <v>835</v>
      </c>
      <c r="P46" s="149" t="s">
        <v>878</v>
      </c>
      <c r="Q46" s="149" t="s">
        <v>893</v>
      </c>
      <c r="R46" s="14" t="s">
        <v>677</v>
      </c>
      <c r="S46" s="14"/>
      <c r="T46" s="151">
        <v>8.6729979999999998</v>
      </c>
      <c r="U46" s="151">
        <v>0.26630880000000001</v>
      </c>
      <c r="V46" s="152" t="s">
        <v>190</v>
      </c>
      <c r="W46" s="149" t="s">
        <v>882</v>
      </c>
      <c r="X46" s="14"/>
      <c r="AC46" s="152" t="s">
        <v>889</v>
      </c>
      <c r="AD46" s="14"/>
      <c r="AE46" s="14"/>
      <c r="AF46" s="14"/>
      <c r="AG46" s="14"/>
      <c r="AH46" s="14"/>
      <c r="AI46" s="152" t="s">
        <v>181</v>
      </c>
      <c r="AJ46" s="153"/>
      <c r="AK46" s="152"/>
      <c r="AL46" s="149"/>
    </row>
    <row r="47" spans="1:38" ht="14">
      <c r="A47" s="14" t="s">
        <v>841</v>
      </c>
      <c r="B47" s="12" t="s">
        <v>863</v>
      </c>
      <c r="C47" s="91">
        <v>4</v>
      </c>
      <c r="D47" s="12" t="s">
        <v>1102</v>
      </c>
      <c r="E47" s="147" t="s">
        <v>1077</v>
      </c>
      <c r="F47" s="14">
        <v>42.537999999999997</v>
      </c>
      <c r="G47" s="14">
        <v>-72.171388890000003</v>
      </c>
      <c r="H47" s="14"/>
      <c r="I47" s="14" t="s">
        <v>324</v>
      </c>
      <c r="J47" s="14"/>
      <c r="K47" s="14"/>
      <c r="L47" s="14"/>
      <c r="M47" s="149">
        <v>8.1999999999999993</v>
      </c>
      <c r="N47" s="149">
        <v>1141</v>
      </c>
      <c r="O47" s="14" t="s">
        <v>835</v>
      </c>
      <c r="P47" s="149" t="s">
        <v>878</v>
      </c>
      <c r="Q47" s="149" t="s">
        <v>893</v>
      </c>
      <c r="R47" s="14" t="s">
        <v>677</v>
      </c>
      <c r="S47" s="14"/>
      <c r="T47" s="151">
        <v>8.7008799999999997</v>
      </c>
      <c r="U47" s="151">
        <v>0.30641950000000001</v>
      </c>
      <c r="V47" s="152" t="s">
        <v>190</v>
      </c>
      <c r="W47" s="149" t="s">
        <v>882</v>
      </c>
      <c r="X47" s="14"/>
      <c r="AC47" s="152" t="s">
        <v>889</v>
      </c>
      <c r="AD47" s="14"/>
      <c r="AE47" s="14"/>
      <c r="AF47" s="14"/>
      <c r="AG47" s="14"/>
      <c r="AH47" s="14"/>
      <c r="AI47" s="152" t="s">
        <v>181</v>
      </c>
      <c r="AJ47" s="153"/>
      <c r="AK47" s="152"/>
      <c r="AL47" s="149"/>
    </row>
    <row r="48" spans="1:38" ht="14">
      <c r="A48" s="14" t="s">
        <v>841</v>
      </c>
      <c r="B48" s="12" t="s">
        <v>863</v>
      </c>
      <c r="C48" s="91">
        <v>5</v>
      </c>
      <c r="D48" s="12" t="s">
        <v>1103</v>
      </c>
      <c r="E48" s="147" t="s">
        <v>1077</v>
      </c>
      <c r="F48" s="14">
        <v>42.538083329999999</v>
      </c>
      <c r="G48" s="14">
        <v>-72.171666669999993</v>
      </c>
      <c r="H48" s="14"/>
      <c r="I48" s="14" t="s">
        <v>324</v>
      </c>
      <c r="J48" s="14"/>
      <c r="K48" s="14"/>
      <c r="L48" s="14"/>
      <c r="M48" s="149">
        <v>8.1999999999999993</v>
      </c>
      <c r="N48" s="149">
        <v>1141</v>
      </c>
      <c r="O48" s="14" t="s">
        <v>835</v>
      </c>
      <c r="P48" s="149" t="s">
        <v>878</v>
      </c>
      <c r="Q48" s="149" t="s">
        <v>893</v>
      </c>
      <c r="R48" s="14" t="s">
        <v>677</v>
      </c>
      <c r="S48" s="14"/>
      <c r="T48" s="151">
        <v>8.6398410000000005</v>
      </c>
      <c r="U48" s="151">
        <v>0.37945440000000003</v>
      </c>
      <c r="V48" s="152" t="s">
        <v>190</v>
      </c>
      <c r="W48" s="149" t="s">
        <v>882</v>
      </c>
      <c r="X48" s="14"/>
      <c r="AC48" s="152" t="s">
        <v>889</v>
      </c>
      <c r="AD48" s="14"/>
      <c r="AE48" s="14"/>
      <c r="AF48" s="14"/>
      <c r="AG48" s="14"/>
      <c r="AH48" s="14"/>
      <c r="AI48" s="152" t="s">
        <v>181</v>
      </c>
      <c r="AJ48" s="153"/>
      <c r="AK48" s="152"/>
      <c r="AL48" s="149"/>
    </row>
    <row r="49" spans="1:38" ht="14">
      <c r="A49" s="14" t="s">
        <v>841</v>
      </c>
      <c r="B49" s="12" t="s">
        <v>863</v>
      </c>
      <c r="C49" s="91">
        <v>1</v>
      </c>
      <c r="D49" s="12" t="s">
        <v>1104</v>
      </c>
      <c r="E49" s="147" t="s">
        <v>1077</v>
      </c>
      <c r="F49" s="14">
        <v>42.537983330000003</v>
      </c>
      <c r="G49" s="14">
        <v>-72.171944440000004</v>
      </c>
      <c r="H49" s="14"/>
      <c r="I49" s="14" t="s">
        <v>324</v>
      </c>
      <c r="J49" s="14"/>
      <c r="K49" s="14"/>
      <c r="L49" s="14"/>
      <c r="M49" s="149">
        <v>8.1999999999999993</v>
      </c>
      <c r="N49" s="149">
        <v>1141</v>
      </c>
      <c r="O49" s="14" t="s">
        <v>835</v>
      </c>
      <c r="P49" s="149" t="s">
        <v>878</v>
      </c>
      <c r="Q49" s="149" t="s">
        <v>893</v>
      </c>
      <c r="R49" s="14" t="s">
        <v>677</v>
      </c>
      <c r="S49" s="14"/>
      <c r="T49" s="151">
        <v>8.7407140000000005</v>
      </c>
      <c r="U49" s="151">
        <v>0.34832210000000002</v>
      </c>
      <c r="V49" s="152" t="s">
        <v>190</v>
      </c>
      <c r="W49" s="149" t="s">
        <v>882</v>
      </c>
      <c r="X49" s="14"/>
      <c r="AC49" s="152" t="s">
        <v>889</v>
      </c>
      <c r="AD49" s="14"/>
      <c r="AE49" s="14"/>
      <c r="AF49" s="14"/>
      <c r="AG49" s="14"/>
      <c r="AH49" s="14"/>
      <c r="AI49" s="152" t="s">
        <v>181</v>
      </c>
      <c r="AJ49" s="153"/>
      <c r="AK49" s="152"/>
      <c r="AL49" s="149"/>
    </row>
    <row r="50" spans="1:38" ht="14">
      <c r="A50" s="14" t="s">
        <v>841</v>
      </c>
      <c r="B50" s="12" t="s">
        <v>863</v>
      </c>
      <c r="C50" s="91">
        <v>2</v>
      </c>
      <c r="D50" s="12" t="s">
        <v>1105</v>
      </c>
      <c r="E50" s="147" t="s">
        <v>1077</v>
      </c>
      <c r="F50" s="14">
        <v>42.538150000000002</v>
      </c>
      <c r="G50" s="14">
        <v>-72.171666669999993</v>
      </c>
      <c r="H50" s="14"/>
      <c r="I50" s="14" t="s">
        <v>324</v>
      </c>
      <c r="J50" s="14"/>
      <c r="K50" s="14"/>
      <c r="L50" s="14"/>
      <c r="M50" s="149">
        <v>8.1999999999999993</v>
      </c>
      <c r="N50" s="149">
        <v>1141</v>
      </c>
      <c r="O50" s="14" t="s">
        <v>835</v>
      </c>
      <c r="P50" s="149" t="s">
        <v>878</v>
      </c>
      <c r="Q50" s="149" t="s">
        <v>893</v>
      </c>
      <c r="R50" s="14" t="s">
        <v>677</v>
      </c>
      <c r="S50" s="14"/>
      <c r="T50" s="151">
        <v>8.7102880000000003</v>
      </c>
      <c r="U50" s="151">
        <v>0.257739</v>
      </c>
      <c r="V50" s="152" t="s">
        <v>190</v>
      </c>
      <c r="W50" s="149" t="s">
        <v>882</v>
      </c>
      <c r="X50" s="14"/>
      <c r="AC50" s="152" t="s">
        <v>889</v>
      </c>
      <c r="AD50" s="14"/>
      <c r="AE50" s="14"/>
      <c r="AF50" s="14"/>
      <c r="AG50" s="14"/>
      <c r="AH50" s="14"/>
      <c r="AI50" s="152" t="s">
        <v>181</v>
      </c>
      <c r="AJ50" s="153"/>
      <c r="AK50" s="152"/>
      <c r="AL50" s="149"/>
    </row>
    <row r="51" spans="1:38" ht="14">
      <c r="A51" s="14" t="s">
        <v>841</v>
      </c>
      <c r="B51" s="12" t="s">
        <v>863</v>
      </c>
      <c r="C51" s="91">
        <v>3</v>
      </c>
      <c r="D51" s="12" t="s">
        <v>1106</v>
      </c>
      <c r="E51" s="147" t="s">
        <v>1077</v>
      </c>
      <c r="F51" s="14">
        <v>42.538049999999998</v>
      </c>
      <c r="G51" s="14">
        <v>-72.171944440000004</v>
      </c>
      <c r="H51" s="14"/>
      <c r="I51" s="14" t="s">
        <v>324</v>
      </c>
      <c r="J51" s="14"/>
      <c r="K51" s="14"/>
      <c r="L51" s="14"/>
      <c r="M51" s="149">
        <v>8.1999999999999993</v>
      </c>
      <c r="N51" s="149">
        <v>1141</v>
      </c>
      <c r="O51" s="14" t="s">
        <v>835</v>
      </c>
      <c r="P51" s="149" t="s">
        <v>878</v>
      </c>
      <c r="Q51" s="149" t="s">
        <v>893</v>
      </c>
      <c r="R51" s="14" t="s">
        <v>677</v>
      </c>
      <c r="S51" s="14"/>
      <c r="T51" s="151">
        <v>8.6729979999999998</v>
      </c>
      <c r="U51" s="151">
        <v>0.26630880000000001</v>
      </c>
      <c r="V51" s="152" t="s">
        <v>190</v>
      </c>
      <c r="W51" s="149" t="s">
        <v>882</v>
      </c>
      <c r="X51" s="14"/>
      <c r="AC51" s="152" t="s">
        <v>889</v>
      </c>
      <c r="AD51" s="14"/>
      <c r="AE51" s="14"/>
      <c r="AF51" s="14"/>
      <c r="AG51" s="14"/>
      <c r="AH51" s="14"/>
      <c r="AI51" s="152" t="s">
        <v>181</v>
      </c>
      <c r="AJ51" s="153"/>
      <c r="AK51" s="152"/>
      <c r="AL51" s="149"/>
    </row>
    <row r="52" spans="1:38" ht="14">
      <c r="A52" s="14" t="s">
        <v>841</v>
      </c>
      <c r="B52" s="12" t="s">
        <v>863</v>
      </c>
      <c r="C52" s="91">
        <v>4</v>
      </c>
      <c r="D52" s="12" t="s">
        <v>1107</v>
      </c>
      <c r="E52" s="147" t="s">
        <v>1077</v>
      </c>
      <c r="F52" s="14">
        <v>42.537999999999997</v>
      </c>
      <c r="G52" s="14">
        <v>-72.171388890000003</v>
      </c>
      <c r="H52" s="14"/>
      <c r="I52" s="14" t="s">
        <v>324</v>
      </c>
      <c r="J52" s="14"/>
      <c r="K52" s="14"/>
      <c r="L52" s="14"/>
      <c r="M52" s="149">
        <v>8.1999999999999993</v>
      </c>
      <c r="N52" s="149">
        <v>1141</v>
      </c>
      <c r="O52" s="14" t="s">
        <v>835</v>
      </c>
      <c r="P52" s="149" t="s">
        <v>878</v>
      </c>
      <c r="Q52" s="149" t="s">
        <v>893</v>
      </c>
      <c r="R52" s="14" t="s">
        <v>677</v>
      </c>
      <c r="S52" s="14"/>
      <c r="T52" s="151">
        <v>8.7008799999999997</v>
      </c>
      <c r="U52" s="151">
        <v>0.30641950000000001</v>
      </c>
      <c r="V52" s="152" t="s">
        <v>190</v>
      </c>
      <c r="W52" s="149" t="s">
        <v>882</v>
      </c>
      <c r="X52" s="14"/>
      <c r="AC52" s="152" t="s">
        <v>889</v>
      </c>
      <c r="AD52" s="14"/>
      <c r="AE52" s="14"/>
      <c r="AF52" s="14"/>
      <c r="AG52" s="14"/>
      <c r="AH52" s="14"/>
      <c r="AI52" s="152" t="s">
        <v>181</v>
      </c>
      <c r="AJ52" s="153"/>
      <c r="AK52" s="152"/>
      <c r="AL52" s="149"/>
    </row>
    <row r="53" spans="1:38" ht="14">
      <c r="A53" s="14" t="s">
        <v>841</v>
      </c>
      <c r="B53" s="12" t="s">
        <v>863</v>
      </c>
      <c r="C53" s="91">
        <v>5</v>
      </c>
      <c r="D53" s="12" t="s">
        <v>1108</v>
      </c>
      <c r="E53" s="147" t="s">
        <v>1077</v>
      </c>
      <c r="F53" s="14">
        <v>42.538083329999999</v>
      </c>
      <c r="G53" s="14">
        <v>-72.171666669999993</v>
      </c>
      <c r="H53" s="14"/>
      <c r="I53" s="14" t="s">
        <v>324</v>
      </c>
      <c r="J53" s="14"/>
      <c r="K53" s="14"/>
      <c r="L53" s="14"/>
      <c r="M53" s="149">
        <v>8.1999999999999993</v>
      </c>
      <c r="N53" s="149">
        <v>1141</v>
      </c>
      <c r="O53" s="14" t="s">
        <v>835</v>
      </c>
      <c r="P53" s="149" t="s">
        <v>878</v>
      </c>
      <c r="Q53" s="149" t="s">
        <v>893</v>
      </c>
      <c r="R53" s="14" t="s">
        <v>677</v>
      </c>
      <c r="S53" s="14"/>
      <c r="T53" s="151">
        <v>8.6398410000000005</v>
      </c>
      <c r="U53" s="151">
        <v>0.37945440000000003</v>
      </c>
      <c r="V53" s="152" t="s">
        <v>190</v>
      </c>
      <c r="W53" s="149" t="s">
        <v>882</v>
      </c>
      <c r="X53" s="14"/>
      <c r="AC53" s="152" t="s">
        <v>889</v>
      </c>
      <c r="AD53" s="14"/>
      <c r="AE53" s="14"/>
      <c r="AF53" s="14"/>
      <c r="AG53" s="14"/>
      <c r="AH53" s="14"/>
      <c r="AI53" s="152" t="s">
        <v>181</v>
      </c>
      <c r="AJ53" s="153"/>
      <c r="AK53" s="152"/>
      <c r="AL53" s="149"/>
    </row>
    <row r="54" spans="1:38" ht="14">
      <c r="A54" s="14" t="s">
        <v>841</v>
      </c>
      <c r="B54" s="12" t="s">
        <v>863</v>
      </c>
      <c r="C54" s="91">
        <v>1</v>
      </c>
      <c r="D54" s="12" t="s">
        <v>1109</v>
      </c>
      <c r="E54" s="147" t="s">
        <v>1077</v>
      </c>
      <c r="F54" s="14">
        <v>42.537983330000003</v>
      </c>
      <c r="G54" s="14">
        <v>-72.171944440000004</v>
      </c>
      <c r="H54" s="14"/>
      <c r="I54" s="14" t="s">
        <v>324</v>
      </c>
      <c r="J54" s="14"/>
      <c r="K54" s="14"/>
      <c r="L54" s="14"/>
      <c r="M54" s="149">
        <v>8.1999999999999993</v>
      </c>
      <c r="N54" s="149">
        <v>1141</v>
      </c>
      <c r="O54" s="14" t="s">
        <v>835</v>
      </c>
      <c r="P54" s="149" t="s">
        <v>878</v>
      </c>
      <c r="Q54" s="149" t="s">
        <v>893</v>
      </c>
      <c r="R54" s="14" t="s">
        <v>677</v>
      </c>
      <c r="S54" s="14"/>
      <c r="T54" s="151">
        <v>8.7407140000000005</v>
      </c>
      <c r="U54" s="151">
        <v>0.34832210000000002</v>
      </c>
      <c r="V54" s="152" t="s">
        <v>190</v>
      </c>
      <c r="W54" s="149" t="s">
        <v>882</v>
      </c>
      <c r="X54" s="14"/>
      <c r="AC54" s="152" t="s">
        <v>889</v>
      </c>
      <c r="AD54" s="14"/>
      <c r="AE54" s="14"/>
      <c r="AF54" s="14"/>
      <c r="AG54" s="14"/>
      <c r="AH54" s="14"/>
      <c r="AI54" s="152" t="s">
        <v>181</v>
      </c>
      <c r="AJ54" s="153"/>
      <c r="AK54" s="152"/>
      <c r="AL54" s="149"/>
    </row>
    <row r="55" spans="1:38" ht="14">
      <c r="A55" s="14" t="s">
        <v>841</v>
      </c>
      <c r="B55" s="12" t="s">
        <v>863</v>
      </c>
      <c r="C55" s="91">
        <v>2</v>
      </c>
      <c r="D55" s="12" t="s">
        <v>1110</v>
      </c>
      <c r="E55" s="147" t="s">
        <v>1077</v>
      </c>
      <c r="F55" s="14">
        <v>42.538150000000002</v>
      </c>
      <c r="G55" s="14">
        <v>-72.171666669999993</v>
      </c>
      <c r="H55" s="14"/>
      <c r="I55" s="14" t="s">
        <v>324</v>
      </c>
      <c r="J55" s="14"/>
      <c r="K55" s="14"/>
      <c r="L55" s="14"/>
      <c r="M55" s="149">
        <v>8.1999999999999993</v>
      </c>
      <c r="N55" s="149">
        <v>1141</v>
      </c>
      <c r="O55" s="14" t="s">
        <v>835</v>
      </c>
      <c r="P55" s="149" t="s">
        <v>878</v>
      </c>
      <c r="Q55" s="149" t="s">
        <v>893</v>
      </c>
      <c r="R55" s="14" t="s">
        <v>677</v>
      </c>
      <c r="S55" s="14"/>
      <c r="T55" s="151">
        <v>8.7102880000000003</v>
      </c>
      <c r="U55" s="151">
        <v>0.257739</v>
      </c>
      <c r="V55" s="152" t="s">
        <v>190</v>
      </c>
      <c r="W55" s="149" t="s">
        <v>882</v>
      </c>
      <c r="X55" s="14"/>
      <c r="AC55" s="152" t="s">
        <v>889</v>
      </c>
      <c r="AD55" s="14"/>
      <c r="AE55" s="14"/>
      <c r="AF55" s="14"/>
      <c r="AG55" s="14"/>
      <c r="AH55" s="14"/>
      <c r="AI55" s="152" t="s">
        <v>181</v>
      </c>
      <c r="AJ55" s="153"/>
      <c r="AK55" s="152"/>
      <c r="AL55" s="149"/>
    </row>
    <row r="56" spans="1:38" ht="14">
      <c r="A56" s="14" t="s">
        <v>841</v>
      </c>
      <c r="B56" s="12" t="s">
        <v>863</v>
      </c>
      <c r="C56" s="91">
        <v>3</v>
      </c>
      <c r="D56" s="12" t="s">
        <v>1111</v>
      </c>
      <c r="E56" s="147" t="s">
        <v>1077</v>
      </c>
      <c r="F56" s="14">
        <v>42.538049999999998</v>
      </c>
      <c r="G56" s="14">
        <v>-72.171944440000004</v>
      </c>
      <c r="H56" s="14"/>
      <c r="I56" s="14" t="s">
        <v>324</v>
      </c>
      <c r="J56" s="14"/>
      <c r="K56" s="14"/>
      <c r="L56" s="14"/>
      <c r="M56" s="149">
        <v>8.1999999999999993</v>
      </c>
      <c r="N56" s="149">
        <v>1141</v>
      </c>
      <c r="O56" s="14" t="s">
        <v>835</v>
      </c>
      <c r="P56" s="149" t="s">
        <v>878</v>
      </c>
      <c r="Q56" s="149" t="s">
        <v>893</v>
      </c>
      <c r="R56" s="14" t="s">
        <v>677</v>
      </c>
      <c r="S56" s="14"/>
      <c r="T56" s="151">
        <v>8.6729979999999998</v>
      </c>
      <c r="U56" s="151">
        <v>0.26630880000000001</v>
      </c>
      <c r="V56" s="152" t="s">
        <v>190</v>
      </c>
      <c r="W56" s="149" t="s">
        <v>882</v>
      </c>
      <c r="X56" s="14"/>
      <c r="AC56" s="152" t="s">
        <v>889</v>
      </c>
      <c r="AD56" s="14"/>
      <c r="AE56" s="14"/>
      <c r="AF56" s="14"/>
      <c r="AG56" s="14"/>
      <c r="AH56" s="14"/>
      <c r="AI56" s="152" t="s">
        <v>181</v>
      </c>
      <c r="AJ56" s="153"/>
      <c r="AK56" s="152"/>
      <c r="AL56" s="149"/>
    </row>
    <row r="57" spans="1:38" ht="14">
      <c r="A57" s="14" t="s">
        <v>841</v>
      </c>
      <c r="B57" s="12" t="s">
        <v>863</v>
      </c>
      <c r="C57" s="91">
        <v>4</v>
      </c>
      <c r="D57" s="12" t="s">
        <v>1112</v>
      </c>
      <c r="E57" s="147" t="s">
        <v>1077</v>
      </c>
      <c r="F57" s="14">
        <v>42.537999999999997</v>
      </c>
      <c r="G57" s="14">
        <v>-72.171388890000003</v>
      </c>
      <c r="H57" s="14"/>
      <c r="I57" s="14" t="s">
        <v>324</v>
      </c>
      <c r="J57" s="14"/>
      <c r="K57" s="14"/>
      <c r="L57" s="14"/>
      <c r="M57" s="149">
        <v>8.1999999999999993</v>
      </c>
      <c r="N57" s="149">
        <v>1141</v>
      </c>
      <c r="O57" s="14" t="s">
        <v>835</v>
      </c>
      <c r="P57" s="149" t="s">
        <v>878</v>
      </c>
      <c r="Q57" s="149" t="s">
        <v>893</v>
      </c>
      <c r="R57" s="14" t="s">
        <v>677</v>
      </c>
      <c r="S57" s="14"/>
      <c r="T57" s="151">
        <v>8.7008799999999997</v>
      </c>
      <c r="U57" s="151">
        <v>0.30641950000000001</v>
      </c>
      <c r="V57" s="152" t="s">
        <v>190</v>
      </c>
      <c r="W57" s="149" t="s">
        <v>882</v>
      </c>
      <c r="X57" s="14"/>
      <c r="AC57" s="152" t="s">
        <v>889</v>
      </c>
      <c r="AD57" s="14"/>
      <c r="AE57" s="14"/>
      <c r="AF57" s="14"/>
      <c r="AG57" s="14"/>
      <c r="AH57" s="14"/>
      <c r="AI57" s="152" t="s">
        <v>181</v>
      </c>
      <c r="AJ57" s="153"/>
      <c r="AK57" s="152"/>
      <c r="AL57" s="149"/>
    </row>
    <row r="58" spans="1:38" ht="14">
      <c r="A58" s="14" t="s">
        <v>841</v>
      </c>
      <c r="B58" s="12" t="s">
        <v>863</v>
      </c>
      <c r="C58" s="91">
        <v>5</v>
      </c>
      <c r="D58" s="12" t="s">
        <v>1113</v>
      </c>
      <c r="E58" s="147" t="s">
        <v>1077</v>
      </c>
      <c r="F58" s="14">
        <v>42.538083329999999</v>
      </c>
      <c r="G58" s="14">
        <v>-72.171666669999993</v>
      </c>
      <c r="H58" s="14"/>
      <c r="I58" s="14" t="s">
        <v>324</v>
      </c>
      <c r="J58" s="14"/>
      <c r="K58" s="14"/>
      <c r="L58" s="14"/>
      <c r="M58" s="149">
        <v>8.1999999999999993</v>
      </c>
      <c r="N58" s="149">
        <v>1141</v>
      </c>
      <c r="O58" s="14" t="s">
        <v>835</v>
      </c>
      <c r="P58" s="149" t="s">
        <v>878</v>
      </c>
      <c r="Q58" s="149" t="s">
        <v>893</v>
      </c>
      <c r="R58" s="14" t="s">
        <v>677</v>
      </c>
      <c r="S58" s="14"/>
      <c r="T58" s="151">
        <v>8.6398410000000005</v>
      </c>
      <c r="U58" s="151">
        <v>0.37945440000000003</v>
      </c>
      <c r="V58" s="152" t="s">
        <v>190</v>
      </c>
      <c r="W58" s="149" t="s">
        <v>882</v>
      </c>
      <c r="X58" s="14"/>
      <c r="AC58" s="152" t="s">
        <v>889</v>
      </c>
      <c r="AD58" s="14"/>
      <c r="AE58" s="14"/>
      <c r="AF58" s="14"/>
      <c r="AG58" s="14"/>
      <c r="AH58" s="14"/>
      <c r="AI58" s="152" t="s">
        <v>181</v>
      </c>
      <c r="AJ58" s="153"/>
      <c r="AK58" s="152"/>
      <c r="AL58" s="149"/>
    </row>
    <row r="59" spans="1:38" ht="14">
      <c r="A59" s="14" t="s">
        <v>841</v>
      </c>
      <c r="B59" s="12" t="s">
        <v>867</v>
      </c>
      <c r="C59" s="91">
        <v>1</v>
      </c>
      <c r="D59" s="91" t="s">
        <v>1114</v>
      </c>
      <c r="E59" s="147" t="s">
        <v>1077</v>
      </c>
      <c r="F59" s="14">
        <v>38.742449999999998</v>
      </c>
      <c r="G59" s="14">
        <v>-92.200090000000003</v>
      </c>
      <c r="H59" s="14"/>
      <c r="I59" s="14" t="s">
        <v>324</v>
      </c>
      <c r="J59" s="14"/>
      <c r="K59" s="14"/>
      <c r="L59" s="14"/>
      <c r="M59" s="149">
        <v>13</v>
      </c>
      <c r="N59" s="149">
        <v>1037</v>
      </c>
      <c r="O59" s="14" t="s">
        <v>829</v>
      </c>
      <c r="P59" s="149" t="s">
        <v>880</v>
      </c>
      <c r="Q59" s="148" t="s">
        <v>896</v>
      </c>
      <c r="R59" s="14" t="s">
        <v>677</v>
      </c>
      <c r="S59" s="14"/>
      <c r="T59" s="151">
        <v>12.589510000000001</v>
      </c>
      <c r="U59" s="151">
        <v>0.30011979999999999</v>
      </c>
      <c r="V59" s="152" t="s">
        <v>190</v>
      </c>
      <c r="W59" s="149" t="s">
        <v>884</v>
      </c>
      <c r="X59" s="14"/>
      <c r="AC59" s="152" t="s">
        <v>891</v>
      </c>
      <c r="AD59" s="14"/>
      <c r="AE59" s="14"/>
      <c r="AF59" s="14"/>
      <c r="AG59" s="14"/>
      <c r="AH59" s="14"/>
      <c r="AI59" s="152" t="s">
        <v>202</v>
      </c>
      <c r="AJ59" s="153"/>
      <c r="AK59" s="152"/>
      <c r="AL59" s="149"/>
    </row>
    <row r="60" spans="1:38" ht="14">
      <c r="A60" s="14" t="s">
        <v>841</v>
      </c>
      <c r="B60" s="12" t="s">
        <v>867</v>
      </c>
      <c r="C60" s="91">
        <v>2</v>
      </c>
      <c r="D60" s="91" t="s">
        <v>1115</v>
      </c>
      <c r="E60" s="147" t="s">
        <v>1077</v>
      </c>
      <c r="F60" s="14">
        <v>38.742829999999998</v>
      </c>
      <c r="G60" s="14">
        <v>-92.201909999999998</v>
      </c>
      <c r="H60" s="14"/>
      <c r="I60" s="14" t="s">
        <v>324</v>
      </c>
      <c r="J60" s="14"/>
      <c r="K60" s="14"/>
      <c r="L60" s="14"/>
      <c r="M60" s="149">
        <v>13</v>
      </c>
      <c r="N60" s="149">
        <v>1037</v>
      </c>
      <c r="O60" s="14" t="s">
        <v>829</v>
      </c>
      <c r="P60" s="149" t="s">
        <v>880</v>
      </c>
      <c r="Q60" s="148" t="s">
        <v>896</v>
      </c>
      <c r="R60" s="14" t="s">
        <v>677</v>
      </c>
      <c r="S60" s="14"/>
      <c r="T60" s="151">
        <v>12.501200000000001</v>
      </c>
      <c r="U60" s="151">
        <v>0.1142653</v>
      </c>
      <c r="V60" s="152" t="s">
        <v>190</v>
      </c>
      <c r="W60" s="149" t="s">
        <v>884</v>
      </c>
      <c r="X60" s="14"/>
      <c r="AC60" s="152" t="s">
        <v>891</v>
      </c>
      <c r="AD60" s="14"/>
      <c r="AE60" s="14"/>
      <c r="AF60" s="14"/>
      <c r="AG60" s="14"/>
      <c r="AH60" s="14"/>
      <c r="AI60" s="152" t="s">
        <v>202</v>
      </c>
      <c r="AJ60" s="153"/>
      <c r="AK60" s="152"/>
      <c r="AL60" s="149"/>
    </row>
    <row r="61" spans="1:38" ht="14">
      <c r="A61" s="14" t="s">
        <v>841</v>
      </c>
      <c r="B61" s="12" t="s">
        <v>867</v>
      </c>
      <c r="C61" s="91">
        <v>3</v>
      </c>
      <c r="D61" s="91" t="s">
        <v>1116</v>
      </c>
      <c r="E61" s="147" t="s">
        <v>1077</v>
      </c>
      <c r="F61" s="14">
        <v>38.743459999999999</v>
      </c>
      <c r="G61" s="14">
        <v>-92.201390000000004</v>
      </c>
      <c r="H61" s="14"/>
      <c r="I61" s="14" t="s">
        <v>324</v>
      </c>
      <c r="J61" s="14"/>
      <c r="K61" s="14"/>
      <c r="L61" s="14"/>
      <c r="M61" s="149">
        <v>13</v>
      </c>
      <c r="N61" s="149">
        <v>1037</v>
      </c>
      <c r="O61" s="14" t="s">
        <v>829</v>
      </c>
      <c r="P61" s="149" t="s">
        <v>880</v>
      </c>
      <c r="Q61" s="148" t="s">
        <v>896</v>
      </c>
      <c r="R61" s="14" t="s">
        <v>677</v>
      </c>
      <c r="S61" s="14"/>
      <c r="T61" s="151">
        <v>12.130280000000001</v>
      </c>
      <c r="U61" s="151">
        <v>0.27529429999999999</v>
      </c>
      <c r="V61" s="152" t="s">
        <v>190</v>
      </c>
      <c r="W61" s="149" t="s">
        <v>884</v>
      </c>
      <c r="X61" s="14"/>
      <c r="AC61" s="152" t="s">
        <v>891</v>
      </c>
      <c r="AD61" s="14"/>
      <c r="AE61" s="14"/>
      <c r="AF61" s="14"/>
      <c r="AG61" s="14"/>
      <c r="AH61" s="14"/>
      <c r="AI61" s="152" t="s">
        <v>202</v>
      </c>
      <c r="AJ61" s="153"/>
      <c r="AK61" s="152"/>
      <c r="AL61" s="149"/>
    </row>
    <row r="62" spans="1:38" ht="14">
      <c r="A62" s="14" t="s">
        <v>841</v>
      </c>
      <c r="B62" s="12" t="s">
        <v>867</v>
      </c>
      <c r="C62" s="91">
        <v>4</v>
      </c>
      <c r="D62" s="91" t="s">
        <v>1117</v>
      </c>
      <c r="E62" s="147" t="s">
        <v>1077</v>
      </c>
      <c r="F62" s="14">
        <v>38.744450000000001</v>
      </c>
      <c r="G62" s="14">
        <v>-92.201319999999996</v>
      </c>
      <c r="H62" s="14"/>
      <c r="I62" s="14" t="s">
        <v>324</v>
      </c>
      <c r="J62" s="14"/>
      <c r="K62" s="14"/>
      <c r="L62" s="14"/>
      <c r="M62" s="149">
        <v>13</v>
      </c>
      <c r="N62" s="149">
        <v>1037</v>
      </c>
      <c r="O62" s="14" t="s">
        <v>829</v>
      </c>
      <c r="P62" s="149" t="s">
        <v>880</v>
      </c>
      <c r="Q62" s="148" t="s">
        <v>896</v>
      </c>
      <c r="R62" s="14" t="s">
        <v>677</v>
      </c>
      <c r="S62" s="14"/>
      <c r="T62" s="151">
        <v>12.288460000000001</v>
      </c>
      <c r="U62" s="151">
        <v>0.27316030000000002</v>
      </c>
      <c r="V62" s="152" t="s">
        <v>190</v>
      </c>
      <c r="W62" s="149" t="s">
        <v>884</v>
      </c>
      <c r="X62" s="14"/>
      <c r="AC62" s="152" t="s">
        <v>891</v>
      </c>
      <c r="AD62" s="14"/>
      <c r="AE62" s="14"/>
      <c r="AF62" s="14"/>
      <c r="AG62" s="14"/>
      <c r="AH62" s="14"/>
      <c r="AI62" s="152" t="s">
        <v>202</v>
      </c>
      <c r="AJ62" s="153"/>
      <c r="AK62" s="152"/>
      <c r="AL62" s="149"/>
    </row>
    <row r="63" spans="1:38" ht="14">
      <c r="A63" s="14" t="s">
        <v>841</v>
      </c>
      <c r="B63" s="12" t="s">
        <v>867</v>
      </c>
      <c r="C63" s="91">
        <v>5</v>
      </c>
      <c r="D63" s="91" t="s">
        <v>1118</v>
      </c>
      <c r="E63" s="147" t="s">
        <v>1077</v>
      </c>
      <c r="F63" s="14">
        <v>38.744540000000001</v>
      </c>
      <c r="G63" s="14">
        <v>-92.200950000000006</v>
      </c>
      <c r="H63" s="14"/>
      <c r="I63" s="14" t="s">
        <v>324</v>
      </c>
      <c r="J63" s="14"/>
      <c r="K63" s="14"/>
      <c r="L63" s="14"/>
      <c r="M63" s="149">
        <v>13</v>
      </c>
      <c r="N63" s="149">
        <v>1037</v>
      </c>
      <c r="O63" s="14" t="s">
        <v>829</v>
      </c>
      <c r="P63" s="149" t="s">
        <v>880</v>
      </c>
      <c r="Q63" s="148" t="s">
        <v>896</v>
      </c>
      <c r="R63" s="14" t="s">
        <v>677</v>
      </c>
      <c r="S63" s="14"/>
      <c r="T63" s="151">
        <v>12.15001</v>
      </c>
      <c r="U63" s="151">
        <v>0.3014309</v>
      </c>
      <c r="V63" s="152" t="s">
        <v>190</v>
      </c>
      <c r="W63" s="149" t="s">
        <v>884</v>
      </c>
      <c r="X63" s="14"/>
      <c r="AC63" s="152" t="s">
        <v>891</v>
      </c>
      <c r="AD63" s="14"/>
      <c r="AE63" s="14"/>
      <c r="AF63" s="14"/>
      <c r="AG63" s="14"/>
      <c r="AH63" s="14"/>
      <c r="AI63" s="152" t="s">
        <v>202</v>
      </c>
      <c r="AJ63" s="153"/>
      <c r="AK63" s="152"/>
      <c r="AL63" s="149"/>
    </row>
    <row r="64" spans="1:38" ht="14">
      <c r="A64" s="14" t="s">
        <v>841</v>
      </c>
      <c r="B64" s="12" t="s">
        <v>869</v>
      </c>
      <c r="C64" s="91" t="s">
        <v>871</v>
      </c>
      <c r="D64" s="91" t="s">
        <v>1119</v>
      </c>
      <c r="E64" s="147" t="s">
        <v>1078</v>
      </c>
      <c r="F64" s="14">
        <v>45.559166670000003</v>
      </c>
      <c r="G64" s="14">
        <v>-84.713888890000007</v>
      </c>
      <c r="H64" s="14"/>
      <c r="I64" s="14" t="s">
        <v>324</v>
      </c>
      <c r="J64" s="14"/>
      <c r="K64" s="14"/>
      <c r="L64" s="14"/>
      <c r="M64" s="150">
        <v>6.8</v>
      </c>
      <c r="N64" s="150">
        <v>608</v>
      </c>
      <c r="O64" s="14" t="s">
        <v>838</v>
      </c>
      <c r="P64" s="150" t="s">
        <v>881</v>
      </c>
      <c r="Q64" s="148" t="s">
        <v>895</v>
      </c>
      <c r="R64" s="14" t="s">
        <v>677</v>
      </c>
      <c r="S64" s="14"/>
      <c r="T64" s="151">
        <v>8.0034069999999993</v>
      </c>
      <c r="U64" s="151">
        <v>0.1533698</v>
      </c>
      <c r="V64" s="152" t="s">
        <v>190</v>
      </c>
      <c r="W64" s="149" t="s">
        <v>885</v>
      </c>
      <c r="X64" s="14"/>
      <c r="AC64" s="152" t="s">
        <v>892</v>
      </c>
      <c r="AD64" s="14"/>
      <c r="AE64" s="14"/>
      <c r="AF64" s="14"/>
      <c r="AG64" s="14"/>
      <c r="AH64" s="14"/>
      <c r="AI64" s="152" t="s">
        <v>181</v>
      </c>
      <c r="AJ64" s="153"/>
      <c r="AK64" s="152"/>
      <c r="AL64" s="149"/>
    </row>
    <row r="65" spans="1:38" ht="14">
      <c r="A65" s="14" t="s">
        <v>841</v>
      </c>
      <c r="B65" s="12" t="s">
        <v>869</v>
      </c>
      <c r="C65" s="91" t="s">
        <v>872</v>
      </c>
      <c r="D65" s="91" t="s">
        <v>1120</v>
      </c>
      <c r="E65" s="147" t="s">
        <v>1078</v>
      </c>
      <c r="F65" s="14">
        <v>45.565277780000002</v>
      </c>
      <c r="G65" s="14">
        <v>-84.718333329999993</v>
      </c>
      <c r="H65" s="14"/>
      <c r="I65" s="14" t="s">
        <v>324</v>
      </c>
      <c r="J65" s="14"/>
      <c r="K65" s="14"/>
      <c r="L65" s="14"/>
      <c r="M65" s="150">
        <v>6.8</v>
      </c>
      <c r="N65" s="150">
        <v>608</v>
      </c>
      <c r="O65" s="14" t="s">
        <v>838</v>
      </c>
      <c r="P65" s="150" t="s">
        <v>881</v>
      </c>
      <c r="Q65" s="148" t="s">
        <v>895</v>
      </c>
      <c r="R65" s="14" t="s">
        <v>677</v>
      </c>
      <c r="S65" s="14"/>
      <c r="T65" s="151">
        <v>7.8164660000000001</v>
      </c>
      <c r="U65" s="151">
        <v>0.19068840000000001</v>
      </c>
      <c r="V65" s="152" t="s">
        <v>190</v>
      </c>
      <c r="W65" s="149" t="s">
        <v>885</v>
      </c>
      <c r="X65" s="14"/>
      <c r="AC65" s="152" t="s">
        <v>892</v>
      </c>
      <c r="AD65" s="14"/>
      <c r="AE65" s="14"/>
      <c r="AF65" s="14"/>
      <c r="AG65" s="14"/>
      <c r="AH65" s="14"/>
      <c r="AI65" s="152" t="s">
        <v>181</v>
      </c>
      <c r="AJ65" s="153"/>
      <c r="AK65" s="152"/>
      <c r="AL65" s="149"/>
    </row>
    <row r="66" spans="1:38" ht="14">
      <c r="A66" s="14" t="s">
        <v>841</v>
      </c>
      <c r="B66" s="12" t="s">
        <v>869</v>
      </c>
      <c r="C66" s="91" t="s">
        <v>873</v>
      </c>
      <c r="D66" s="91" t="s">
        <v>1121</v>
      </c>
      <c r="E66" s="147" t="s">
        <v>1078</v>
      </c>
      <c r="F66" s="14">
        <v>45.562222220000002</v>
      </c>
      <c r="G66" s="14">
        <v>-84.717500000000001</v>
      </c>
      <c r="H66" s="14"/>
      <c r="I66" s="14" t="s">
        <v>324</v>
      </c>
      <c r="J66" s="14"/>
      <c r="K66" s="14"/>
      <c r="L66" s="14"/>
      <c r="M66" s="150">
        <v>6.8</v>
      </c>
      <c r="N66" s="150">
        <v>608</v>
      </c>
      <c r="O66" s="14" t="s">
        <v>838</v>
      </c>
      <c r="P66" s="150" t="s">
        <v>881</v>
      </c>
      <c r="Q66" s="148" t="s">
        <v>895</v>
      </c>
      <c r="R66" s="14" t="s">
        <v>677</v>
      </c>
      <c r="S66" s="14"/>
      <c r="T66" s="151">
        <v>8.1591280000000008</v>
      </c>
      <c r="U66" s="151">
        <v>0.16073789999999999</v>
      </c>
      <c r="V66" s="152" t="s">
        <v>190</v>
      </c>
      <c r="W66" s="149" t="s">
        <v>886</v>
      </c>
      <c r="X66" s="14"/>
      <c r="AC66" s="152" t="s">
        <v>892</v>
      </c>
      <c r="AD66" s="14"/>
      <c r="AE66" s="14"/>
      <c r="AF66" s="14"/>
      <c r="AG66" s="14"/>
      <c r="AH66" s="14"/>
      <c r="AI66" s="152" t="s">
        <v>181</v>
      </c>
      <c r="AJ66" s="153"/>
      <c r="AK66" s="152"/>
      <c r="AL66" s="149"/>
    </row>
    <row r="67" spans="1:38" ht="14">
      <c r="A67" s="14" t="s">
        <v>841</v>
      </c>
      <c r="B67" s="12" t="s">
        <v>869</v>
      </c>
      <c r="C67" s="91" t="s">
        <v>874</v>
      </c>
      <c r="D67" s="91" t="s">
        <v>1122</v>
      </c>
      <c r="E67" s="147" t="s">
        <v>1078</v>
      </c>
      <c r="F67" s="14">
        <v>45.558888889999999</v>
      </c>
      <c r="G67" s="14">
        <v>-84.717500000000001</v>
      </c>
      <c r="H67" s="14"/>
      <c r="I67" s="14" t="s">
        <v>324</v>
      </c>
      <c r="J67" s="14"/>
      <c r="K67" s="14"/>
      <c r="L67" s="14"/>
      <c r="M67" s="150">
        <v>6.8</v>
      </c>
      <c r="N67" s="150">
        <v>608</v>
      </c>
      <c r="O67" s="14" t="s">
        <v>838</v>
      </c>
      <c r="P67" s="150" t="s">
        <v>881</v>
      </c>
      <c r="Q67" s="148" t="s">
        <v>895</v>
      </c>
      <c r="R67" s="14" t="s">
        <v>677</v>
      </c>
      <c r="S67" s="14"/>
      <c r="T67" s="151">
        <v>7.9358890000000004</v>
      </c>
      <c r="U67" s="151">
        <v>0.21939639999999999</v>
      </c>
      <c r="V67" s="152" t="s">
        <v>190</v>
      </c>
      <c r="W67" s="149" t="s">
        <v>886</v>
      </c>
      <c r="X67" s="14"/>
      <c r="AC67" s="152" t="s">
        <v>892</v>
      </c>
      <c r="AD67" s="14"/>
      <c r="AE67" s="14"/>
      <c r="AF67" s="14"/>
      <c r="AG67" s="14"/>
      <c r="AH67" s="14"/>
      <c r="AI67" s="152" t="s">
        <v>181</v>
      </c>
      <c r="AJ67" s="153"/>
      <c r="AK67" s="152"/>
      <c r="AL67" s="149"/>
    </row>
    <row r="68" spans="1:38" ht="14">
      <c r="A68" s="14" t="s">
        <v>841</v>
      </c>
      <c r="B68" s="12" t="s">
        <v>869</v>
      </c>
      <c r="C68" s="91" t="s">
        <v>875</v>
      </c>
      <c r="D68" s="91" t="s">
        <v>1124</v>
      </c>
      <c r="E68" s="147" t="s">
        <v>1078</v>
      </c>
      <c r="F68" s="14">
        <v>45.559722219999998</v>
      </c>
      <c r="G68" s="14">
        <v>-84.711388889999995</v>
      </c>
      <c r="H68" s="14"/>
      <c r="I68" s="14" t="s">
        <v>324</v>
      </c>
      <c r="J68" s="14"/>
      <c r="K68" s="14"/>
      <c r="L68" s="14"/>
      <c r="M68" s="150">
        <v>6.8</v>
      </c>
      <c r="N68" s="150">
        <v>608</v>
      </c>
      <c r="O68" s="14" t="s">
        <v>838</v>
      </c>
      <c r="P68" s="150" t="s">
        <v>881</v>
      </c>
      <c r="Q68" s="148" t="s">
        <v>895</v>
      </c>
      <c r="R68" s="14" t="s">
        <v>677</v>
      </c>
      <c r="S68" s="14"/>
      <c r="T68" s="151">
        <v>7.952858</v>
      </c>
      <c r="U68" s="151">
        <v>0.16617580000000001</v>
      </c>
      <c r="V68" s="152" t="s">
        <v>190</v>
      </c>
      <c r="W68" s="149" t="s">
        <v>887</v>
      </c>
      <c r="X68" s="14"/>
      <c r="AC68" s="152" t="s">
        <v>892</v>
      </c>
      <c r="AD68" s="14"/>
      <c r="AE68" s="14"/>
      <c r="AF68" s="14"/>
      <c r="AG68" s="14"/>
      <c r="AH68" s="14"/>
      <c r="AI68" s="152" t="s">
        <v>171</v>
      </c>
      <c r="AJ68" s="153"/>
      <c r="AK68" s="152"/>
      <c r="AL68" s="149"/>
    </row>
    <row r="69" spans="1:38" ht="14">
      <c r="A69" s="14" t="s">
        <v>841</v>
      </c>
      <c r="B69" s="12" t="s">
        <v>869</v>
      </c>
      <c r="C69" s="91" t="s">
        <v>871</v>
      </c>
      <c r="D69" s="91" t="s">
        <v>1125</v>
      </c>
      <c r="E69" s="147" t="s">
        <v>1078</v>
      </c>
      <c r="F69" s="14">
        <v>45.559166670000003</v>
      </c>
      <c r="G69" s="14">
        <v>-84.713888890000007</v>
      </c>
      <c r="H69" s="14"/>
      <c r="I69" s="14" t="s">
        <v>324</v>
      </c>
      <c r="J69" s="14"/>
      <c r="K69" s="14"/>
      <c r="L69" s="14"/>
      <c r="M69" s="150">
        <v>6.8</v>
      </c>
      <c r="N69" s="150">
        <v>608</v>
      </c>
      <c r="O69" s="14" t="s">
        <v>838</v>
      </c>
      <c r="P69" s="150" t="s">
        <v>881</v>
      </c>
      <c r="Q69" s="148" t="s">
        <v>895</v>
      </c>
      <c r="R69" s="14" t="s">
        <v>677</v>
      </c>
      <c r="S69" s="14"/>
      <c r="T69" s="151">
        <v>8.0034069999999993</v>
      </c>
      <c r="U69" s="151">
        <v>0.1533698</v>
      </c>
      <c r="V69" s="152" t="s">
        <v>190</v>
      </c>
      <c r="W69" s="149" t="s">
        <v>885</v>
      </c>
      <c r="X69" s="14"/>
      <c r="AC69" s="152" t="s">
        <v>892</v>
      </c>
      <c r="AD69" s="14"/>
      <c r="AE69" s="14"/>
      <c r="AF69" s="14"/>
      <c r="AG69" s="14"/>
      <c r="AH69" s="14"/>
      <c r="AI69" s="152" t="s">
        <v>181</v>
      </c>
      <c r="AJ69" s="153"/>
      <c r="AK69" s="152"/>
      <c r="AL69" s="149"/>
    </row>
    <row r="70" spans="1:38" ht="14">
      <c r="A70" s="14" t="s">
        <v>841</v>
      </c>
      <c r="B70" s="12" t="s">
        <v>869</v>
      </c>
      <c r="C70" s="91" t="s">
        <v>872</v>
      </c>
      <c r="D70" s="91" t="s">
        <v>1126</v>
      </c>
      <c r="E70" s="147" t="s">
        <v>1078</v>
      </c>
      <c r="F70" s="14">
        <v>45.565277780000002</v>
      </c>
      <c r="G70" s="14">
        <v>-84.718333329999993</v>
      </c>
      <c r="H70" s="14"/>
      <c r="I70" s="14" t="s">
        <v>324</v>
      </c>
      <c r="J70" s="14"/>
      <c r="K70" s="14"/>
      <c r="L70" s="14"/>
      <c r="M70" s="150">
        <v>6.8</v>
      </c>
      <c r="N70" s="150">
        <v>608</v>
      </c>
      <c r="O70" s="14" t="s">
        <v>838</v>
      </c>
      <c r="P70" s="150" t="s">
        <v>881</v>
      </c>
      <c r="Q70" s="148" t="s">
        <v>895</v>
      </c>
      <c r="R70" s="14" t="s">
        <v>677</v>
      </c>
      <c r="S70" s="14"/>
      <c r="T70" s="151">
        <v>7.8164660000000001</v>
      </c>
      <c r="U70" s="151">
        <v>0.19068840000000001</v>
      </c>
      <c r="V70" s="152" t="s">
        <v>190</v>
      </c>
      <c r="W70" s="149" t="s">
        <v>885</v>
      </c>
      <c r="X70" s="14"/>
      <c r="AC70" s="152" t="s">
        <v>892</v>
      </c>
      <c r="AD70" s="14"/>
      <c r="AE70" s="14"/>
      <c r="AF70" s="14"/>
      <c r="AG70" s="14"/>
      <c r="AH70" s="14"/>
      <c r="AI70" s="152" t="s">
        <v>181</v>
      </c>
      <c r="AJ70" s="153"/>
      <c r="AK70" s="152"/>
      <c r="AL70" s="149"/>
    </row>
    <row r="71" spans="1:38" ht="14">
      <c r="A71" s="14" t="s">
        <v>841</v>
      </c>
      <c r="B71" s="12" t="s">
        <v>869</v>
      </c>
      <c r="C71" s="91" t="s">
        <v>873</v>
      </c>
      <c r="D71" s="91" t="s">
        <v>1127</v>
      </c>
      <c r="E71" s="147" t="s">
        <v>1078</v>
      </c>
      <c r="F71" s="14">
        <v>45.562222220000002</v>
      </c>
      <c r="G71" s="14">
        <v>-84.717500000000001</v>
      </c>
      <c r="H71" s="14"/>
      <c r="I71" s="14" t="s">
        <v>324</v>
      </c>
      <c r="J71" s="14"/>
      <c r="K71" s="14"/>
      <c r="L71" s="14"/>
      <c r="M71" s="150">
        <v>6.8</v>
      </c>
      <c r="N71" s="150">
        <v>608</v>
      </c>
      <c r="O71" s="14" t="s">
        <v>838</v>
      </c>
      <c r="P71" s="150" t="s">
        <v>881</v>
      </c>
      <c r="Q71" s="148" t="s">
        <v>895</v>
      </c>
      <c r="R71" s="14" t="s">
        <v>677</v>
      </c>
      <c r="S71" s="14"/>
      <c r="T71" s="151">
        <v>8.1591280000000008</v>
      </c>
      <c r="U71" s="151">
        <v>0.16073789999999999</v>
      </c>
      <c r="V71" s="152" t="s">
        <v>190</v>
      </c>
      <c r="W71" s="149" t="s">
        <v>886</v>
      </c>
      <c r="X71" s="14"/>
      <c r="AC71" s="152" t="s">
        <v>892</v>
      </c>
      <c r="AD71" s="14"/>
      <c r="AE71" s="14"/>
      <c r="AF71" s="14"/>
      <c r="AG71" s="14"/>
      <c r="AH71" s="14"/>
      <c r="AI71" s="152" t="s">
        <v>181</v>
      </c>
      <c r="AJ71" s="153"/>
      <c r="AK71" s="152"/>
      <c r="AL71" s="149"/>
    </row>
    <row r="72" spans="1:38" ht="14">
      <c r="A72" s="14" t="s">
        <v>841</v>
      </c>
      <c r="B72" s="12" t="s">
        <v>869</v>
      </c>
      <c r="C72" s="91" t="s">
        <v>874</v>
      </c>
      <c r="D72" s="91" t="s">
        <v>1128</v>
      </c>
      <c r="E72" s="147" t="s">
        <v>1078</v>
      </c>
      <c r="F72" s="14">
        <v>45.558888889999999</v>
      </c>
      <c r="G72" s="14">
        <v>-84.717500000000001</v>
      </c>
      <c r="H72" s="14"/>
      <c r="I72" s="14" t="s">
        <v>324</v>
      </c>
      <c r="J72" s="14"/>
      <c r="K72" s="14"/>
      <c r="L72" s="14"/>
      <c r="M72" s="150">
        <v>6.8</v>
      </c>
      <c r="N72" s="150">
        <v>608</v>
      </c>
      <c r="O72" s="14" t="s">
        <v>838</v>
      </c>
      <c r="P72" s="150" t="s">
        <v>881</v>
      </c>
      <c r="Q72" s="148" t="s">
        <v>895</v>
      </c>
      <c r="R72" s="14" t="s">
        <v>677</v>
      </c>
      <c r="S72" s="14"/>
      <c r="T72" s="151">
        <v>7.9358890000000004</v>
      </c>
      <c r="U72" s="151">
        <v>0.21939639999999999</v>
      </c>
      <c r="V72" s="152" t="s">
        <v>190</v>
      </c>
      <c r="W72" s="149" t="s">
        <v>886</v>
      </c>
      <c r="X72" s="14"/>
      <c r="AC72" s="152" t="s">
        <v>892</v>
      </c>
      <c r="AD72" s="14"/>
      <c r="AE72" s="14"/>
      <c r="AF72" s="14"/>
      <c r="AG72" s="14"/>
      <c r="AH72" s="14"/>
      <c r="AI72" s="152" t="s">
        <v>181</v>
      </c>
      <c r="AJ72" s="153"/>
      <c r="AK72" s="152"/>
      <c r="AL72" s="149"/>
    </row>
    <row r="73" spans="1:38" ht="14">
      <c r="A73" s="14" t="s">
        <v>841</v>
      </c>
      <c r="B73" s="12" t="s">
        <v>869</v>
      </c>
      <c r="C73" s="91" t="s">
        <v>875</v>
      </c>
      <c r="D73" s="91" t="s">
        <v>1123</v>
      </c>
      <c r="E73" s="147" t="s">
        <v>1078</v>
      </c>
      <c r="F73" s="14">
        <v>45.559722219999998</v>
      </c>
      <c r="G73" s="14">
        <v>-84.711388889999995</v>
      </c>
      <c r="H73" s="14"/>
      <c r="I73" s="14" t="s">
        <v>324</v>
      </c>
      <c r="J73" s="14"/>
      <c r="K73" s="14"/>
      <c r="L73" s="14"/>
      <c r="M73" s="150">
        <v>6.8</v>
      </c>
      <c r="N73" s="150">
        <v>608</v>
      </c>
      <c r="O73" s="14" t="s">
        <v>838</v>
      </c>
      <c r="P73" s="150" t="s">
        <v>881</v>
      </c>
      <c r="Q73" s="148" t="s">
        <v>895</v>
      </c>
      <c r="R73" s="14" t="s">
        <v>677</v>
      </c>
      <c r="S73" s="14"/>
      <c r="T73" s="151">
        <v>7.952858</v>
      </c>
      <c r="U73" s="151">
        <v>0.16617580000000001</v>
      </c>
      <c r="V73" s="152" t="s">
        <v>190</v>
      </c>
      <c r="W73" s="149" t="s">
        <v>887</v>
      </c>
      <c r="X73" s="14"/>
      <c r="AC73" s="152" t="s">
        <v>892</v>
      </c>
      <c r="AD73" s="14"/>
      <c r="AE73" s="14"/>
      <c r="AF73" s="14"/>
      <c r="AG73" s="14"/>
      <c r="AH73" s="14"/>
      <c r="AI73" s="152" t="s">
        <v>171</v>
      </c>
      <c r="AJ73" s="153"/>
      <c r="AK73" s="152"/>
      <c r="AL73" s="149"/>
    </row>
    <row r="74" spans="1:38" ht="14">
      <c r="A74" s="14" t="s">
        <v>853</v>
      </c>
      <c r="B74" s="12" t="s">
        <v>861</v>
      </c>
      <c r="C74" s="91">
        <v>1</v>
      </c>
      <c r="D74" s="203" t="s">
        <v>1131</v>
      </c>
      <c r="E74" s="147" t="s">
        <v>1077</v>
      </c>
      <c r="F74" s="14">
        <v>44.06438112</v>
      </c>
      <c r="G74" s="14">
        <v>-71.287767369999997</v>
      </c>
      <c r="H74" s="14"/>
      <c r="I74" s="14" t="s">
        <v>324</v>
      </c>
      <c r="J74" s="14"/>
      <c r="K74" s="14"/>
      <c r="L74" s="14"/>
      <c r="M74" s="149">
        <v>7.3</v>
      </c>
      <c r="N74" s="149">
        <v>1300</v>
      </c>
      <c r="O74" s="14" t="s">
        <v>838</v>
      </c>
      <c r="P74" s="149" t="s">
        <v>877</v>
      </c>
      <c r="Q74" s="149" t="s">
        <v>894</v>
      </c>
      <c r="R74" s="14" t="s">
        <v>677</v>
      </c>
      <c r="S74" s="14"/>
      <c r="T74" s="151">
        <v>7.8117539999999996</v>
      </c>
      <c r="U74" s="151">
        <v>0.32469910000000002</v>
      </c>
      <c r="V74" s="152" t="s">
        <v>190</v>
      </c>
      <c r="W74" s="149" t="s">
        <v>882</v>
      </c>
      <c r="X74" s="14"/>
      <c r="AC74" s="152" t="s">
        <v>888</v>
      </c>
      <c r="AD74" s="14"/>
      <c r="AE74" s="14"/>
      <c r="AF74" s="14"/>
      <c r="AG74" s="14"/>
      <c r="AH74" s="14"/>
      <c r="AI74" s="152" t="s">
        <v>191</v>
      </c>
      <c r="AJ74" s="153"/>
      <c r="AK74" s="152"/>
      <c r="AL74" s="149"/>
    </row>
    <row r="75" spans="1:38" ht="14">
      <c r="A75" s="14" t="s">
        <v>853</v>
      </c>
      <c r="B75" s="12" t="s">
        <v>861</v>
      </c>
      <c r="C75" s="91">
        <v>2</v>
      </c>
      <c r="D75" s="203" t="s">
        <v>1132</v>
      </c>
      <c r="E75" s="147" t="s">
        <v>1077</v>
      </c>
      <c r="F75" s="14">
        <v>44.064418670000002</v>
      </c>
      <c r="G75" s="14">
        <v>-71.287745920000006</v>
      </c>
      <c r="H75" s="14"/>
      <c r="I75" s="14" t="s">
        <v>324</v>
      </c>
      <c r="J75" s="14"/>
      <c r="K75" s="14"/>
      <c r="L75" s="14"/>
      <c r="M75" s="149">
        <v>7.3</v>
      </c>
      <c r="N75" s="149">
        <v>1300</v>
      </c>
      <c r="O75" s="14" t="s">
        <v>838</v>
      </c>
      <c r="P75" s="149" t="s">
        <v>877</v>
      </c>
      <c r="Q75" s="149" t="s">
        <v>894</v>
      </c>
      <c r="R75" s="14" t="s">
        <v>677</v>
      </c>
      <c r="S75" s="14"/>
      <c r="T75" s="151">
        <v>7.9551540000000003</v>
      </c>
      <c r="U75" s="151">
        <v>0.29377560000000003</v>
      </c>
      <c r="V75" s="152" t="s">
        <v>190</v>
      </c>
      <c r="W75" s="149" t="s">
        <v>882</v>
      </c>
      <c r="X75" s="14"/>
      <c r="AC75" s="152" t="s">
        <v>888</v>
      </c>
      <c r="AD75" s="14"/>
      <c r="AE75" s="14"/>
      <c r="AF75" s="14"/>
      <c r="AG75" s="14"/>
      <c r="AH75" s="14"/>
      <c r="AI75" s="152" t="s">
        <v>191</v>
      </c>
      <c r="AJ75" s="153"/>
      <c r="AK75" s="152"/>
      <c r="AL75" s="149"/>
    </row>
    <row r="76" spans="1:38" ht="14">
      <c r="A76" s="14" t="s">
        <v>853</v>
      </c>
      <c r="B76" s="12" t="s">
        <v>861</v>
      </c>
      <c r="C76" s="91">
        <v>3</v>
      </c>
      <c r="D76" s="203" t="s">
        <v>1133</v>
      </c>
      <c r="E76" s="147" t="s">
        <v>1077</v>
      </c>
      <c r="F76" s="14">
        <v>44.064434769999998</v>
      </c>
      <c r="G76" s="14">
        <v>-71.287676180000005</v>
      </c>
      <c r="H76" s="14"/>
      <c r="I76" s="14" t="s">
        <v>324</v>
      </c>
      <c r="J76" s="14"/>
      <c r="K76" s="14"/>
      <c r="L76" s="14"/>
      <c r="M76" s="149">
        <v>7.3</v>
      </c>
      <c r="N76" s="149">
        <v>1300</v>
      </c>
      <c r="O76" s="14" t="s">
        <v>838</v>
      </c>
      <c r="P76" s="149" t="s">
        <v>877</v>
      </c>
      <c r="Q76" s="149" t="s">
        <v>894</v>
      </c>
      <c r="R76" s="14" t="s">
        <v>677</v>
      </c>
      <c r="S76" s="14"/>
      <c r="T76" s="151">
        <v>7.780996</v>
      </c>
      <c r="U76" s="151">
        <v>0.29109119999999999</v>
      </c>
      <c r="V76" s="152" t="s">
        <v>190</v>
      </c>
      <c r="W76" s="149" t="s">
        <v>882</v>
      </c>
      <c r="X76" s="14"/>
      <c r="AC76" s="152" t="s">
        <v>888</v>
      </c>
      <c r="AD76" s="14"/>
      <c r="AE76" s="14"/>
      <c r="AF76" s="14"/>
      <c r="AG76" s="14"/>
      <c r="AH76" s="14"/>
      <c r="AI76" s="152" t="s">
        <v>191</v>
      </c>
      <c r="AJ76" s="153"/>
      <c r="AK76" s="152"/>
      <c r="AL76" s="149"/>
    </row>
    <row r="77" spans="1:38" ht="14">
      <c r="A77" s="14" t="s">
        <v>853</v>
      </c>
      <c r="B77" s="12" t="s">
        <v>863</v>
      </c>
      <c r="C77" s="91">
        <v>1</v>
      </c>
      <c r="D77" s="203" t="s">
        <v>1134</v>
      </c>
      <c r="E77" s="147" t="s">
        <v>1077</v>
      </c>
      <c r="F77" s="14">
        <v>42.537983330000003</v>
      </c>
      <c r="G77" s="14">
        <v>-72.171944440000004</v>
      </c>
      <c r="H77" s="14"/>
      <c r="I77" s="14" t="s">
        <v>324</v>
      </c>
      <c r="J77" s="14"/>
      <c r="K77" s="14"/>
      <c r="L77" s="14"/>
      <c r="M77" s="149">
        <v>8.1999999999999993</v>
      </c>
      <c r="N77" s="149">
        <v>1141</v>
      </c>
      <c r="O77" s="14" t="s">
        <v>835</v>
      </c>
      <c r="P77" s="149" t="s">
        <v>878</v>
      </c>
      <c r="Q77" s="149" t="s">
        <v>893</v>
      </c>
      <c r="R77" s="14" t="s">
        <v>677</v>
      </c>
      <c r="S77" s="14"/>
      <c r="T77" s="151">
        <v>8.7407140000000005</v>
      </c>
      <c r="U77" s="151">
        <v>0.34832210000000002</v>
      </c>
      <c r="V77" s="152" t="s">
        <v>190</v>
      </c>
      <c r="W77" s="149" t="s">
        <v>882</v>
      </c>
      <c r="X77" s="14"/>
      <c r="AC77" s="152" t="s">
        <v>889</v>
      </c>
      <c r="AD77" s="14"/>
      <c r="AE77" s="14"/>
      <c r="AF77" s="14"/>
      <c r="AG77" s="14"/>
      <c r="AH77" s="14"/>
      <c r="AI77" s="152" t="s">
        <v>181</v>
      </c>
      <c r="AJ77" s="153"/>
      <c r="AK77" s="152"/>
      <c r="AL77" s="149"/>
    </row>
    <row r="78" spans="1:38" ht="14">
      <c r="A78" s="14" t="s">
        <v>853</v>
      </c>
      <c r="B78" s="12" t="s">
        <v>863</v>
      </c>
      <c r="C78" s="91">
        <v>2</v>
      </c>
      <c r="D78" s="203" t="s">
        <v>1135</v>
      </c>
      <c r="E78" s="147" t="s">
        <v>1077</v>
      </c>
      <c r="F78" s="14">
        <v>42.538150000000002</v>
      </c>
      <c r="G78" s="14">
        <v>-72.171666669999993</v>
      </c>
      <c r="H78" s="14"/>
      <c r="I78" s="14" t="s">
        <v>324</v>
      </c>
      <c r="J78" s="14"/>
      <c r="K78" s="14"/>
      <c r="L78" s="14"/>
      <c r="M78" s="149">
        <v>8.1999999999999993</v>
      </c>
      <c r="N78" s="149">
        <v>1141</v>
      </c>
      <c r="O78" s="14" t="s">
        <v>835</v>
      </c>
      <c r="P78" s="149" t="s">
        <v>878</v>
      </c>
      <c r="Q78" s="149" t="s">
        <v>893</v>
      </c>
      <c r="R78" s="14" t="s">
        <v>677</v>
      </c>
      <c r="S78" s="14"/>
      <c r="T78" s="151">
        <v>8.7102880000000003</v>
      </c>
      <c r="U78" s="151">
        <v>0.257739</v>
      </c>
      <c r="V78" s="152" t="s">
        <v>190</v>
      </c>
      <c r="W78" s="149" t="s">
        <v>882</v>
      </c>
      <c r="X78" s="14"/>
      <c r="AC78" s="152" t="s">
        <v>889</v>
      </c>
      <c r="AD78" s="14"/>
      <c r="AE78" s="14"/>
      <c r="AF78" s="14"/>
      <c r="AG78" s="14"/>
      <c r="AH78" s="14"/>
      <c r="AI78" s="152" t="s">
        <v>181</v>
      </c>
      <c r="AJ78" s="153"/>
      <c r="AK78" s="152"/>
      <c r="AL78" s="149"/>
    </row>
    <row r="79" spans="1:38" ht="14">
      <c r="A79" s="14" t="s">
        <v>853</v>
      </c>
      <c r="B79" s="12" t="s">
        <v>863</v>
      </c>
      <c r="C79" s="91">
        <v>3</v>
      </c>
      <c r="D79" s="203" t="s">
        <v>1136</v>
      </c>
      <c r="E79" s="147" t="s">
        <v>1077</v>
      </c>
      <c r="F79" s="14">
        <v>42.538049999999998</v>
      </c>
      <c r="G79" s="14">
        <v>-72.171944440000004</v>
      </c>
      <c r="H79" s="14"/>
      <c r="I79" s="14" t="s">
        <v>324</v>
      </c>
      <c r="J79" s="14"/>
      <c r="K79" s="14"/>
      <c r="L79" s="14"/>
      <c r="M79" s="149">
        <v>8.1999999999999993</v>
      </c>
      <c r="N79" s="149">
        <v>1141</v>
      </c>
      <c r="O79" s="14" t="s">
        <v>835</v>
      </c>
      <c r="P79" s="149" t="s">
        <v>878</v>
      </c>
      <c r="Q79" s="149" t="s">
        <v>893</v>
      </c>
      <c r="R79" s="14" t="s">
        <v>677</v>
      </c>
      <c r="S79" s="14"/>
      <c r="T79" s="151">
        <v>8.6729979999999998</v>
      </c>
      <c r="U79" s="151">
        <v>0.26630880000000001</v>
      </c>
      <c r="V79" s="152" t="s">
        <v>190</v>
      </c>
      <c r="W79" s="149" t="s">
        <v>882</v>
      </c>
      <c r="X79" s="14"/>
      <c r="AC79" s="152" t="s">
        <v>889</v>
      </c>
      <c r="AD79" s="14"/>
      <c r="AE79" s="14"/>
      <c r="AF79" s="14"/>
      <c r="AG79" s="14"/>
      <c r="AH79" s="14"/>
      <c r="AI79" s="152" t="s">
        <v>181</v>
      </c>
      <c r="AJ79" s="153"/>
      <c r="AK79" s="152"/>
      <c r="AL79" s="149"/>
    </row>
    <row r="80" spans="1:38" ht="14">
      <c r="A80" s="14" t="s">
        <v>853</v>
      </c>
      <c r="B80" s="12" t="s">
        <v>867</v>
      </c>
      <c r="C80" s="91">
        <v>1</v>
      </c>
      <c r="D80" s="203" t="s">
        <v>1137</v>
      </c>
      <c r="E80" s="147" t="s">
        <v>1077</v>
      </c>
      <c r="F80" s="14">
        <v>38.742449999999998</v>
      </c>
      <c r="G80" s="14">
        <v>-92.200090000000003</v>
      </c>
      <c r="H80" s="14"/>
      <c r="I80" s="14" t="s">
        <v>324</v>
      </c>
      <c r="J80" s="14"/>
      <c r="K80" s="14"/>
      <c r="L80" s="14"/>
      <c r="M80" s="149">
        <v>13</v>
      </c>
      <c r="N80" s="149">
        <v>1037</v>
      </c>
      <c r="O80" s="14" t="s">
        <v>829</v>
      </c>
      <c r="P80" s="149" t="s">
        <v>880</v>
      </c>
      <c r="Q80" s="148" t="s">
        <v>896</v>
      </c>
      <c r="R80" s="14" t="s">
        <v>677</v>
      </c>
      <c r="S80" s="14"/>
      <c r="T80" s="151">
        <v>12.589510000000001</v>
      </c>
      <c r="U80" s="151">
        <v>0.30011979999999999</v>
      </c>
      <c r="V80" s="152" t="s">
        <v>190</v>
      </c>
      <c r="W80" s="149" t="s">
        <v>884</v>
      </c>
      <c r="X80" s="14"/>
      <c r="AC80" s="152" t="s">
        <v>891</v>
      </c>
      <c r="AD80" s="14"/>
      <c r="AE80" s="14"/>
      <c r="AF80" s="14"/>
      <c r="AG80" s="14"/>
      <c r="AH80" s="14"/>
      <c r="AI80" s="152" t="s">
        <v>202</v>
      </c>
      <c r="AJ80" s="153"/>
      <c r="AK80" s="152"/>
      <c r="AL80" s="149"/>
    </row>
    <row r="81" spans="1:38" ht="14">
      <c r="A81" s="14" t="s">
        <v>853</v>
      </c>
      <c r="B81" s="12" t="s">
        <v>867</v>
      </c>
      <c r="C81" s="91">
        <v>2</v>
      </c>
      <c r="D81" s="203" t="s">
        <v>1138</v>
      </c>
      <c r="E81" s="147" t="s">
        <v>1077</v>
      </c>
      <c r="F81" s="14">
        <v>38.742829999999998</v>
      </c>
      <c r="G81" s="14">
        <v>-92.201909999999998</v>
      </c>
      <c r="H81" s="14"/>
      <c r="I81" s="14" t="s">
        <v>324</v>
      </c>
      <c r="J81" s="14"/>
      <c r="K81" s="14"/>
      <c r="L81" s="14"/>
      <c r="M81" s="149">
        <v>13</v>
      </c>
      <c r="N81" s="149">
        <v>1037</v>
      </c>
      <c r="O81" s="14" t="s">
        <v>829</v>
      </c>
      <c r="P81" s="149" t="s">
        <v>880</v>
      </c>
      <c r="Q81" s="148" t="s">
        <v>896</v>
      </c>
      <c r="R81" s="14" t="s">
        <v>677</v>
      </c>
      <c r="S81" s="14"/>
      <c r="T81" s="151">
        <v>12.501200000000001</v>
      </c>
      <c r="U81" s="151">
        <v>0.1142653</v>
      </c>
      <c r="V81" s="152" t="s">
        <v>190</v>
      </c>
      <c r="W81" s="149" t="s">
        <v>884</v>
      </c>
      <c r="X81" s="14"/>
      <c r="AC81" s="152" t="s">
        <v>891</v>
      </c>
      <c r="AD81" s="14"/>
      <c r="AE81" s="14"/>
      <c r="AF81" s="14"/>
      <c r="AG81" s="14"/>
      <c r="AH81" s="14"/>
      <c r="AI81" s="152" t="s">
        <v>202</v>
      </c>
      <c r="AJ81" s="153"/>
      <c r="AK81" s="152"/>
      <c r="AL81" s="149"/>
    </row>
    <row r="82" spans="1:38" ht="14">
      <c r="A82" s="14" t="s">
        <v>853</v>
      </c>
      <c r="B82" s="12" t="s">
        <v>867</v>
      </c>
      <c r="C82" s="91">
        <v>3</v>
      </c>
      <c r="D82" s="203" t="s">
        <v>1139</v>
      </c>
      <c r="E82" s="147" t="s">
        <v>1077</v>
      </c>
      <c r="F82" s="14">
        <v>38.743459999999999</v>
      </c>
      <c r="G82" s="14">
        <v>-92.201390000000004</v>
      </c>
      <c r="H82" s="14"/>
      <c r="I82" s="14" t="s">
        <v>324</v>
      </c>
      <c r="J82" s="14"/>
      <c r="K82" s="14"/>
      <c r="L82" s="14"/>
      <c r="M82" s="149">
        <v>13</v>
      </c>
      <c r="N82" s="149">
        <v>1037</v>
      </c>
      <c r="O82" s="14" t="s">
        <v>829</v>
      </c>
      <c r="P82" s="149" t="s">
        <v>880</v>
      </c>
      <c r="Q82" s="148" t="s">
        <v>896</v>
      </c>
      <c r="R82" s="14" t="s">
        <v>677</v>
      </c>
      <c r="S82" s="14"/>
      <c r="T82" s="151">
        <v>12.130280000000001</v>
      </c>
      <c r="U82" s="151">
        <v>0.27529429999999999</v>
      </c>
      <c r="V82" s="152" t="s">
        <v>190</v>
      </c>
      <c r="W82" s="149" t="s">
        <v>884</v>
      </c>
      <c r="X82" s="14"/>
      <c r="AC82" s="152" t="s">
        <v>891</v>
      </c>
      <c r="AD82" s="14"/>
      <c r="AE82" s="14"/>
      <c r="AF82" s="14"/>
      <c r="AG82" s="14"/>
      <c r="AH82" s="14"/>
      <c r="AI82" s="152" t="s">
        <v>202</v>
      </c>
      <c r="AJ82" s="153"/>
      <c r="AK82" s="152"/>
      <c r="AL82" s="149"/>
    </row>
    <row r="83" spans="1:38" ht="14">
      <c r="A83" s="14" t="s">
        <v>853</v>
      </c>
      <c r="B83" s="12" t="s">
        <v>867</v>
      </c>
      <c r="C83" s="91">
        <v>4</v>
      </c>
      <c r="D83" s="203" t="s">
        <v>1140</v>
      </c>
      <c r="E83" s="147" t="s">
        <v>1077</v>
      </c>
      <c r="F83" s="14">
        <v>38.744450000000001</v>
      </c>
      <c r="G83" s="14">
        <v>-92.201319999999996</v>
      </c>
      <c r="H83" s="14"/>
      <c r="I83" s="14" t="s">
        <v>324</v>
      </c>
      <c r="J83" s="14"/>
      <c r="K83" s="14"/>
      <c r="L83" s="14"/>
      <c r="M83" s="149">
        <v>13</v>
      </c>
      <c r="N83" s="149">
        <v>1037</v>
      </c>
      <c r="O83" s="14" t="s">
        <v>829</v>
      </c>
      <c r="P83" s="149" t="s">
        <v>880</v>
      </c>
      <c r="Q83" s="148" t="s">
        <v>896</v>
      </c>
      <c r="R83" s="14" t="s">
        <v>677</v>
      </c>
      <c r="S83" s="14"/>
      <c r="T83" s="151">
        <v>12.288460000000001</v>
      </c>
      <c r="U83" s="151">
        <v>0.27316030000000002</v>
      </c>
      <c r="V83" s="152" t="s">
        <v>190</v>
      </c>
      <c r="W83" s="149" t="s">
        <v>884</v>
      </c>
      <c r="X83" s="14"/>
      <c r="AC83" s="152" t="s">
        <v>891</v>
      </c>
      <c r="AD83" s="14"/>
      <c r="AE83" s="14"/>
      <c r="AF83" s="14"/>
      <c r="AG83" s="14"/>
      <c r="AH83" s="14"/>
      <c r="AI83" s="152" t="s">
        <v>202</v>
      </c>
      <c r="AJ83" s="153"/>
      <c r="AK83" s="152"/>
      <c r="AL83" s="149"/>
    </row>
    <row r="84" spans="1:38" ht="14">
      <c r="A84" s="14" t="s">
        <v>853</v>
      </c>
      <c r="B84" s="12" t="s">
        <v>867</v>
      </c>
      <c r="C84" s="91">
        <v>5</v>
      </c>
      <c r="D84" s="203" t="s">
        <v>1141</v>
      </c>
      <c r="E84" s="147" t="s">
        <v>1077</v>
      </c>
      <c r="F84" s="14">
        <v>38.744540000000001</v>
      </c>
      <c r="G84" s="14">
        <v>-92.200950000000006</v>
      </c>
      <c r="H84" s="14"/>
      <c r="I84" s="14" t="s">
        <v>324</v>
      </c>
      <c r="J84" s="14"/>
      <c r="K84" s="14"/>
      <c r="L84" s="14"/>
      <c r="M84" s="149">
        <v>13</v>
      </c>
      <c r="N84" s="149">
        <v>1037</v>
      </c>
      <c r="O84" s="14" t="s">
        <v>829</v>
      </c>
      <c r="P84" s="149" t="s">
        <v>880</v>
      </c>
      <c r="Q84" s="148" t="s">
        <v>896</v>
      </c>
      <c r="R84" s="14" t="s">
        <v>677</v>
      </c>
      <c r="S84" s="14"/>
      <c r="T84" s="151">
        <v>12.15001</v>
      </c>
      <c r="U84" s="151">
        <v>0.3014309</v>
      </c>
      <c r="V84" s="152" t="s">
        <v>190</v>
      </c>
      <c r="W84" s="149" t="s">
        <v>884</v>
      </c>
      <c r="X84" s="14"/>
      <c r="AC84" s="152" t="s">
        <v>891</v>
      </c>
      <c r="AD84" s="14"/>
      <c r="AE84" s="14"/>
      <c r="AF84" s="14"/>
      <c r="AG84" s="14"/>
      <c r="AH84" s="14"/>
      <c r="AI84" s="152" t="s">
        <v>202</v>
      </c>
      <c r="AJ84" s="153"/>
      <c r="AK84" s="152"/>
      <c r="AL84" s="149"/>
    </row>
    <row r="85" spans="1:38" ht="14">
      <c r="A85" s="14" t="s">
        <v>853</v>
      </c>
      <c r="B85" s="12" t="s">
        <v>869</v>
      </c>
      <c r="C85" s="91" t="s">
        <v>871</v>
      </c>
      <c r="D85" s="91" t="s">
        <v>1142</v>
      </c>
      <c r="E85" s="147" t="s">
        <v>1078</v>
      </c>
      <c r="F85" s="14">
        <v>45.559166670000003</v>
      </c>
      <c r="G85" s="14">
        <v>-84.713888890000007</v>
      </c>
      <c r="H85" s="14"/>
      <c r="I85" s="14" t="s">
        <v>324</v>
      </c>
      <c r="J85" s="14"/>
      <c r="K85" s="14"/>
      <c r="L85" s="14"/>
      <c r="M85" s="150">
        <v>6.8</v>
      </c>
      <c r="N85" s="150">
        <v>608</v>
      </c>
      <c r="O85" s="14" t="s">
        <v>838</v>
      </c>
      <c r="P85" s="150" t="s">
        <v>881</v>
      </c>
      <c r="Q85" s="148" t="s">
        <v>895</v>
      </c>
      <c r="R85" s="14" t="s">
        <v>677</v>
      </c>
      <c r="S85" s="14"/>
      <c r="T85" s="151">
        <v>8.0034069999999993</v>
      </c>
      <c r="U85" s="151">
        <v>0.1533698</v>
      </c>
      <c r="V85" s="152" t="s">
        <v>190</v>
      </c>
      <c r="W85" s="149" t="s">
        <v>885</v>
      </c>
      <c r="X85" s="14"/>
      <c r="AC85" s="152" t="s">
        <v>892</v>
      </c>
      <c r="AD85" s="14"/>
      <c r="AE85" s="14"/>
      <c r="AF85" s="14"/>
      <c r="AG85" s="14"/>
      <c r="AH85" s="14"/>
      <c r="AI85" s="152" t="s">
        <v>181</v>
      </c>
      <c r="AJ85" s="153"/>
      <c r="AK85" s="152"/>
      <c r="AL85" s="149"/>
    </row>
    <row r="86" spans="1:38" ht="14">
      <c r="A86" s="14" t="s">
        <v>853</v>
      </c>
      <c r="B86" s="12" t="s">
        <v>869</v>
      </c>
      <c r="C86" s="91" t="s">
        <v>872</v>
      </c>
      <c r="D86" s="91" t="s">
        <v>1143</v>
      </c>
      <c r="E86" s="147" t="s">
        <v>1078</v>
      </c>
      <c r="F86" s="14">
        <v>45.565277780000002</v>
      </c>
      <c r="G86" s="14">
        <v>-84.718333329999993</v>
      </c>
      <c r="H86" s="14"/>
      <c r="I86" s="14" t="s">
        <v>324</v>
      </c>
      <c r="J86" s="14"/>
      <c r="K86" s="14"/>
      <c r="L86" s="14"/>
      <c r="M86" s="150">
        <v>6.8</v>
      </c>
      <c r="N86" s="150">
        <v>608</v>
      </c>
      <c r="O86" s="14" t="s">
        <v>838</v>
      </c>
      <c r="P86" s="150" t="s">
        <v>881</v>
      </c>
      <c r="Q86" s="148" t="s">
        <v>895</v>
      </c>
      <c r="R86" s="14" t="s">
        <v>677</v>
      </c>
      <c r="S86" s="14"/>
      <c r="T86" s="151">
        <v>7.8164660000000001</v>
      </c>
      <c r="U86" s="151">
        <v>0.19068840000000001</v>
      </c>
      <c r="V86" s="152" t="s">
        <v>190</v>
      </c>
      <c r="W86" s="149" t="s">
        <v>885</v>
      </c>
      <c r="X86" s="14"/>
      <c r="AC86" s="152" t="s">
        <v>892</v>
      </c>
      <c r="AD86" s="14"/>
      <c r="AE86" s="14"/>
      <c r="AF86" s="14"/>
      <c r="AG86" s="14"/>
      <c r="AH86" s="14"/>
      <c r="AI86" s="152" t="s">
        <v>181</v>
      </c>
      <c r="AJ86" s="153"/>
      <c r="AK86" s="152"/>
      <c r="AL86" s="149"/>
    </row>
    <row r="87" spans="1:38" ht="14">
      <c r="A87" s="14" t="s">
        <v>853</v>
      </c>
      <c r="B87" s="12" t="s">
        <v>869</v>
      </c>
      <c r="C87" s="91" t="s">
        <v>873</v>
      </c>
      <c r="D87" s="91" t="s">
        <v>1144</v>
      </c>
      <c r="E87" s="147" t="s">
        <v>1078</v>
      </c>
      <c r="F87" s="14">
        <v>45.562222220000002</v>
      </c>
      <c r="G87" s="14">
        <v>-84.717500000000001</v>
      </c>
      <c r="H87" s="14"/>
      <c r="I87" s="14" t="s">
        <v>324</v>
      </c>
      <c r="J87" s="14"/>
      <c r="K87" s="14"/>
      <c r="L87" s="14"/>
      <c r="M87" s="150">
        <v>6.8</v>
      </c>
      <c r="N87" s="150">
        <v>608</v>
      </c>
      <c r="O87" s="14" t="s">
        <v>838</v>
      </c>
      <c r="P87" s="150" t="s">
        <v>881</v>
      </c>
      <c r="Q87" s="148" t="s">
        <v>895</v>
      </c>
      <c r="R87" s="14" t="s">
        <v>677</v>
      </c>
      <c r="S87" s="14"/>
      <c r="T87" s="151">
        <v>8.1591280000000008</v>
      </c>
      <c r="U87" s="151">
        <v>0.16073789999999999</v>
      </c>
      <c r="V87" s="152" t="s">
        <v>190</v>
      </c>
      <c r="W87" s="149" t="s">
        <v>886</v>
      </c>
      <c r="X87" s="14"/>
      <c r="AC87" s="152" t="s">
        <v>892</v>
      </c>
      <c r="AD87" s="14"/>
      <c r="AE87" s="14"/>
      <c r="AF87" s="14"/>
      <c r="AG87" s="14"/>
      <c r="AH87" s="14"/>
      <c r="AI87" s="152" t="s">
        <v>181</v>
      </c>
      <c r="AJ87" s="153"/>
      <c r="AK87" s="152"/>
      <c r="AL87" s="149"/>
    </row>
    <row r="88" spans="1:38" ht="14">
      <c r="A88" s="14" t="s">
        <v>853</v>
      </c>
      <c r="B88" s="12" t="s">
        <v>869</v>
      </c>
      <c r="C88" s="91" t="s">
        <v>874</v>
      </c>
      <c r="D88" s="91" t="s">
        <v>1145</v>
      </c>
      <c r="E88" s="147" t="s">
        <v>1078</v>
      </c>
      <c r="F88" s="14">
        <v>45.558888889999999</v>
      </c>
      <c r="G88" s="14">
        <v>-84.717500000000001</v>
      </c>
      <c r="H88" s="14"/>
      <c r="I88" s="14" t="s">
        <v>324</v>
      </c>
      <c r="J88" s="14"/>
      <c r="K88" s="14"/>
      <c r="L88" s="14"/>
      <c r="M88" s="150">
        <v>6.8</v>
      </c>
      <c r="N88" s="150">
        <v>608</v>
      </c>
      <c r="O88" s="14" t="s">
        <v>838</v>
      </c>
      <c r="P88" s="150" t="s">
        <v>881</v>
      </c>
      <c r="Q88" s="148" t="s">
        <v>895</v>
      </c>
      <c r="R88" s="14" t="s">
        <v>677</v>
      </c>
      <c r="S88" s="14"/>
      <c r="T88" s="151">
        <v>7.9358890000000004</v>
      </c>
      <c r="U88" s="151">
        <v>0.21939639999999999</v>
      </c>
      <c r="V88" s="152" t="s">
        <v>190</v>
      </c>
      <c r="W88" s="149" t="s">
        <v>886</v>
      </c>
      <c r="X88" s="14"/>
      <c r="AC88" s="152" t="s">
        <v>892</v>
      </c>
      <c r="AD88" s="14"/>
      <c r="AE88" s="14"/>
      <c r="AF88" s="14"/>
      <c r="AG88" s="14"/>
      <c r="AH88" s="14"/>
      <c r="AI88" s="152" t="s">
        <v>181</v>
      </c>
      <c r="AJ88" s="153"/>
      <c r="AK88" s="152"/>
      <c r="AL88" s="149"/>
    </row>
    <row r="89" spans="1:38" ht="14">
      <c r="A89" s="14" t="s">
        <v>853</v>
      </c>
      <c r="B89" s="12" t="s">
        <v>869</v>
      </c>
      <c r="C89" s="91" t="s">
        <v>875</v>
      </c>
      <c r="D89" s="91" t="s">
        <v>1146</v>
      </c>
      <c r="E89" s="147" t="s">
        <v>1078</v>
      </c>
      <c r="F89" s="14">
        <v>45.559722219999998</v>
      </c>
      <c r="G89" s="14">
        <v>-84.711388889999995</v>
      </c>
      <c r="H89" s="14"/>
      <c r="I89" s="14" t="s">
        <v>324</v>
      </c>
      <c r="J89" s="14"/>
      <c r="K89" s="14"/>
      <c r="L89" s="14"/>
      <c r="M89" s="150">
        <v>6.8</v>
      </c>
      <c r="N89" s="150">
        <v>608</v>
      </c>
      <c r="O89" s="14" t="s">
        <v>838</v>
      </c>
      <c r="P89" s="150" t="s">
        <v>881</v>
      </c>
      <c r="Q89" s="148" t="s">
        <v>895</v>
      </c>
      <c r="R89" s="14" t="s">
        <v>677</v>
      </c>
      <c r="S89" s="14"/>
      <c r="T89" s="151">
        <v>7.952858</v>
      </c>
      <c r="U89" s="151">
        <v>0.16617580000000001</v>
      </c>
      <c r="V89" s="152" t="s">
        <v>190</v>
      </c>
      <c r="W89" s="149" t="s">
        <v>887</v>
      </c>
      <c r="X89" s="14"/>
      <c r="AC89" s="152" t="s">
        <v>892</v>
      </c>
      <c r="AD89" s="14"/>
      <c r="AE89" s="14"/>
      <c r="AF89" s="14"/>
      <c r="AG89" s="14"/>
      <c r="AH89" s="14"/>
      <c r="AI89" s="152" t="s">
        <v>171</v>
      </c>
      <c r="AJ89" s="153"/>
      <c r="AK89" s="152"/>
      <c r="AL89" s="149"/>
    </row>
    <row r="90" spans="1:38" ht="14">
      <c r="A90" s="14"/>
      <c r="B90" s="12"/>
      <c r="C90" s="12"/>
      <c r="D90" s="91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  <c r="AJ90" s="153"/>
      <c r="AK90" s="152"/>
      <c r="AL90" s="149"/>
    </row>
    <row r="91" spans="1:38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8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8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8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8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8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ht="14"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ht="14"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ht="14"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ht="14"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ht="14"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ht="14"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ht="14"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ht="14"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ht="14"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ht="14"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ht="14"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  <row r="977" spans="2:34" ht="14"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W977" s="14"/>
      <c r="X977" s="14"/>
      <c r="AD977" s="14"/>
      <c r="AE977" s="14"/>
      <c r="AF977" s="14"/>
      <c r="AG977" s="14"/>
      <c r="AH977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'controlled vocabulary'!$H$4:$H$10</xm:f>
          </x14:formula1>
          <xm:sqref>AI90:AI1048576</xm:sqref>
        </x14:dataValidation>
        <x14:dataValidation type="list" allowBlank="1" showInputMessage="1" showErrorMessage="1">
          <x14:formula1>
            <xm:f>'controlled vocabulary'!$G$4:$G$11</xm:f>
          </x14:formula1>
          <xm:sqref>V90:V1048576</xm:sqref>
        </x14:dataValidation>
        <x14:dataValidation type="list" allowBlank="1" showInputMessage="1" showErrorMessage="1">
          <x14:formula1>
            <xm:f>'[2]controlled vocabulary]/Users/mcfarlane3/Documents/Rad'!#REF!</xm:f>
          </x14:formula1>
          <xm:sqref>V4:V89 AI4:AI89</xm:sqref>
        </x14:dataValidation>
        <x14:dataValidation type="list" allowBlank="1" showInputMessage="1" showErrorMessage="1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workbookViewId="0">
      <selection activeCell="O4" sqref="O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5" customWidth="1"/>
    <col min="9" max="9" width="15" style="135" customWidth="1"/>
    <col min="10" max="10" width="14.33203125" style="135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5" customFormat="1" ht="29" customHeight="1">
      <c r="A1" s="24" t="s">
        <v>669</v>
      </c>
      <c r="B1" s="24" t="s">
        <v>14</v>
      </c>
      <c r="C1" s="112" t="s">
        <v>625</v>
      </c>
      <c r="D1" s="117" t="s">
        <v>459</v>
      </c>
      <c r="E1" s="117" t="s">
        <v>818</v>
      </c>
      <c r="F1" s="30" t="s">
        <v>627</v>
      </c>
      <c r="G1" s="30" t="s">
        <v>628</v>
      </c>
      <c r="H1" s="130" t="s">
        <v>744</v>
      </c>
      <c r="I1" s="123" t="s">
        <v>745</v>
      </c>
      <c r="J1" s="123" t="s">
        <v>746</v>
      </c>
      <c r="K1" s="103" t="s">
        <v>436</v>
      </c>
      <c r="L1" s="103" t="s">
        <v>437</v>
      </c>
      <c r="M1" s="103" t="s">
        <v>438</v>
      </c>
      <c r="N1" s="103" t="s">
        <v>439</v>
      </c>
      <c r="O1" s="113" t="s">
        <v>658</v>
      </c>
      <c r="P1" s="103" t="s">
        <v>684</v>
      </c>
      <c r="Q1" s="113" t="s">
        <v>649</v>
      </c>
      <c r="R1" s="103" t="s">
        <v>440</v>
      </c>
      <c r="S1" s="103" t="s">
        <v>687</v>
      </c>
      <c r="T1" s="103" t="s">
        <v>441</v>
      </c>
      <c r="U1" s="103" t="s">
        <v>442</v>
      </c>
      <c r="V1" s="103" t="s">
        <v>443</v>
      </c>
      <c r="W1" s="103" t="s">
        <v>444</v>
      </c>
      <c r="X1" s="103" t="s">
        <v>445</v>
      </c>
      <c r="Y1" s="103" t="s">
        <v>446</v>
      </c>
      <c r="Z1" s="103" t="s">
        <v>447</v>
      </c>
      <c r="AA1" s="103" t="s">
        <v>448</v>
      </c>
      <c r="AB1" s="104" t="s">
        <v>724</v>
      </c>
      <c r="AC1" s="104" t="s">
        <v>725</v>
      </c>
      <c r="AD1" s="73" t="s">
        <v>449</v>
      </c>
      <c r="AE1" s="73" t="s">
        <v>450</v>
      </c>
      <c r="AF1" s="73" t="s">
        <v>451</v>
      </c>
      <c r="AG1" s="73" t="s">
        <v>452</v>
      </c>
      <c r="AH1" s="73" t="s">
        <v>453</v>
      </c>
      <c r="AI1" s="45" t="s">
        <v>454</v>
      </c>
      <c r="AJ1" s="73" t="s">
        <v>455</v>
      </c>
      <c r="AK1" s="73" t="s">
        <v>456</v>
      </c>
      <c r="AL1" s="45" t="s">
        <v>457</v>
      </c>
    </row>
    <row r="2" spans="1:38" s="141" customFormat="1" ht="58" customHeight="1">
      <c r="A2" s="28" t="s">
        <v>670</v>
      </c>
      <c r="B2" s="32" t="s">
        <v>16</v>
      </c>
      <c r="C2" s="32" t="s">
        <v>372</v>
      </c>
      <c r="D2" s="32" t="s">
        <v>626</v>
      </c>
      <c r="E2" s="32" t="s">
        <v>819</v>
      </c>
      <c r="F2" s="32" t="s">
        <v>629</v>
      </c>
      <c r="G2" s="32" t="s">
        <v>630</v>
      </c>
      <c r="H2" s="124" t="s">
        <v>733</v>
      </c>
      <c r="I2" s="124" t="s">
        <v>734</v>
      </c>
      <c r="J2" s="124" t="s">
        <v>732</v>
      </c>
      <c r="K2" s="139" t="s">
        <v>789</v>
      </c>
      <c r="L2" s="139"/>
      <c r="M2" s="139" t="s">
        <v>793</v>
      </c>
      <c r="N2" s="139" t="s">
        <v>648</v>
      </c>
      <c r="O2" s="139" t="s">
        <v>685</v>
      </c>
      <c r="P2" s="139" t="s">
        <v>686</v>
      </c>
      <c r="Q2" s="139" t="s">
        <v>795</v>
      </c>
      <c r="R2" s="139" t="s">
        <v>715</v>
      </c>
      <c r="S2" s="139" t="s">
        <v>716</v>
      </c>
      <c r="T2" s="139" t="s">
        <v>381</v>
      </c>
      <c r="U2" s="139" t="s">
        <v>380</v>
      </c>
      <c r="V2" s="139" t="s">
        <v>333</v>
      </c>
      <c r="W2" s="139" t="s">
        <v>379</v>
      </c>
      <c r="X2" s="139" t="s">
        <v>378</v>
      </c>
      <c r="Y2" s="140" t="s">
        <v>377</v>
      </c>
      <c r="Z2" s="139" t="s">
        <v>376</v>
      </c>
      <c r="AA2" s="139" t="s">
        <v>723</v>
      </c>
      <c r="AB2" s="54" t="s">
        <v>690</v>
      </c>
      <c r="AC2" s="54" t="s">
        <v>691</v>
      </c>
      <c r="AD2" s="54" t="s">
        <v>86</v>
      </c>
      <c r="AE2" s="54" t="s">
        <v>87</v>
      </c>
      <c r="AF2" s="54" t="s">
        <v>88</v>
      </c>
      <c r="AG2" s="54" t="s">
        <v>692</v>
      </c>
      <c r="AH2" s="54" t="s">
        <v>693</v>
      </c>
      <c r="AI2" s="54" t="s">
        <v>694</v>
      </c>
      <c r="AJ2" s="54" t="s">
        <v>695</v>
      </c>
      <c r="AK2" s="54" t="s">
        <v>696</v>
      </c>
      <c r="AL2" s="54" t="s">
        <v>697</v>
      </c>
    </row>
    <row r="3" spans="1:38" s="79" customFormat="1" ht="28">
      <c r="A3" s="34" t="s">
        <v>363</v>
      </c>
      <c r="B3" s="33"/>
      <c r="C3" s="119"/>
      <c r="D3" s="111"/>
      <c r="E3" s="111"/>
      <c r="F3" s="33" t="s">
        <v>31</v>
      </c>
      <c r="G3" s="33" t="s">
        <v>31</v>
      </c>
      <c r="H3" s="125" t="s">
        <v>730</v>
      </c>
      <c r="I3" s="125" t="s">
        <v>34</v>
      </c>
      <c r="J3" s="125" t="s">
        <v>731</v>
      </c>
      <c r="K3" s="138" t="s">
        <v>790</v>
      </c>
      <c r="L3" s="97"/>
      <c r="M3" s="138" t="s">
        <v>788</v>
      </c>
      <c r="N3" s="138" t="s">
        <v>791</v>
      </c>
      <c r="O3" s="138" t="s">
        <v>792</v>
      </c>
      <c r="P3" s="96"/>
      <c r="Q3" s="138" t="s">
        <v>794</v>
      </c>
      <c r="R3" s="142" t="s">
        <v>717</v>
      </c>
      <c r="S3" s="138" t="s">
        <v>797</v>
      </c>
      <c r="T3" s="97" t="s">
        <v>374</v>
      </c>
      <c r="U3" s="97" t="s">
        <v>374</v>
      </c>
      <c r="V3" s="97" t="s">
        <v>329</v>
      </c>
      <c r="W3" s="96" t="s">
        <v>37</v>
      </c>
      <c r="X3" s="96" t="s">
        <v>37</v>
      </c>
      <c r="Y3" s="97"/>
      <c r="Z3" s="97"/>
      <c r="AA3" s="138" t="s">
        <v>798</v>
      </c>
      <c r="AB3" s="66" t="s">
        <v>131</v>
      </c>
      <c r="AC3" s="66" t="s">
        <v>131</v>
      </c>
      <c r="AD3" s="66" t="s">
        <v>55</v>
      </c>
      <c r="AE3" s="66"/>
      <c r="AF3" s="66" t="s">
        <v>132</v>
      </c>
      <c r="AG3" s="66" t="s">
        <v>131</v>
      </c>
      <c r="AH3" s="66" t="s">
        <v>131</v>
      </c>
      <c r="AI3" s="66" t="s">
        <v>131</v>
      </c>
      <c r="AJ3" s="66"/>
      <c r="AK3" s="66"/>
      <c r="AL3" s="66"/>
    </row>
    <row r="4" spans="1:38">
      <c r="A4" s="20"/>
      <c r="B4" s="5"/>
      <c r="C4" s="5"/>
      <c r="D4" s="5"/>
      <c r="E4" s="5"/>
      <c r="F4" s="5"/>
      <c r="G4" s="5"/>
      <c r="H4" s="126"/>
      <c r="I4" s="126"/>
      <c r="J4" s="126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20"/>
      <c r="B5" s="5"/>
      <c r="C5" s="5"/>
      <c r="D5" s="5"/>
      <c r="E5" s="5"/>
      <c r="F5" s="5"/>
      <c r="G5" s="5"/>
      <c r="H5" s="126"/>
      <c r="I5" s="126"/>
      <c r="J5" s="12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>
      <c r="A6" s="20"/>
      <c r="B6" s="5"/>
      <c r="C6" s="5"/>
      <c r="D6" s="5"/>
      <c r="E6" s="5"/>
      <c r="F6" s="5"/>
      <c r="G6" s="5"/>
      <c r="H6" s="126"/>
      <c r="I6" s="126"/>
      <c r="J6" s="126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>
      <c r="A7" s="20"/>
      <c r="B7" s="5"/>
      <c r="C7" s="5"/>
      <c r="D7" s="5"/>
      <c r="E7" s="5"/>
      <c r="F7" s="5"/>
      <c r="G7" s="5"/>
      <c r="H7" s="126"/>
      <c r="I7" s="126"/>
      <c r="J7" s="126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>
      <c r="A8" s="14"/>
      <c r="B8" s="5"/>
      <c r="C8" s="5"/>
      <c r="D8" s="5"/>
      <c r="E8" s="5"/>
      <c r="F8" s="5"/>
      <c r="G8" s="5"/>
      <c r="H8" s="126"/>
      <c r="I8" s="126"/>
      <c r="J8" s="12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>
      <c r="A9" s="14"/>
      <c r="B9" s="5"/>
      <c r="C9" s="5"/>
      <c r="D9" s="5"/>
      <c r="E9" s="5"/>
      <c r="F9" s="5"/>
      <c r="G9" s="5"/>
      <c r="H9" s="126"/>
      <c r="I9" s="126"/>
      <c r="J9" s="126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>
      <c r="A10" s="14"/>
      <c r="B10" s="5"/>
      <c r="C10" s="5"/>
      <c r="D10" s="5"/>
      <c r="E10" s="5"/>
      <c r="F10" s="5"/>
      <c r="G10" s="5"/>
      <c r="H10" s="126"/>
      <c r="I10" s="126"/>
      <c r="J10" s="126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4"/>
      <c r="B11" s="5"/>
      <c r="C11" s="5"/>
      <c r="D11" s="5"/>
      <c r="E11" s="5"/>
      <c r="F11" s="5"/>
      <c r="G11" s="5"/>
      <c r="H11" s="126"/>
      <c r="I11" s="126"/>
      <c r="J11" s="12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14"/>
      <c r="B12" s="5"/>
      <c r="C12" s="5"/>
      <c r="D12" s="5"/>
      <c r="E12" s="5"/>
      <c r="F12" s="5"/>
      <c r="G12" s="5"/>
      <c r="H12" s="126"/>
      <c r="I12" s="126"/>
      <c r="J12" s="126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14"/>
      <c r="B13" s="5"/>
      <c r="C13" s="5"/>
      <c r="D13" s="5"/>
      <c r="E13" s="5"/>
      <c r="F13" s="5"/>
      <c r="G13" s="5"/>
      <c r="H13" s="126"/>
      <c r="I13" s="126"/>
      <c r="J13" s="12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4"/>
      <c r="B14" s="5"/>
      <c r="C14" s="5"/>
      <c r="D14" s="5"/>
      <c r="E14" s="5"/>
      <c r="F14" s="5"/>
      <c r="G14" s="5"/>
      <c r="H14" s="126"/>
      <c r="I14" s="126"/>
      <c r="J14" s="12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14"/>
      <c r="B15" s="5"/>
      <c r="C15" s="5"/>
      <c r="D15" s="5"/>
      <c r="E15" s="5"/>
      <c r="F15" s="5"/>
      <c r="G15" s="5"/>
      <c r="H15" s="126"/>
      <c r="I15" s="126"/>
      <c r="J15" s="12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14"/>
      <c r="B16" s="5"/>
      <c r="C16" s="5"/>
      <c r="D16" s="5"/>
      <c r="E16" s="5"/>
      <c r="F16" s="5"/>
      <c r="G16" s="5"/>
      <c r="H16" s="126"/>
      <c r="I16" s="126"/>
      <c r="J16" s="126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4"/>
      <c r="B17" s="5"/>
      <c r="C17" s="5"/>
      <c r="D17" s="5"/>
      <c r="E17" s="5"/>
      <c r="F17" s="5"/>
      <c r="G17" s="5"/>
      <c r="H17" s="126"/>
      <c r="I17" s="126"/>
      <c r="J17" s="126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4"/>
      <c r="B18" s="5"/>
      <c r="C18" s="5"/>
      <c r="D18" s="5"/>
      <c r="E18" s="5"/>
      <c r="F18" s="5"/>
      <c r="G18" s="5"/>
      <c r="H18" s="126"/>
      <c r="I18" s="126"/>
      <c r="J18" s="126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4"/>
      <c r="B19" s="5"/>
      <c r="C19" s="5"/>
      <c r="D19" s="5"/>
      <c r="E19" s="5"/>
      <c r="F19" s="5"/>
      <c r="G19" s="5"/>
      <c r="H19" s="126"/>
      <c r="I19" s="126"/>
      <c r="J19" s="126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4"/>
      <c r="B20" s="5"/>
      <c r="C20" s="5"/>
      <c r="D20" s="5"/>
      <c r="E20" s="5"/>
      <c r="F20" s="5"/>
      <c r="G20" s="5"/>
      <c r="H20" s="126"/>
      <c r="I20" s="126"/>
      <c r="J20" s="126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"/>
      <c r="B21" s="5"/>
      <c r="C21" s="5"/>
      <c r="D21" s="5"/>
      <c r="E21" s="5"/>
      <c r="F21" s="5"/>
      <c r="G21" s="5"/>
      <c r="H21" s="126"/>
      <c r="I21" s="126"/>
      <c r="J21" s="126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4"/>
      <c r="B22" s="5"/>
      <c r="C22" s="5"/>
      <c r="D22" s="5"/>
      <c r="E22" s="5"/>
      <c r="F22" s="5"/>
      <c r="G22" s="5"/>
      <c r="H22" s="126"/>
      <c r="I22" s="126"/>
      <c r="J22" s="126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4"/>
      <c r="B23" s="5"/>
      <c r="C23" s="5"/>
      <c r="D23" s="5"/>
      <c r="E23" s="5"/>
      <c r="F23" s="5"/>
      <c r="G23" s="5"/>
      <c r="H23" s="126"/>
      <c r="I23" s="126"/>
      <c r="J23" s="126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4"/>
      <c r="B24" s="5"/>
      <c r="C24" s="5"/>
      <c r="D24" s="5"/>
      <c r="E24" s="5"/>
      <c r="F24" s="5"/>
      <c r="G24" s="5"/>
      <c r="H24" s="126"/>
      <c r="I24" s="126"/>
      <c r="J24" s="126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4"/>
      <c r="B25" s="5"/>
      <c r="C25" s="5"/>
      <c r="D25" s="5"/>
      <c r="E25" s="5"/>
      <c r="F25" s="5"/>
      <c r="G25" s="5"/>
      <c r="H25" s="126"/>
      <c r="I25" s="126"/>
      <c r="J25" s="126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"/>
      <c r="B26" s="5"/>
      <c r="C26" s="5"/>
      <c r="D26" s="5"/>
      <c r="E26" s="5"/>
      <c r="F26" s="5"/>
      <c r="G26" s="5"/>
      <c r="H26" s="126"/>
      <c r="I26" s="126"/>
      <c r="J26" s="126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/>
      <c r="B27" s="5"/>
      <c r="C27" s="5"/>
      <c r="D27" s="5"/>
      <c r="E27" s="5"/>
      <c r="F27" s="5"/>
      <c r="G27" s="5"/>
      <c r="H27" s="126"/>
      <c r="I27" s="126"/>
      <c r="J27" s="126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/>
      <c r="B28" s="5"/>
      <c r="C28" s="5"/>
      <c r="D28" s="5"/>
      <c r="E28" s="5"/>
      <c r="F28" s="5"/>
      <c r="G28" s="5"/>
      <c r="H28" s="126"/>
      <c r="I28" s="126"/>
      <c r="J28" s="126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4"/>
      <c r="B29" s="5"/>
      <c r="C29" s="5"/>
      <c r="D29" s="5"/>
      <c r="E29" s="5"/>
      <c r="F29" s="5"/>
      <c r="G29" s="5"/>
      <c r="H29" s="126"/>
      <c r="I29" s="126"/>
      <c r="J29" s="126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4"/>
      <c r="B30" s="5"/>
      <c r="C30" s="5"/>
      <c r="D30" s="5"/>
      <c r="E30" s="5"/>
      <c r="F30" s="5"/>
      <c r="G30" s="5"/>
      <c r="H30" s="126"/>
      <c r="I30" s="126"/>
      <c r="J30" s="126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26"/>
      <c r="I31" s="126"/>
      <c r="J31" s="126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26"/>
      <c r="I32" s="126"/>
      <c r="J32" s="126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6"/>
      <c r="I33" s="126"/>
      <c r="J33" s="126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6"/>
      <c r="I34" s="126"/>
      <c r="J34" s="12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6"/>
      <c r="I35" s="126"/>
      <c r="J35" s="12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6"/>
      <c r="I36" s="126"/>
      <c r="J36" s="12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6"/>
      <c r="I37" s="126"/>
      <c r="J37" s="12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6"/>
      <c r="I38" s="126"/>
      <c r="J38" s="126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6"/>
      <c r="I39" s="126"/>
      <c r="J39" s="126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6"/>
      <c r="I40" s="126"/>
      <c r="J40" s="126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6"/>
      <c r="I41" s="126"/>
      <c r="J41" s="126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6"/>
      <c r="I42" s="126"/>
      <c r="J42" s="126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6"/>
      <c r="I43" s="126"/>
      <c r="J43" s="126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6"/>
      <c r="I44" s="126"/>
      <c r="J44" s="126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6"/>
      <c r="I45" s="126"/>
      <c r="J45" s="126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6"/>
      <c r="I46" s="126"/>
      <c r="J46" s="126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6"/>
      <c r="I47" s="126"/>
      <c r="J47" s="126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6"/>
      <c r="I48" s="126"/>
      <c r="J48" s="126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6"/>
      <c r="I49" s="126"/>
      <c r="J49" s="12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6"/>
      <c r="I50" s="126"/>
      <c r="J50" s="126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6"/>
      <c r="I51" s="126"/>
      <c r="J51" s="12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6"/>
      <c r="I52" s="126"/>
      <c r="J52" s="12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6"/>
      <c r="I53" s="126"/>
      <c r="J53" s="12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6"/>
      <c r="I54" s="126"/>
      <c r="J54" s="126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126"/>
      <c r="I55" s="126"/>
      <c r="J55" s="12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126"/>
      <c r="I56" s="126"/>
      <c r="J56" s="12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126"/>
      <c r="I57" s="126"/>
      <c r="J57" s="126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126"/>
      <c r="I58" s="126"/>
      <c r="J58" s="126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126"/>
      <c r="I59" s="126"/>
      <c r="J59" s="126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126"/>
      <c r="I60" s="126"/>
      <c r="J60" s="126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126"/>
      <c r="I61" s="126"/>
      <c r="J61" s="12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126"/>
      <c r="I62" s="126"/>
      <c r="J62" s="126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126"/>
      <c r="I63" s="126"/>
      <c r="J63" s="126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97"/>
  <sheetViews>
    <sheetView topLeftCell="A252" workbookViewId="0">
      <selection activeCell="C279" sqref="C279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10.6640625" style="15" bestFit="1" customWidth="1"/>
    <col min="4" max="4" width="10.1640625" style="15" bestFit="1" customWidth="1"/>
    <col min="5" max="5" width="14.33203125" style="134" bestFit="1" customWidth="1"/>
    <col min="6" max="6" width="15.1640625" style="134" bestFit="1" customWidth="1"/>
    <col min="7" max="7" width="14.33203125" style="134" bestFit="1" customWidth="1"/>
    <col min="8" max="8" width="14.6640625" style="92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0" customFormat="1" ht="27" customHeight="1">
      <c r="A1" s="24" t="s">
        <v>669</v>
      </c>
      <c r="B1" s="24" t="s">
        <v>14</v>
      </c>
      <c r="C1" s="24" t="s">
        <v>459</v>
      </c>
      <c r="D1" s="24" t="s">
        <v>490</v>
      </c>
      <c r="E1" s="130" t="s">
        <v>741</v>
      </c>
      <c r="F1" s="123" t="s">
        <v>742</v>
      </c>
      <c r="G1" s="123" t="s">
        <v>743</v>
      </c>
      <c r="H1" s="25" t="s">
        <v>491</v>
      </c>
      <c r="I1" s="24" t="s">
        <v>492</v>
      </c>
      <c r="J1" s="24" t="s">
        <v>493</v>
      </c>
      <c r="K1" s="30" t="s">
        <v>494</v>
      </c>
      <c r="L1" s="30" t="s">
        <v>495</v>
      </c>
      <c r="M1" s="30" t="s">
        <v>496</v>
      </c>
      <c r="N1" s="30" t="s">
        <v>497</v>
      </c>
      <c r="O1" s="30" t="s">
        <v>498</v>
      </c>
      <c r="P1" s="41" t="s">
        <v>499</v>
      </c>
      <c r="Q1" s="41" t="s">
        <v>500</v>
      </c>
      <c r="R1" s="41" t="s">
        <v>501</v>
      </c>
      <c r="S1" s="41" t="s">
        <v>502</v>
      </c>
      <c r="T1" s="41" t="s">
        <v>503</v>
      </c>
      <c r="U1" s="41" t="s">
        <v>504</v>
      </c>
      <c r="V1" s="41" t="s">
        <v>505</v>
      </c>
      <c r="W1" s="41" t="s">
        <v>506</v>
      </c>
      <c r="X1" s="41" t="s">
        <v>507</v>
      </c>
      <c r="Y1" s="41" t="s">
        <v>508</v>
      </c>
      <c r="Z1" s="42" t="s">
        <v>509</v>
      </c>
      <c r="AA1" s="42" t="s">
        <v>510</v>
      </c>
      <c r="AB1" s="43" t="s">
        <v>511</v>
      </c>
      <c r="AC1" s="43" t="s">
        <v>512</v>
      </c>
      <c r="AD1" s="43" t="s">
        <v>513</v>
      </c>
      <c r="AE1" s="43" t="s">
        <v>514</v>
      </c>
      <c r="AF1" s="43" t="s">
        <v>767</v>
      </c>
      <c r="AG1" s="43" t="s">
        <v>515</v>
      </c>
      <c r="AH1" s="43" t="s">
        <v>516</v>
      </c>
      <c r="AI1" s="43" t="s">
        <v>517</v>
      </c>
      <c r="AJ1" s="43" t="s">
        <v>518</v>
      </c>
      <c r="AK1" s="43" t="s">
        <v>519</v>
      </c>
      <c r="AL1" s="43" t="s">
        <v>768</v>
      </c>
      <c r="AM1" s="44" t="s">
        <v>520</v>
      </c>
      <c r="AN1" s="44" t="s">
        <v>521</v>
      </c>
      <c r="AO1" s="44" t="s">
        <v>522</v>
      </c>
      <c r="AP1" s="44" t="s">
        <v>523</v>
      </c>
      <c r="AQ1" s="44" t="s">
        <v>524</v>
      </c>
      <c r="AR1" s="44" t="s">
        <v>525</v>
      </c>
      <c r="AS1" s="44" t="s">
        <v>526</v>
      </c>
      <c r="AT1" s="44" t="s">
        <v>527</v>
      </c>
      <c r="AU1" s="45" t="s">
        <v>528</v>
      </c>
      <c r="AV1" s="45" t="s">
        <v>529</v>
      </c>
      <c r="AW1" s="45" t="s">
        <v>530</v>
      </c>
      <c r="AX1" s="45" t="s">
        <v>531</v>
      </c>
      <c r="AY1" s="45" t="s">
        <v>532</v>
      </c>
      <c r="AZ1" s="45" t="s">
        <v>533</v>
      </c>
      <c r="BA1" s="45" t="s">
        <v>534</v>
      </c>
      <c r="BB1" s="45" t="s">
        <v>535</v>
      </c>
      <c r="BC1" s="45" t="s">
        <v>536</v>
      </c>
      <c r="BD1" s="45" t="s">
        <v>537</v>
      </c>
      <c r="BE1" s="45" t="s">
        <v>538</v>
      </c>
      <c r="BF1" s="46" t="s">
        <v>539</v>
      </c>
      <c r="BG1" s="46" t="s">
        <v>540</v>
      </c>
      <c r="BH1" s="46" t="s">
        <v>541</v>
      </c>
      <c r="BI1" s="47" t="s">
        <v>769</v>
      </c>
      <c r="BJ1" s="47" t="s">
        <v>770</v>
      </c>
      <c r="BK1" s="47" t="s">
        <v>542</v>
      </c>
      <c r="BL1" s="47" t="s">
        <v>543</v>
      </c>
      <c r="BM1" s="47" t="s">
        <v>544</v>
      </c>
      <c r="BN1" s="47" t="s">
        <v>545</v>
      </c>
      <c r="BO1" s="47" t="s">
        <v>546</v>
      </c>
      <c r="BP1" s="47" t="s">
        <v>547</v>
      </c>
      <c r="BQ1" s="47" t="s">
        <v>548</v>
      </c>
      <c r="BR1" s="47" t="s">
        <v>549</v>
      </c>
      <c r="BS1" s="47" t="s">
        <v>550</v>
      </c>
      <c r="BT1" s="47" t="s">
        <v>551</v>
      </c>
      <c r="BU1" s="47" t="s">
        <v>552</v>
      </c>
      <c r="BV1" s="47" t="s">
        <v>553</v>
      </c>
      <c r="BW1" s="47" t="s">
        <v>554</v>
      </c>
      <c r="BX1" s="47" t="s">
        <v>555</v>
      </c>
      <c r="BY1" s="47" t="s">
        <v>556</v>
      </c>
      <c r="BZ1" s="47" t="s">
        <v>557</v>
      </c>
      <c r="CA1" s="47" t="s">
        <v>558</v>
      </c>
      <c r="CB1" s="47" t="s">
        <v>559</v>
      </c>
      <c r="CC1" s="47" t="s">
        <v>560</v>
      </c>
      <c r="CD1" s="47" t="s">
        <v>561</v>
      </c>
      <c r="CE1" s="48" t="s">
        <v>562</v>
      </c>
      <c r="CF1" s="48" t="s">
        <v>563</v>
      </c>
      <c r="CG1" s="48" t="s">
        <v>564</v>
      </c>
      <c r="CH1" s="48" t="s">
        <v>565</v>
      </c>
      <c r="CI1" s="48" t="s">
        <v>566</v>
      </c>
      <c r="CJ1" s="48" t="s">
        <v>771</v>
      </c>
      <c r="CK1" s="48" t="s">
        <v>567</v>
      </c>
      <c r="CL1" s="48" t="s">
        <v>568</v>
      </c>
      <c r="CM1" s="48" t="s">
        <v>569</v>
      </c>
      <c r="CN1" s="48" t="s">
        <v>570</v>
      </c>
      <c r="CO1" s="48" t="s">
        <v>571</v>
      </c>
      <c r="CP1" s="48" t="s">
        <v>572</v>
      </c>
      <c r="CQ1" s="48" t="s">
        <v>573</v>
      </c>
      <c r="CR1" s="48" t="s">
        <v>574</v>
      </c>
      <c r="CS1" s="106" t="s">
        <v>575</v>
      </c>
      <c r="CT1" s="106" t="s">
        <v>576</v>
      </c>
    </row>
    <row r="2" spans="1:98" s="27" customFormat="1" ht="82" customHeight="1">
      <c r="A2" s="28" t="s">
        <v>670</v>
      </c>
      <c r="B2" s="32" t="s">
        <v>16</v>
      </c>
      <c r="C2" s="32" t="s">
        <v>330</v>
      </c>
      <c r="D2" s="32" t="s">
        <v>56</v>
      </c>
      <c r="E2" s="124" t="s">
        <v>733</v>
      </c>
      <c r="F2" s="124" t="s">
        <v>734</v>
      </c>
      <c r="G2" s="124" t="s">
        <v>732</v>
      </c>
      <c r="H2" s="32" t="s">
        <v>331</v>
      </c>
      <c r="I2" s="32" t="s">
        <v>57</v>
      </c>
      <c r="J2" s="32" t="s">
        <v>58</v>
      </c>
      <c r="K2" s="28" t="s">
        <v>59</v>
      </c>
      <c r="L2" s="28" t="s">
        <v>392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391</v>
      </c>
      <c r="Z2" s="51" t="s">
        <v>66</v>
      </c>
      <c r="AA2" s="51" t="s">
        <v>67</v>
      </c>
      <c r="AB2" s="52" t="s">
        <v>281</v>
      </c>
      <c r="AC2" s="52" t="s">
        <v>285</v>
      </c>
      <c r="AD2" s="52" t="s">
        <v>74</v>
      </c>
      <c r="AE2" s="52" t="s">
        <v>75</v>
      </c>
      <c r="AF2" s="52" t="s">
        <v>76</v>
      </c>
      <c r="AG2" s="52" t="s">
        <v>289</v>
      </c>
      <c r="AH2" s="52" t="s">
        <v>290</v>
      </c>
      <c r="AI2" s="52" t="s">
        <v>291</v>
      </c>
      <c r="AJ2" s="52" t="s">
        <v>292</v>
      </c>
      <c r="AK2" s="52" t="s">
        <v>77</v>
      </c>
      <c r="AL2" s="52" t="s">
        <v>78</v>
      </c>
      <c r="AM2" s="53" t="s">
        <v>246</v>
      </c>
      <c r="AN2" s="53" t="s">
        <v>248</v>
      </c>
      <c r="AO2" s="53" t="s">
        <v>249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390</v>
      </c>
      <c r="BB2" s="54" t="s">
        <v>389</v>
      </c>
      <c r="BC2" s="54" t="s">
        <v>90</v>
      </c>
      <c r="BD2" s="54" t="s">
        <v>388</v>
      </c>
      <c r="BE2" s="54" t="s">
        <v>387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385</v>
      </c>
      <c r="BK2" s="57" t="s">
        <v>386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384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383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282</v>
      </c>
      <c r="CT2" s="60" t="s">
        <v>286</v>
      </c>
    </row>
    <row r="3" spans="1:98" s="40" customFormat="1" ht="34" customHeight="1">
      <c r="A3" s="34" t="s">
        <v>363</v>
      </c>
      <c r="B3" s="33"/>
      <c r="C3" s="33"/>
      <c r="D3" s="33"/>
      <c r="E3" s="125" t="s">
        <v>730</v>
      </c>
      <c r="F3" s="125" t="s">
        <v>34</v>
      </c>
      <c r="G3" s="125" t="s">
        <v>731</v>
      </c>
      <c r="H3" s="102" t="s">
        <v>374</v>
      </c>
      <c r="I3" s="33" t="s">
        <v>40</v>
      </c>
      <c r="J3" s="33" t="s">
        <v>40</v>
      </c>
      <c r="K3" s="34"/>
      <c r="L3" s="102" t="s">
        <v>374</v>
      </c>
      <c r="M3" s="34"/>
      <c r="N3" s="34"/>
      <c r="O3" s="34" t="s">
        <v>382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284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>
      <c r="A4" s="14" t="s">
        <v>841</v>
      </c>
      <c r="B4" s="12" t="s">
        <v>861</v>
      </c>
      <c r="C4" s="12" t="s">
        <v>1058</v>
      </c>
      <c r="D4" s="12">
        <v>1</v>
      </c>
      <c r="E4" s="132">
        <v>2007</v>
      </c>
      <c r="F4" s="132">
        <v>11</v>
      </c>
      <c r="G4" s="132"/>
      <c r="H4" s="23"/>
      <c r="I4" s="12">
        <v>-14</v>
      </c>
      <c r="J4" s="12">
        <v>-13</v>
      </c>
      <c r="K4" s="14" t="s">
        <v>898</v>
      </c>
      <c r="L4" s="8"/>
      <c r="M4" s="204" t="s">
        <v>1150</v>
      </c>
      <c r="N4" s="8"/>
      <c r="O4" s="8"/>
      <c r="P4" s="151">
        <v>2.7608249999999997E-2</v>
      </c>
      <c r="Q4" s="14"/>
      <c r="R4" s="14" t="s">
        <v>901</v>
      </c>
      <c r="S4" s="14"/>
      <c r="T4" s="14"/>
      <c r="U4" s="14"/>
      <c r="V4" s="8"/>
      <c r="W4" s="8"/>
      <c r="X4" s="8"/>
      <c r="Y4" s="14"/>
      <c r="Z4" s="14"/>
      <c r="AA4" s="14"/>
      <c r="AB4" s="14"/>
      <c r="AC4" s="17"/>
      <c r="AD4" s="8"/>
      <c r="AE4" s="8"/>
      <c r="AF4" s="8"/>
      <c r="AG4" s="8"/>
      <c r="AH4" s="8"/>
      <c r="AI4" s="8"/>
      <c r="AJ4" s="8"/>
      <c r="AK4" s="8"/>
      <c r="AL4" s="8"/>
      <c r="AM4" s="162"/>
      <c r="AN4" s="18"/>
      <c r="AO4" s="163">
        <v>45.973300000000002</v>
      </c>
      <c r="AP4" s="164">
        <v>1.2692423597250001E-2</v>
      </c>
      <c r="AQ4" s="17"/>
      <c r="AR4" s="8"/>
      <c r="AS4" s="8"/>
      <c r="AT4" s="8"/>
      <c r="AU4" s="8"/>
      <c r="AV4" s="14"/>
      <c r="AW4" s="14" t="s">
        <v>905</v>
      </c>
      <c r="AX4" s="14">
        <v>137631</v>
      </c>
      <c r="AY4" s="14">
        <v>2008</v>
      </c>
      <c r="AZ4" s="173">
        <v>84.159357789347581</v>
      </c>
      <c r="BA4" s="173">
        <v>3.1612923047839181</v>
      </c>
      <c r="BB4" s="14"/>
      <c r="BC4" s="162">
        <v>1.0917923978374411</v>
      </c>
      <c r="BD4" s="162">
        <v>3.1612923047839182E-3</v>
      </c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14" t="s">
        <v>841</v>
      </c>
      <c r="B5" s="12" t="s">
        <v>861</v>
      </c>
      <c r="C5" s="12" t="s">
        <v>1059</v>
      </c>
      <c r="D5" s="12">
        <v>1</v>
      </c>
      <c r="E5" s="132">
        <v>2007</v>
      </c>
      <c r="F5" s="132">
        <v>11</v>
      </c>
      <c r="G5" s="132"/>
      <c r="H5" s="23"/>
      <c r="I5" s="12">
        <v>-14</v>
      </c>
      <c r="J5" s="12">
        <v>-13</v>
      </c>
      <c r="K5" s="14" t="s">
        <v>898</v>
      </c>
      <c r="L5" s="8"/>
      <c r="M5" s="204" t="s">
        <v>1150</v>
      </c>
      <c r="N5" s="8"/>
      <c r="O5" s="8"/>
      <c r="P5" s="151">
        <v>2.8677499999999995E-2</v>
      </c>
      <c r="Q5" s="14"/>
      <c r="R5" s="14" t="s">
        <v>901</v>
      </c>
      <c r="S5" s="14"/>
      <c r="T5" s="14"/>
      <c r="U5" s="14"/>
      <c r="V5" s="8"/>
      <c r="W5" s="8"/>
      <c r="X5" s="8"/>
      <c r="Y5" s="14"/>
      <c r="Z5" s="14"/>
      <c r="AA5" s="14"/>
      <c r="AB5" s="14"/>
      <c r="AC5" s="17"/>
      <c r="AD5" s="8"/>
      <c r="AE5" s="8"/>
      <c r="AF5" s="8"/>
      <c r="AG5" s="8"/>
      <c r="AH5" s="8"/>
      <c r="AI5" s="8"/>
      <c r="AJ5" s="8"/>
      <c r="AK5" s="8"/>
      <c r="AL5" s="8"/>
      <c r="AM5" s="162"/>
      <c r="AN5" s="18"/>
      <c r="AO5" s="163">
        <v>46.4696</v>
      </c>
      <c r="AP5" s="164">
        <v>1.3326319539999998E-2</v>
      </c>
      <c r="AQ5" s="17"/>
      <c r="AR5" s="8"/>
      <c r="AS5" s="8"/>
      <c r="AT5" s="8"/>
      <c r="AU5" s="8"/>
      <c r="AV5" s="14"/>
      <c r="AW5" s="14" t="s">
        <v>905</v>
      </c>
      <c r="AX5" s="14">
        <v>137632</v>
      </c>
      <c r="AY5" s="14">
        <v>2008</v>
      </c>
      <c r="AZ5" s="173">
        <v>76.613569949811605</v>
      </c>
      <c r="BA5" s="173">
        <v>3.8284442572147213</v>
      </c>
      <c r="BB5" s="14"/>
      <c r="BC5" s="162">
        <v>1.0841934837666367</v>
      </c>
      <c r="BD5" s="162">
        <v>3.8284442572147212E-3</v>
      </c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14" t="s">
        <v>841</v>
      </c>
      <c r="B6" s="12" t="s">
        <v>861</v>
      </c>
      <c r="C6" s="12" t="s">
        <v>1060</v>
      </c>
      <c r="D6" s="12">
        <v>1</v>
      </c>
      <c r="E6" s="132">
        <v>2007</v>
      </c>
      <c r="F6" s="132">
        <v>11</v>
      </c>
      <c r="G6" s="132"/>
      <c r="H6" s="23"/>
      <c r="I6" s="12">
        <v>-14</v>
      </c>
      <c r="J6" s="12">
        <v>-13</v>
      </c>
      <c r="K6" s="14" t="s">
        <v>898</v>
      </c>
      <c r="L6" s="8"/>
      <c r="M6" s="204" t="s">
        <v>1150</v>
      </c>
      <c r="N6" s="8"/>
      <c r="O6" s="8"/>
      <c r="P6" s="151">
        <v>2.4885500000000001E-2</v>
      </c>
      <c r="Q6" s="14"/>
      <c r="R6" s="14" t="s">
        <v>901</v>
      </c>
      <c r="S6" s="14"/>
      <c r="T6" s="14"/>
      <c r="U6" s="14"/>
      <c r="V6" s="8"/>
      <c r="W6" s="8"/>
      <c r="X6" s="8"/>
      <c r="Y6" s="14"/>
      <c r="Z6" s="14"/>
      <c r="AA6" s="14"/>
      <c r="AB6" s="14"/>
      <c r="AC6" s="17"/>
      <c r="AD6" s="8"/>
      <c r="AE6" s="8"/>
      <c r="AF6" s="8"/>
      <c r="AG6" s="8"/>
      <c r="AH6" s="8"/>
      <c r="AI6" s="8"/>
      <c r="AJ6" s="8"/>
      <c r="AK6" s="8"/>
      <c r="AL6" s="8"/>
      <c r="AM6" s="162"/>
      <c r="AN6" s="18"/>
      <c r="AO6" s="163">
        <v>46.980499999999999</v>
      </c>
      <c r="AP6" s="164">
        <v>1.1691332327500002E-2</v>
      </c>
      <c r="AQ6" s="17"/>
      <c r="AR6" s="8"/>
      <c r="AS6" s="8"/>
      <c r="AT6" s="8"/>
      <c r="AU6" s="8"/>
      <c r="AV6" s="14">
        <v>-28.89</v>
      </c>
      <c r="AW6" s="14" t="s">
        <v>905</v>
      </c>
      <c r="AX6" s="14">
        <v>137633</v>
      </c>
      <c r="AY6" s="14">
        <v>2008</v>
      </c>
      <c r="AZ6" s="173">
        <v>53.965664676747018</v>
      </c>
      <c r="BA6" s="173">
        <v>3.6849999552057526</v>
      </c>
      <c r="BB6" s="14"/>
      <c r="BC6" s="162">
        <v>1.0613861255803887</v>
      </c>
      <c r="BD6" s="162">
        <v>3.6849999552057526E-3</v>
      </c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14" t="s">
        <v>841</v>
      </c>
      <c r="B7" s="12" t="s">
        <v>861</v>
      </c>
      <c r="C7" s="12" t="s">
        <v>1061</v>
      </c>
      <c r="D7" s="12">
        <v>1</v>
      </c>
      <c r="E7" s="132">
        <v>2007</v>
      </c>
      <c r="F7" s="132">
        <v>11</v>
      </c>
      <c r="G7" s="132"/>
      <c r="H7" s="23"/>
      <c r="I7" s="12">
        <v>-14</v>
      </c>
      <c r="J7" s="12">
        <v>-13</v>
      </c>
      <c r="K7" s="14" t="s">
        <v>898</v>
      </c>
      <c r="L7" s="8"/>
      <c r="M7" s="204" t="s">
        <v>1150</v>
      </c>
      <c r="N7" s="8"/>
      <c r="O7" s="8"/>
      <c r="P7" s="156">
        <v>2.4311749999999997E-2</v>
      </c>
      <c r="Q7" s="14"/>
      <c r="R7" s="14" t="s">
        <v>901</v>
      </c>
      <c r="S7" s="14"/>
      <c r="T7" s="14"/>
      <c r="U7" s="14"/>
      <c r="V7" s="8"/>
      <c r="W7" s="8"/>
      <c r="X7" s="8"/>
      <c r="Y7" s="14"/>
      <c r="Z7" s="14"/>
      <c r="AA7" s="14"/>
      <c r="AB7" s="14"/>
      <c r="AC7" s="17"/>
      <c r="AD7" s="8"/>
      <c r="AE7" s="8"/>
      <c r="AF7" s="8"/>
      <c r="AG7" s="8"/>
      <c r="AH7" s="8"/>
      <c r="AI7" s="8"/>
      <c r="AJ7" s="8"/>
      <c r="AK7" s="8"/>
      <c r="AL7" s="8"/>
      <c r="AM7" s="162"/>
      <c r="AN7" s="18"/>
      <c r="AO7" s="163">
        <v>47.424799999999998</v>
      </c>
      <c r="AP7" s="164">
        <v>1.1529798813999998E-2</v>
      </c>
      <c r="AQ7" s="17"/>
      <c r="AR7" s="8"/>
      <c r="AS7" s="8"/>
      <c r="AT7" s="8"/>
      <c r="AU7" s="8"/>
      <c r="AV7" s="14"/>
      <c r="AW7" s="14" t="s">
        <v>905</v>
      </c>
      <c r="AX7" s="14">
        <v>137634</v>
      </c>
      <c r="AY7" s="14">
        <v>2008</v>
      </c>
      <c r="AZ7" s="173">
        <v>64.982852258612667</v>
      </c>
      <c r="BA7" s="173">
        <v>3.8170032936008136</v>
      </c>
      <c r="BB7" s="14"/>
      <c r="BC7" s="162">
        <v>1.0724808798349261</v>
      </c>
      <c r="BD7" s="162">
        <v>3.8170032936008136E-3</v>
      </c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 t="s">
        <v>841</v>
      </c>
      <c r="B8" s="12" t="s">
        <v>861</v>
      </c>
      <c r="C8" s="12" t="s">
        <v>1062</v>
      </c>
      <c r="D8" s="12">
        <v>1</v>
      </c>
      <c r="E8" s="132">
        <v>2007</v>
      </c>
      <c r="F8" s="132">
        <v>11</v>
      </c>
      <c r="G8" s="132"/>
      <c r="H8" s="23"/>
      <c r="I8" s="12">
        <v>-14</v>
      </c>
      <c r="J8" s="12">
        <v>-13</v>
      </c>
      <c r="K8" s="14" t="s">
        <v>898</v>
      </c>
      <c r="L8" s="8"/>
      <c r="M8" s="204" t="s">
        <v>1150</v>
      </c>
      <c r="N8" s="8"/>
      <c r="O8" s="8"/>
      <c r="P8" s="156">
        <v>2.2216249999999996E-2</v>
      </c>
      <c r="Q8" s="14"/>
      <c r="R8" s="14" t="s">
        <v>901</v>
      </c>
      <c r="S8" s="14"/>
      <c r="T8" s="14"/>
      <c r="U8" s="14"/>
      <c r="V8" s="8"/>
      <c r="W8" s="8"/>
      <c r="X8" s="8"/>
      <c r="Y8" s="14"/>
      <c r="Z8" s="14"/>
      <c r="AA8" s="14"/>
      <c r="AB8" s="14"/>
      <c r="AC8" s="17"/>
      <c r="AD8" s="8"/>
      <c r="AE8" s="8"/>
      <c r="AF8" s="8"/>
      <c r="AG8" s="8"/>
      <c r="AH8" s="8"/>
      <c r="AI8" s="8"/>
      <c r="AJ8" s="8"/>
      <c r="AK8" s="8"/>
      <c r="AL8" s="8"/>
      <c r="AM8" s="162"/>
      <c r="AN8" s="18"/>
      <c r="AO8" s="163">
        <v>46.692700000000002</v>
      </c>
      <c r="AP8" s="164">
        <v>1.0373366963749998E-2</v>
      </c>
      <c r="AQ8" s="17"/>
      <c r="AR8" s="8"/>
      <c r="AS8" s="8"/>
      <c r="AT8" s="8"/>
      <c r="AU8" s="8"/>
      <c r="AV8" s="14"/>
      <c r="AW8" s="14" t="s">
        <v>905</v>
      </c>
      <c r="AX8" s="14">
        <v>137635</v>
      </c>
      <c r="AY8" s="14">
        <v>2008</v>
      </c>
      <c r="AZ8" s="173">
        <v>54.385226504091833</v>
      </c>
      <c r="BA8" s="173">
        <v>3.5393574802875647</v>
      </c>
      <c r="BB8" s="14"/>
      <c r="BC8" s="162">
        <v>1.0618086413390055</v>
      </c>
      <c r="BD8" s="162">
        <v>3.5393574802875648E-3</v>
      </c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 t="s">
        <v>841</v>
      </c>
      <c r="B9" s="12" t="s">
        <v>861</v>
      </c>
      <c r="C9" s="12" t="s">
        <v>1081</v>
      </c>
      <c r="D9" s="12">
        <v>1</v>
      </c>
      <c r="E9" s="132">
        <v>2008</v>
      </c>
      <c r="F9" s="132">
        <v>11</v>
      </c>
      <c r="G9" s="132"/>
      <c r="H9" s="23"/>
      <c r="I9" s="12">
        <v>-14</v>
      </c>
      <c r="J9" s="12">
        <v>-13</v>
      </c>
      <c r="K9" s="14" t="s">
        <v>898</v>
      </c>
      <c r="L9" s="8"/>
      <c r="M9" s="204" t="s">
        <v>1150</v>
      </c>
      <c r="N9" s="8"/>
      <c r="O9" s="8"/>
      <c r="P9" s="156">
        <v>2.3590999999999997E-2</v>
      </c>
      <c r="Q9" s="14"/>
      <c r="R9" s="14" t="s">
        <v>901</v>
      </c>
      <c r="S9" s="14"/>
      <c r="T9" s="14"/>
      <c r="U9" s="14"/>
      <c r="V9" s="8"/>
      <c r="W9" s="8"/>
      <c r="X9" s="8"/>
      <c r="Y9" s="14"/>
      <c r="Z9" s="14"/>
      <c r="AA9" s="14"/>
      <c r="AB9" s="14"/>
      <c r="AC9" s="17"/>
      <c r="AD9" s="8"/>
      <c r="AE9" s="8"/>
      <c r="AF9" s="8"/>
      <c r="AG9" s="8"/>
      <c r="AH9" s="8"/>
      <c r="AI9" s="8"/>
      <c r="AJ9" s="8"/>
      <c r="AK9" s="8"/>
      <c r="AL9" s="8"/>
      <c r="AM9" s="162"/>
      <c r="AN9" s="18"/>
      <c r="AO9" s="163"/>
      <c r="AP9" s="164"/>
      <c r="AQ9" s="17"/>
      <c r="AR9" s="8"/>
      <c r="AS9" s="8"/>
      <c r="AT9" s="8"/>
      <c r="AU9" s="8"/>
      <c r="AV9" s="14"/>
      <c r="AW9" s="14"/>
      <c r="AX9" s="14"/>
      <c r="AY9" s="14"/>
      <c r="AZ9" s="173"/>
      <c r="BA9" s="173"/>
      <c r="BB9" s="14"/>
      <c r="BC9" s="162"/>
      <c r="BD9" s="162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 t="s">
        <v>841</v>
      </c>
      <c r="B10" s="12" t="s">
        <v>861</v>
      </c>
      <c r="C10" s="12" t="s">
        <v>1082</v>
      </c>
      <c r="D10" s="12">
        <v>1</v>
      </c>
      <c r="E10" s="132">
        <v>2008</v>
      </c>
      <c r="F10" s="132">
        <v>11</v>
      </c>
      <c r="G10" s="132"/>
      <c r="H10" s="23"/>
      <c r="I10" s="12">
        <v>-14</v>
      </c>
      <c r="J10" s="12">
        <v>-13</v>
      </c>
      <c r="K10" s="14" t="s">
        <v>898</v>
      </c>
      <c r="L10" s="8"/>
      <c r="M10" s="204" t="s">
        <v>1150</v>
      </c>
      <c r="N10" s="8"/>
      <c r="O10" s="8"/>
      <c r="P10" s="156">
        <v>2.4725499999999997E-2</v>
      </c>
      <c r="Q10" s="14"/>
      <c r="R10" s="14" t="s">
        <v>901</v>
      </c>
      <c r="S10" s="14"/>
      <c r="T10" s="14"/>
      <c r="U10" s="14"/>
      <c r="V10" s="8"/>
      <c r="W10" s="8"/>
      <c r="X10" s="8"/>
      <c r="Y10" s="14"/>
      <c r="Z10" s="14"/>
      <c r="AA10" s="14"/>
      <c r="AB10" s="14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162"/>
      <c r="AN10" s="18"/>
      <c r="AO10" s="163"/>
      <c r="AP10" s="164"/>
      <c r="AQ10" s="17"/>
      <c r="AR10" s="8"/>
      <c r="AS10" s="8"/>
      <c r="AT10" s="8"/>
      <c r="AU10" s="8"/>
      <c r="AV10" s="14"/>
      <c r="AW10" s="14"/>
      <c r="AX10" s="14"/>
      <c r="AY10" s="14"/>
      <c r="AZ10" s="173"/>
      <c r="BA10" s="173"/>
      <c r="BB10" s="14"/>
      <c r="BC10" s="162"/>
      <c r="BD10" s="162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 t="s">
        <v>841</v>
      </c>
      <c r="B11" s="12" t="s">
        <v>861</v>
      </c>
      <c r="C11" s="12" t="s">
        <v>1083</v>
      </c>
      <c r="D11" s="12">
        <v>1</v>
      </c>
      <c r="E11" s="132">
        <v>2008</v>
      </c>
      <c r="F11" s="132">
        <v>11</v>
      </c>
      <c r="G11" s="132"/>
      <c r="H11" s="23"/>
      <c r="I11" s="12">
        <v>-14</v>
      </c>
      <c r="J11" s="12">
        <v>-13</v>
      </c>
      <c r="K11" s="14" t="s">
        <v>898</v>
      </c>
      <c r="L11" s="8"/>
      <c r="M11" s="204" t="s">
        <v>1150</v>
      </c>
      <c r="N11" s="8"/>
      <c r="O11" s="8"/>
      <c r="P11" s="156">
        <v>2.1435749999999996E-2</v>
      </c>
      <c r="Q11" s="14"/>
      <c r="R11" s="14" t="s">
        <v>901</v>
      </c>
      <c r="S11" s="14"/>
      <c r="T11" s="14"/>
      <c r="U11" s="14"/>
      <c r="V11" s="8"/>
      <c r="W11" s="8"/>
      <c r="X11" s="8"/>
      <c r="Y11" s="14"/>
      <c r="Z11" s="14"/>
      <c r="AA11" s="14"/>
      <c r="AB11" s="14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162"/>
      <c r="AN11" s="18"/>
      <c r="AO11" s="163"/>
      <c r="AP11" s="164"/>
      <c r="AQ11" s="17"/>
      <c r="AR11" s="8"/>
      <c r="AS11" s="8"/>
      <c r="AT11" s="8"/>
      <c r="AU11" s="8"/>
      <c r="AV11" s="14"/>
      <c r="AW11" s="14"/>
      <c r="AX11" s="14"/>
      <c r="AY11" s="14"/>
      <c r="AZ11" s="173"/>
      <c r="BA11" s="173"/>
      <c r="BB11" s="14"/>
      <c r="BC11" s="162"/>
      <c r="BD11" s="162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 t="s">
        <v>841</v>
      </c>
      <c r="B12" s="12" t="s">
        <v>861</v>
      </c>
      <c r="C12" s="12" t="s">
        <v>1084</v>
      </c>
      <c r="D12" s="12">
        <v>1</v>
      </c>
      <c r="E12" s="132">
        <v>2008</v>
      </c>
      <c r="F12" s="132">
        <v>11</v>
      </c>
      <c r="G12" s="132"/>
      <c r="H12" s="23"/>
      <c r="I12" s="12">
        <v>-14</v>
      </c>
      <c r="J12" s="12">
        <v>-13</v>
      </c>
      <c r="K12" s="14" t="s">
        <v>898</v>
      </c>
      <c r="L12" s="8"/>
      <c r="M12" s="204" t="s">
        <v>1150</v>
      </c>
      <c r="N12" s="8"/>
      <c r="O12" s="8"/>
      <c r="P12" s="156">
        <v>2.3067999999999998E-2</v>
      </c>
      <c r="Q12" s="14"/>
      <c r="R12" s="14" t="s">
        <v>901</v>
      </c>
      <c r="S12" s="14"/>
      <c r="T12" s="14"/>
      <c r="U12" s="14"/>
      <c r="V12" s="8"/>
      <c r="W12" s="8"/>
      <c r="X12" s="8"/>
      <c r="Y12" s="14"/>
      <c r="Z12" s="14"/>
      <c r="AA12" s="14"/>
      <c r="AB12" s="14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162"/>
      <c r="AN12" s="18"/>
      <c r="AO12" s="163"/>
      <c r="AP12" s="164"/>
      <c r="AQ12" s="17"/>
      <c r="AR12" s="8"/>
      <c r="AS12" s="8"/>
      <c r="AT12" s="8"/>
      <c r="AU12" s="8"/>
      <c r="AV12" s="14"/>
      <c r="AW12" s="14"/>
      <c r="AX12" s="14"/>
      <c r="AY12" s="14"/>
      <c r="AZ12" s="173"/>
      <c r="BA12" s="173"/>
      <c r="BB12" s="14"/>
      <c r="BC12" s="162"/>
      <c r="BD12" s="162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 t="s">
        <v>841</v>
      </c>
      <c r="B13" s="12" t="s">
        <v>861</v>
      </c>
      <c r="C13" s="12" t="s">
        <v>1085</v>
      </c>
      <c r="D13" s="12">
        <v>1</v>
      </c>
      <c r="E13" s="132">
        <v>2008</v>
      </c>
      <c r="F13" s="132">
        <v>11</v>
      </c>
      <c r="G13" s="132"/>
      <c r="H13" s="23"/>
      <c r="I13" s="12">
        <v>-14</v>
      </c>
      <c r="J13" s="12">
        <v>-13</v>
      </c>
      <c r="K13" s="14" t="s">
        <v>898</v>
      </c>
      <c r="L13" s="8"/>
      <c r="M13" s="204" t="s">
        <v>1150</v>
      </c>
      <c r="N13" s="8"/>
      <c r="O13" s="8"/>
      <c r="P13" s="156">
        <v>2.1954750000000002E-2</v>
      </c>
      <c r="Q13" s="14"/>
      <c r="R13" s="14" t="s">
        <v>901</v>
      </c>
      <c r="S13" s="14"/>
      <c r="T13" s="14"/>
      <c r="U13" s="14"/>
      <c r="V13" s="8"/>
      <c r="W13" s="8"/>
      <c r="X13" s="8"/>
      <c r="Y13" s="14"/>
      <c r="Z13" s="14"/>
      <c r="AA13" s="14"/>
      <c r="AB13" s="14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162"/>
      <c r="AN13" s="18"/>
      <c r="AO13" s="163"/>
      <c r="AP13" s="164"/>
      <c r="AQ13" s="17"/>
      <c r="AR13" s="8"/>
      <c r="AS13" s="8"/>
      <c r="AT13" s="8"/>
      <c r="AU13" s="8"/>
      <c r="AV13" s="14"/>
      <c r="AW13" s="14"/>
      <c r="AX13" s="14"/>
      <c r="AY13" s="14"/>
      <c r="AZ13" s="173"/>
      <c r="BA13" s="173"/>
      <c r="BB13" s="14"/>
      <c r="BC13" s="162"/>
      <c r="BD13" s="162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 t="s">
        <v>841</v>
      </c>
      <c r="B14" s="12" t="s">
        <v>861</v>
      </c>
      <c r="C14" s="12" t="s">
        <v>1086</v>
      </c>
      <c r="D14" s="12">
        <v>1</v>
      </c>
      <c r="E14" s="132">
        <v>2009</v>
      </c>
      <c r="F14" s="132">
        <v>11</v>
      </c>
      <c r="G14" s="132"/>
      <c r="H14" s="23"/>
      <c r="I14" s="12">
        <v>-14</v>
      </c>
      <c r="J14" s="12">
        <v>-13</v>
      </c>
      <c r="K14" s="14" t="s">
        <v>898</v>
      </c>
      <c r="L14" s="8"/>
      <c r="M14" s="204" t="s">
        <v>1150</v>
      </c>
      <c r="N14" s="8"/>
      <c r="O14" s="8"/>
      <c r="P14" s="156">
        <v>1.8669999999999999E-2</v>
      </c>
      <c r="Q14" s="14"/>
      <c r="R14" s="14" t="s">
        <v>901</v>
      </c>
      <c r="S14" s="14"/>
      <c r="T14" s="14"/>
      <c r="U14" s="14"/>
      <c r="V14" s="8"/>
      <c r="W14" s="8"/>
      <c r="X14" s="8"/>
      <c r="Y14" s="14"/>
      <c r="Z14" s="14"/>
      <c r="AA14" s="14"/>
      <c r="AB14" s="14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162"/>
      <c r="AN14" s="18"/>
      <c r="AO14" s="163"/>
      <c r="AP14" s="164"/>
      <c r="AQ14" s="17"/>
      <c r="AR14" s="8"/>
      <c r="AS14" s="8"/>
      <c r="AT14" s="8"/>
      <c r="AU14" s="8"/>
      <c r="AV14" s="14"/>
      <c r="AW14" s="14"/>
      <c r="AX14" s="14"/>
      <c r="AY14" s="14"/>
      <c r="AZ14" s="173"/>
      <c r="BA14" s="173"/>
      <c r="BB14" s="14"/>
      <c r="BC14" s="162"/>
      <c r="BD14" s="162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 t="s">
        <v>841</v>
      </c>
      <c r="B15" s="12" t="s">
        <v>861</v>
      </c>
      <c r="C15" s="12" t="s">
        <v>1087</v>
      </c>
      <c r="D15" s="12">
        <v>1</v>
      </c>
      <c r="E15" s="132">
        <v>2009</v>
      </c>
      <c r="F15" s="132">
        <v>11</v>
      </c>
      <c r="G15" s="132"/>
      <c r="H15" s="23"/>
      <c r="I15" s="12">
        <v>-14</v>
      </c>
      <c r="J15" s="12">
        <v>-13</v>
      </c>
      <c r="K15" s="14" t="s">
        <v>898</v>
      </c>
      <c r="L15" s="8"/>
      <c r="M15" s="204" t="s">
        <v>1150</v>
      </c>
      <c r="N15" s="8"/>
      <c r="O15" s="8"/>
      <c r="P15" s="156">
        <v>1.9084999999999998E-2</v>
      </c>
      <c r="Q15" s="14"/>
      <c r="R15" s="14" t="s">
        <v>901</v>
      </c>
      <c r="S15" s="14"/>
      <c r="T15" s="14"/>
      <c r="U15" s="14"/>
      <c r="V15" s="8"/>
      <c r="W15" s="8"/>
      <c r="X15" s="8"/>
      <c r="Y15" s="14"/>
      <c r="Z15" s="14"/>
      <c r="AA15" s="14"/>
      <c r="AB15" s="14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162"/>
      <c r="AN15" s="18"/>
      <c r="AO15" s="163"/>
      <c r="AP15" s="164"/>
      <c r="AQ15" s="17"/>
      <c r="AR15" s="8"/>
      <c r="AS15" s="8"/>
      <c r="AT15" s="8"/>
      <c r="AU15" s="8"/>
      <c r="AV15" s="14"/>
      <c r="AW15" s="14"/>
      <c r="AX15" s="14"/>
      <c r="AY15" s="14"/>
      <c r="AZ15" s="173"/>
      <c r="BA15" s="173"/>
      <c r="BB15" s="14"/>
      <c r="BC15" s="162"/>
      <c r="BD15" s="162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 t="s">
        <v>841</v>
      </c>
      <c r="B16" s="12" t="s">
        <v>861</v>
      </c>
      <c r="C16" s="12" t="s">
        <v>1088</v>
      </c>
      <c r="D16" s="12">
        <v>1</v>
      </c>
      <c r="E16" s="132">
        <v>2009</v>
      </c>
      <c r="F16" s="132">
        <v>11</v>
      </c>
      <c r="G16" s="132"/>
      <c r="H16" s="23"/>
      <c r="I16" s="12">
        <v>-14</v>
      </c>
      <c r="J16" s="12">
        <v>-13</v>
      </c>
      <c r="K16" s="14" t="s">
        <v>898</v>
      </c>
      <c r="L16" s="8"/>
      <c r="M16" s="204" t="s">
        <v>1150</v>
      </c>
      <c r="N16" s="8"/>
      <c r="O16" s="8"/>
      <c r="P16" s="156">
        <v>1.763E-2</v>
      </c>
      <c r="Q16" s="14"/>
      <c r="R16" s="14" t="s">
        <v>901</v>
      </c>
      <c r="S16" s="14"/>
      <c r="T16" s="14"/>
      <c r="U16" s="14"/>
      <c r="V16" s="8"/>
      <c r="W16" s="8"/>
      <c r="X16" s="8"/>
      <c r="Y16" s="14"/>
      <c r="Z16" s="14"/>
      <c r="AA16" s="14"/>
      <c r="AB16" s="14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162"/>
      <c r="AN16" s="18"/>
      <c r="AO16" s="163"/>
      <c r="AP16" s="164"/>
      <c r="AQ16" s="17"/>
      <c r="AR16" s="8"/>
      <c r="AS16" s="8"/>
      <c r="AT16" s="8"/>
      <c r="AU16" s="8"/>
      <c r="AV16" s="14"/>
      <c r="AW16" s="14"/>
      <c r="AX16" s="14"/>
      <c r="AY16" s="14"/>
      <c r="AZ16" s="173"/>
      <c r="BA16" s="173"/>
      <c r="BB16" s="14"/>
      <c r="BC16" s="162"/>
      <c r="BD16" s="162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 t="s">
        <v>841</v>
      </c>
      <c r="B17" s="12" t="s">
        <v>861</v>
      </c>
      <c r="C17" s="12" t="s">
        <v>1089</v>
      </c>
      <c r="D17" s="12">
        <v>1</v>
      </c>
      <c r="E17" s="132">
        <v>2009</v>
      </c>
      <c r="F17" s="132">
        <v>11</v>
      </c>
      <c r="G17" s="132"/>
      <c r="H17" s="23"/>
      <c r="I17" s="12">
        <v>-14</v>
      </c>
      <c r="J17" s="12">
        <v>-13</v>
      </c>
      <c r="K17" s="14" t="s">
        <v>898</v>
      </c>
      <c r="L17" s="8"/>
      <c r="M17" s="204" t="s">
        <v>1150</v>
      </c>
      <c r="N17" s="8"/>
      <c r="O17" s="8"/>
      <c r="P17" s="156">
        <v>1.7619999999999997E-2</v>
      </c>
      <c r="Q17" s="14"/>
      <c r="R17" s="14" t="s">
        <v>901</v>
      </c>
      <c r="S17" s="14"/>
      <c r="T17" s="14"/>
      <c r="U17" s="14"/>
      <c r="V17" s="8"/>
      <c r="W17" s="8"/>
      <c r="X17" s="8"/>
      <c r="Y17" s="14"/>
      <c r="Z17" s="14"/>
      <c r="AA17" s="14"/>
      <c r="AB17" s="14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162"/>
      <c r="AN17" s="18"/>
      <c r="AO17" s="163"/>
      <c r="AP17" s="164"/>
      <c r="AQ17" s="17"/>
      <c r="AR17" s="8"/>
      <c r="AS17" s="8"/>
      <c r="AT17" s="8"/>
      <c r="AU17" s="8"/>
      <c r="AV17" s="14"/>
      <c r="AW17" s="14"/>
      <c r="AX17" s="14"/>
      <c r="AY17" s="14"/>
      <c r="AZ17" s="173"/>
      <c r="BA17" s="173"/>
      <c r="BB17" s="14"/>
      <c r="BC17" s="162"/>
      <c r="BD17" s="162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 t="s">
        <v>841</v>
      </c>
      <c r="B18" s="12" t="s">
        <v>861</v>
      </c>
      <c r="C18" s="12" t="s">
        <v>1090</v>
      </c>
      <c r="D18" s="12">
        <v>1</v>
      </c>
      <c r="E18" s="132">
        <v>2009</v>
      </c>
      <c r="F18" s="132">
        <v>11</v>
      </c>
      <c r="G18" s="132"/>
      <c r="H18" s="23"/>
      <c r="I18" s="12">
        <v>-14</v>
      </c>
      <c r="J18" s="12">
        <v>-13</v>
      </c>
      <c r="K18" s="14" t="s">
        <v>898</v>
      </c>
      <c r="L18" s="8"/>
      <c r="M18" s="204" t="s">
        <v>1150</v>
      </c>
      <c r="N18" s="8"/>
      <c r="O18" s="8"/>
      <c r="P18" s="156">
        <v>1.6505000000000002E-2</v>
      </c>
      <c r="Q18" s="14"/>
      <c r="R18" s="14" t="s">
        <v>901</v>
      </c>
      <c r="S18" s="14"/>
      <c r="T18" s="14"/>
      <c r="U18" s="14"/>
      <c r="V18" s="8"/>
      <c r="W18" s="8"/>
      <c r="X18" s="8"/>
      <c r="Y18" s="14"/>
      <c r="Z18" s="14"/>
      <c r="AA18" s="14"/>
      <c r="AB18" s="14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162"/>
      <c r="AN18" s="18"/>
      <c r="AO18" s="163"/>
      <c r="AP18" s="164"/>
      <c r="AQ18" s="17"/>
      <c r="AR18" s="8"/>
      <c r="AS18" s="8"/>
      <c r="AT18" s="8"/>
      <c r="AU18" s="8"/>
      <c r="AV18" s="14"/>
      <c r="AW18" s="14"/>
      <c r="AX18" s="14"/>
      <c r="AY18" s="14"/>
      <c r="AZ18" s="173"/>
      <c r="BA18" s="173"/>
      <c r="BB18" s="14"/>
      <c r="BC18" s="162"/>
      <c r="BD18" s="162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 t="s">
        <v>841</v>
      </c>
      <c r="B19" s="12" t="s">
        <v>861</v>
      </c>
      <c r="C19" s="12" t="s">
        <v>1091</v>
      </c>
      <c r="D19" s="12">
        <v>1</v>
      </c>
      <c r="E19" s="132">
        <v>2010</v>
      </c>
      <c r="F19" s="132">
        <v>11</v>
      </c>
      <c r="G19" s="132"/>
      <c r="H19" s="23"/>
      <c r="I19" s="12">
        <v>-14</v>
      </c>
      <c r="J19" s="12">
        <v>-13</v>
      </c>
      <c r="K19" s="14" t="s">
        <v>898</v>
      </c>
      <c r="L19" s="8"/>
      <c r="M19" s="204" t="s">
        <v>1150</v>
      </c>
      <c r="N19" s="8"/>
      <c r="O19" s="8"/>
      <c r="P19" s="156">
        <v>1.60625E-2</v>
      </c>
      <c r="Q19" s="14"/>
      <c r="R19" s="14" t="s">
        <v>901</v>
      </c>
      <c r="S19" s="14"/>
      <c r="T19" s="14"/>
      <c r="U19" s="14"/>
      <c r="V19" s="8"/>
      <c r="W19" s="8"/>
      <c r="X19" s="8"/>
      <c r="Y19" s="14"/>
      <c r="Z19" s="14"/>
      <c r="AA19" s="14"/>
      <c r="AB19" s="14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162"/>
      <c r="AN19" s="18"/>
      <c r="AO19" s="163"/>
      <c r="AP19" s="164"/>
      <c r="AQ19" s="17"/>
      <c r="AR19" s="8"/>
      <c r="AS19" s="8"/>
      <c r="AT19" s="8"/>
      <c r="AU19" s="8"/>
      <c r="AV19" s="14"/>
      <c r="AW19" s="14"/>
      <c r="AX19" s="14"/>
      <c r="AY19" s="14"/>
      <c r="AZ19" s="173"/>
      <c r="BA19" s="173"/>
      <c r="BB19" s="14"/>
      <c r="BC19" s="162"/>
      <c r="BD19" s="162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 t="s">
        <v>841</v>
      </c>
      <c r="B20" s="12" t="s">
        <v>861</v>
      </c>
      <c r="C20" s="12" t="s">
        <v>1092</v>
      </c>
      <c r="D20" s="12">
        <v>1</v>
      </c>
      <c r="E20" s="132">
        <v>2010</v>
      </c>
      <c r="F20" s="132">
        <v>11</v>
      </c>
      <c r="G20" s="132"/>
      <c r="H20" s="23"/>
      <c r="I20" s="12">
        <v>-14</v>
      </c>
      <c r="J20" s="12">
        <v>-13</v>
      </c>
      <c r="K20" s="14" t="s">
        <v>898</v>
      </c>
      <c r="L20" s="8"/>
      <c r="M20" s="204" t="s">
        <v>1150</v>
      </c>
      <c r="N20" s="8"/>
      <c r="O20" s="8"/>
      <c r="P20" s="156">
        <v>2.1792500000000003E-2</v>
      </c>
      <c r="Q20" s="14"/>
      <c r="R20" s="14" t="s">
        <v>901</v>
      </c>
      <c r="S20" s="14"/>
      <c r="T20" s="14"/>
      <c r="U20" s="14"/>
      <c r="V20" s="8"/>
      <c r="W20" s="8"/>
      <c r="X20" s="8"/>
      <c r="Y20" s="14"/>
      <c r="Z20" s="14"/>
      <c r="AA20" s="14"/>
      <c r="AB20" s="14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162"/>
      <c r="AN20" s="18"/>
      <c r="AO20" s="163"/>
      <c r="AP20" s="164"/>
      <c r="AQ20" s="17"/>
      <c r="AR20" s="8"/>
      <c r="AS20" s="8"/>
      <c r="AT20" s="8"/>
      <c r="AU20" s="8"/>
      <c r="AV20" s="14"/>
      <c r="AW20" s="14"/>
      <c r="AX20" s="14"/>
      <c r="AY20" s="14"/>
      <c r="AZ20" s="173"/>
      <c r="BA20" s="173"/>
      <c r="BB20" s="14"/>
      <c r="BC20" s="162"/>
      <c r="BD20" s="162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 t="s">
        <v>841</v>
      </c>
      <c r="B21" s="12" t="s">
        <v>861</v>
      </c>
      <c r="C21" s="12" t="s">
        <v>1093</v>
      </c>
      <c r="D21" s="12">
        <v>1</v>
      </c>
      <c r="E21" s="132">
        <v>2010</v>
      </c>
      <c r="F21" s="132">
        <v>11</v>
      </c>
      <c r="G21" s="132"/>
      <c r="H21" s="23"/>
      <c r="I21" s="12">
        <v>-14</v>
      </c>
      <c r="J21" s="12">
        <v>-13</v>
      </c>
      <c r="K21" s="14" t="s">
        <v>898</v>
      </c>
      <c r="L21" s="8"/>
      <c r="M21" s="204" t="s">
        <v>1150</v>
      </c>
      <c r="N21" s="8"/>
      <c r="O21" s="8"/>
      <c r="P21" s="156">
        <v>1.5955E-2</v>
      </c>
      <c r="Q21" s="14"/>
      <c r="R21" s="14" t="s">
        <v>901</v>
      </c>
      <c r="S21" s="14"/>
      <c r="T21" s="14"/>
      <c r="U21" s="14"/>
      <c r="V21" s="8"/>
      <c r="W21" s="8"/>
      <c r="X21" s="8"/>
      <c r="Y21" s="14"/>
      <c r="Z21" s="14"/>
      <c r="AA21" s="14"/>
      <c r="AB21" s="14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162"/>
      <c r="AN21" s="18"/>
      <c r="AO21" s="163"/>
      <c r="AP21" s="164"/>
      <c r="AQ21" s="17"/>
      <c r="AR21" s="8"/>
      <c r="AS21" s="8"/>
      <c r="AT21" s="8"/>
      <c r="AU21" s="8"/>
      <c r="AV21" s="14"/>
      <c r="AW21" s="14"/>
      <c r="AX21" s="14"/>
      <c r="AY21" s="14"/>
      <c r="AZ21" s="173"/>
      <c r="BA21" s="173"/>
      <c r="BB21" s="14"/>
      <c r="BC21" s="162"/>
      <c r="BD21" s="162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 t="s">
        <v>841</v>
      </c>
      <c r="B22" s="12" t="s">
        <v>861</v>
      </c>
      <c r="C22" s="12" t="s">
        <v>1094</v>
      </c>
      <c r="D22" s="12">
        <v>1</v>
      </c>
      <c r="E22" s="133">
        <v>2010</v>
      </c>
      <c r="F22" s="133">
        <v>11</v>
      </c>
      <c r="G22" s="132"/>
      <c r="H22" s="23"/>
      <c r="I22" s="12">
        <v>-14</v>
      </c>
      <c r="J22" s="12">
        <v>-13</v>
      </c>
      <c r="K22" s="14" t="s">
        <v>898</v>
      </c>
      <c r="L22" s="14"/>
      <c r="M22" s="204" t="s">
        <v>1150</v>
      </c>
      <c r="N22" s="14"/>
      <c r="O22" s="14"/>
      <c r="P22" s="156">
        <v>1.6967500000000003E-2</v>
      </c>
      <c r="Q22" s="14"/>
      <c r="R22" s="14" t="s">
        <v>901</v>
      </c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62"/>
      <c r="AN22" s="18"/>
      <c r="AO22" s="163"/>
      <c r="AP22" s="164"/>
      <c r="AQ22" s="18"/>
      <c r="AR22" s="14"/>
      <c r="AS22" s="14"/>
      <c r="AT22" s="14"/>
      <c r="AU22" s="14"/>
      <c r="AV22" s="14"/>
      <c r="AW22" s="14"/>
      <c r="AX22" s="14"/>
      <c r="AY22" s="14"/>
      <c r="AZ22" s="173"/>
      <c r="BA22" s="173"/>
      <c r="BB22" s="14"/>
      <c r="BC22" s="162"/>
      <c r="BD22" s="162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 t="s">
        <v>841</v>
      </c>
      <c r="B23" s="12" t="s">
        <v>861</v>
      </c>
      <c r="C23" s="12" t="s">
        <v>1095</v>
      </c>
      <c r="D23" s="12">
        <v>1</v>
      </c>
      <c r="E23" s="133">
        <v>2010</v>
      </c>
      <c r="F23" s="133">
        <v>11</v>
      </c>
      <c r="G23" s="132"/>
      <c r="H23" s="23"/>
      <c r="I23" s="12">
        <v>-14</v>
      </c>
      <c r="J23" s="12">
        <v>-13</v>
      </c>
      <c r="K23" s="14" t="s">
        <v>898</v>
      </c>
      <c r="L23" s="14"/>
      <c r="M23" s="204" t="s">
        <v>1150</v>
      </c>
      <c r="N23" s="14"/>
      <c r="O23" s="14"/>
      <c r="P23" s="156">
        <v>1.4084999999999999E-2</v>
      </c>
      <c r="Q23" s="14"/>
      <c r="R23" s="14" t="s">
        <v>901</v>
      </c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62"/>
      <c r="AN23" s="18"/>
      <c r="AO23" s="163"/>
      <c r="AP23" s="164"/>
      <c r="AQ23" s="18"/>
      <c r="AR23" s="14"/>
      <c r="AS23" s="14"/>
      <c r="AT23" s="14"/>
      <c r="AU23" s="14"/>
      <c r="AV23" s="14"/>
      <c r="AW23" s="14"/>
      <c r="AX23" s="14"/>
      <c r="AY23" s="14"/>
      <c r="AZ23" s="173"/>
      <c r="BA23" s="173"/>
      <c r="BB23" s="14"/>
      <c r="BC23" s="162"/>
      <c r="BD23" s="162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 t="s">
        <v>841</v>
      </c>
      <c r="B24" s="12" t="s">
        <v>861</v>
      </c>
      <c r="C24" s="12" t="s">
        <v>1058</v>
      </c>
      <c r="D24" s="12">
        <v>2</v>
      </c>
      <c r="E24" s="133">
        <v>2007</v>
      </c>
      <c r="F24" s="133">
        <v>11</v>
      </c>
      <c r="G24" s="132"/>
      <c r="H24" s="23"/>
      <c r="I24" s="12">
        <v>-13</v>
      </c>
      <c r="J24" s="12">
        <v>-12</v>
      </c>
      <c r="K24" s="14" t="s">
        <v>899</v>
      </c>
      <c r="L24" s="14"/>
      <c r="M24" s="204" t="s">
        <v>1150</v>
      </c>
      <c r="N24" s="14"/>
      <c r="O24" s="14"/>
      <c r="P24" s="156">
        <v>2.983758295494237E-2</v>
      </c>
      <c r="Q24" s="14"/>
      <c r="R24" s="14" t="s">
        <v>901</v>
      </c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62"/>
      <c r="AN24" s="18"/>
      <c r="AO24" s="163">
        <v>46.432299999999998</v>
      </c>
      <c r="AP24" s="164">
        <v>1.3854276030387705E-2</v>
      </c>
      <c r="AQ24" s="18"/>
      <c r="AR24" s="14"/>
      <c r="AS24" s="14"/>
      <c r="AT24" s="14"/>
      <c r="AU24" s="14"/>
      <c r="AV24" s="14"/>
      <c r="AW24" s="14" t="s">
        <v>905</v>
      </c>
      <c r="AX24" s="14">
        <v>137636</v>
      </c>
      <c r="AY24" s="14">
        <v>2008</v>
      </c>
      <c r="AZ24" s="173">
        <v>113.05131880464513</v>
      </c>
      <c r="BA24" s="173">
        <v>2.9155755542086066</v>
      </c>
      <c r="BB24" s="14"/>
      <c r="BC24" s="162">
        <v>1.1208877731330409</v>
      </c>
      <c r="BD24" s="162">
        <v>2.9155755542086066E-3</v>
      </c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 t="s">
        <v>841</v>
      </c>
      <c r="B25" s="12" t="s">
        <v>861</v>
      </c>
      <c r="C25" s="12" t="s">
        <v>1059</v>
      </c>
      <c r="D25" s="12">
        <v>2</v>
      </c>
      <c r="E25" s="133">
        <v>2007</v>
      </c>
      <c r="F25" s="133">
        <v>11</v>
      </c>
      <c r="G25" s="132"/>
      <c r="H25" s="23"/>
      <c r="I25" s="12">
        <v>-13</v>
      </c>
      <c r="J25" s="12">
        <v>-12</v>
      </c>
      <c r="K25" s="14" t="s">
        <v>899</v>
      </c>
      <c r="L25" s="14"/>
      <c r="M25" s="204" t="s">
        <v>1150</v>
      </c>
      <c r="N25" s="14"/>
      <c r="O25" s="14"/>
      <c r="P25" s="156">
        <v>5.9982535801606708E-2</v>
      </c>
      <c r="Q25" s="14"/>
      <c r="R25" s="14" t="s">
        <v>901</v>
      </c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62"/>
      <c r="AN25" s="18"/>
      <c r="AO25" s="163">
        <v>47.018000000000001</v>
      </c>
      <c r="AP25" s="164">
        <v>2.8202588683199442E-2</v>
      </c>
      <c r="AQ25" s="18"/>
      <c r="AR25" s="14"/>
      <c r="AS25" s="14"/>
      <c r="AT25" s="14"/>
      <c r="AU25" s="14"/>
      <c r="AV25" s="14">
        <v>-28.72</v>
      </c>
      <c r="AW25" s="14" t="s">
        <v>905</v>
      </c>
      <c r="AX25" s="14">
        <v>137686</v>
      </c>
      <c r="AY25" s="14">
        <v>2008</v>
      </c>
      <c r="AZ25" s="173">
        <v>108.8578159535234</v>
      </c>
      <c r="BA25" s="173">
        <v>4.3109786283934666</v>
      </c>
      <c r="BB25" s="14"/>
      <c r="BC25" s="162">
        <v>1.1166647458628618</v>
      </c>
      <c r="BD25" s="162">
        <v>4.3109786283934666E-3</v>
      </c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 t="s">
        <v>841</v>
      </c>
      <c r="B26" s="12" t="s">
        <v>861</v>
      </c>
      <c r="C26" s="12" t="s">
        <v>1060</v>
      </c>
      <c r="D26" s="12">
        <v>2</v>
      </c>
      <c r="E26" s="133">
        <v>2007</v>
      </c>
      <c r="F26" s="133">
        <v>11</v>
      </c>
      <c r="G26" s="132"/>
      <c r="H26" s="23"/>
      <c r="I26" s="12">
        <v>-13</v>
      </c>
      <c r="J26" s="12">
        <v>-12</v>
      </c>
      <c r="K26" s="14" t="s">
        <v>899</v>
      </c>
      <c r="L26" s="14"/>
      <c r="M26" s="204" t="s">
        <v>1150</v>
      </c>
      <c r="N26" s="14"/>
      <c r="O26" s="14"/>
      <c r="P26" s="156">
        <v>5.2956688787984631E-2</v>
      </c>
      <c r="Q26" s="14"/>
      <c r="R26" s="14" t="s">
        <v>901</v>
      </c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62"/>
      <c r="AN26" s="18"/>
      <c r="AO26" s="163">
        <v>46.501100000000001</v>
      </c>
      <c r="AP26" s="164">
        <v>2.4625442809989521E-2</v>
      </c>
      <c r="AQ26" s="18"/>
      <c r="AR26" s="14"/>
      <c r="AS26" s="14"/>
      <c r="AT26" s="14"/>
      <c r="AU26" s="14"/>
      <c r="AV26" s="14"/>
      <c r="AW26" s="14" t="s">
        <v>905</v>
      </c>
      <c r="AX26" s="14">
        <v>137637</v>
      </c>
      <c r="AY26" s="14">
        <v>2008</v>
      </c>
      <c r="AZ26" s="173">
        <v>88.490168007460568</v>
      </c>
      <c r="BA26" s="173">
        <v>3.652646321996496</v>
      </c>
      <c r="BB26" s="14"/>
      <c r="BC26" s="162">
        <v>1.0961536991891665</v>
      </c>
      <c r="BD26" s="162">
        <v>3.6526463219964962E-3</v>
      </c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 t="s">
        <v>841</v>
      </c>
      <c r="B27" s="12" t="s">
        <v>861</v>
      </c>
      <c r="C27" s="12" t="s">
        <v>1061</v>
      </c>
      <c r="D27" s="12">
        <v>2</v>
      </c>
      <c r="E27" s="133">
        <v>2007</v>
      </c>
      <c r="F27" s="133">
        <v>11</v>
      </c>
      <c r="G27" s="132"/>
      <c r="H27" s="23"/>
      <c r="I27" s="12">
        <v>-13</v>
      </c>
      <c r="J27" s="12">
        <v>-12</v>
      </c>
      <c r="K27" s="14" t="s">
        <v>899</v>
      </c>
      <c r="L27" s="14"/>
      <c r="M27" s="204" t="s">
        <v>1150</v>
      </c>
      <c r="N27" s="14"/>
      <c r="O27" s="14"/>
      <c r="P27" s="156">
        <v>3.4221096751659096E-2</v>
      </c>
      <c r="Q27" s="14"/>
      <c r="R27" s="14" t="s">
        <v>901</v>
      </c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62"/>
      <c r="AN27" s="18"/>
      <c r="AO27" s="163">
        <v>44.445300000000003</v>
      </c>
      <c r="AP27" s="164">
        <v>1.5209669114565141E-2</v>
      </c>
      <c r="AQ27" s="18"/>
      <c r="AR27" s="14"/>
      <c r="AS27" s="14"/>
      <c r="AT27" s="14"/>
      <c r="AU27" s="14"/>
      <c r="AV27" s="14"/>
      <c r="AW27" s="14" t="s">
        <v>905</v>
      </c>
      <c r="AX27" s="14">
        <v>137638</v>
      </c>
      <c r="AY27" s="14">
        <v>2008</v>
      </c>
      <c r="AZ27" s="173">
        <v>73.252621036045127</v>
      </c>
      <c r="BA27" s="173">
        <v>3.7502543584899728</v>
      </c>
      <c r="BB27" s="14"/>
      <c r="BC27" s="162">
        <v>1.0808088720421645</v>
      </c>
      <c r="BD27" s="162">
        <v>3.7502543584899727E-3</v>
      </c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 t="s">
        <v>841</v>
      </c>
      <c r="B28" s="12" t="s">
        <v>861</v>
      </c>
      <c r="C28" s="12" t="s">
        <v>1062</v>
      </c>
      <c r="D28" s="12">
        <v>2</v>
      </c>
      <c r="E28" s="133">
        <v>2007</v>
      </c>
      <c r="F28" s="133">
        <v>11</v>
      </c>
      <c r="G28" s="132"/>
      <c r="H28" s="23"/>
      <c r="I28" s="12">
        <v>-13</v>
      </c>
      <c r="J28" s="12">
        <v>-12</v>
      </c>
      <c r="K28" s="14" t="s">
        <v>899</v>
      </c>
      <c r="L28" s="14"/>
      <c r="M28" s="204" t="s">
        <v>1150</v>
      </c>
      <c r="N28" s="14"/>
      <c r="O28" s="14"/>
      <c r="P28" s="156">
        <v>3.3482361159622775E-2</v>
      </c>
      <c r="Q28" s="14"/>
      <c r="R28" s="14" t="s">
        <v>901</v>
      </c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62"/>
      <c r="AN28" s="18"/>
      <c r="AO28" s="163">
        <v>46.263500000000001</v>
      </c>
      <c r="AP28" s="164">
        <v>1.5490112155082083E-2</v>
      </c>
      <c r="AQ28" s="18"/>
      <c r="AR28" s="14"/>
      <c r="AS28" s="14"/>
      <c r="AT28" s="14"/>
      <c r="AU28" s="14"/>
      <c r="AV28" s="14"/>
      <c r="AW28" s="14" t="s">
        <v>905</v>
      </c>
      <c r="AX28" s="14">
        <v>137687</v>
      </c>
      <c r="AY28" s="14">
        <v>2008</v>
      </c>
      <c r="AZ28" s="173">
        <v>84.716575188292126</v>
      </c>
      <c r="BA28" s="173">
        <v>4.4166993556090528</v>
      </c>
      <c r="BB28" s="14"/>
      <c r="BC28" s="162">
        <v>1.0923535383337524</v>
      </c>
      <c r="BD28" s="162">
        <v>4.4166993556090531E-3</v>
      </c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 t="s">
        <v>841</v>
      </c>
      <c r="B29" s="12" t="s">
        <v>861</v>
      </c>
      <c r="C29" s="12" t="s">
        <v>1058</v>
      </c>
      <c r="D29" s="12">
        <v>3</v>
      </c>
      <c r="E29" s="133">
        <v>2007</v>
      </c>
      <c r="F29" s="133">
        <v>11</v>
      </c>
      <c r="G29" s="132"/>
      <c r="H29" s="23"/>
      <c r="I29" s="12">
        <v>-12</v>
      </c>
      <c r="J29" s="12">
        <v>0</v>
      </c>
      <c r="K29" s="14" t="s">
        <v>900</v>
      </c>
      <c r="L29" s="14"/>
      <c r="M29" s="147" t="s">
        <v>1149</v>
      </c>
      <c r="N29" s="14"/>
      <c r="O29" s="14"/>
      <c r="P29" s="156">
        <v>4.3427640004657118E-2</v>
      </c>
      <c r="Q29" s="14"/>
      <c r="R29" s="14" t="s">
        <v>902</v>
      </c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62"/>
      <c r="AN29" s="18"/>
      <c r="AO29" s="163">
        <v>37.520899999999997</v>
      </c>
      <c r="AP29" s="164">
        <v>0.1955332965420887</v>
      </c>
      <c r="AQ29" s="18"/>
      <c r="AR29" s="14"/>
      <c r="AS29" s="14"/>
      <c r="AT29" s="14"/>
      <c r="AU29" s="14"/>
      <c r="AV29" s="14"/>
      <c r="AW29" s="14" t="s">
        <v>905</v>
      </c>
      <c r="AX29" s="14">
        <v>137639</v>
      </c>
      <c r="AY29" s="14">
        <v>2008</v>
      </c>
      <c r="AZ29" s="173">
        <v>128.09836392511565</v>
      </c>
      <c r="BA29" s="173">
        <v>3.7917512972885308</v>
      </c>
      <c r="BB29" s="14"/>
      <c r="BC29" s="162">
        <v>1.1360407571979894</v>
      </c>
      <c r="BD29" s="162">
        <v>3.7917512972885309E-3</v>
      </c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 t="s">
        <v>841</v>
      </c>
      <c r="B30" s="12" t="s">
        <v>861</v>
      </c>
      <c r="C30" s="12" t="s">
        <v>1059</v>
      </c>
      <c r="D30" s="12">
        <v>3</v>
      </c>
      <c r="E30" s="133">
        <v>2007</v>
      </c>
      <c r="F30" s="133">
        <v>11</v>
      </c>
      <c r="G30" s="132"/>
      <c r="H30" s="23"/>
      <c r="I30" s="12">
        <v>-12</v>
      </c>
      <c r="J30" s="12">
        <v>0</v>
      </c>
      <c r="K30" s="14" t="s">
        <v>900</v>
      </c>
      <c r="L30" s="14"/>
      <c r="M30" s="147" t="s">
        <v>1149</v>
      </c>
      <c r="N30" s="14"/>
      <c r="O30" s="14"/>
      <c r="P30" s="156">
        <v>7.3349633251833732E-2</v>
      </c>
      <c r="Q30" s="14"/>
      <c r="R30" s="14" t="s">
        <v>902</v>
      </c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62"/>
      <c r="AN30" s="18"/>
      <c r="AO30" s="163">
        <v>36.551000000000002</v>
      </c>
      <c r="AP30" s="164">
        <v>0.32172029339853303</v>
      </c>
      <c r="AQ30" s="18"/>
      <c r="AR30" s="14"/>
      <c r="AS30" s="14"/>
      <c r="AT30" s="14"/>
      <c r="AU30" s="14"/>
      <c r="AV30" s="14">
        <v>-27.84</v>
      </c>
      <c r="AW30" s="14" t="s">
        <v>905</v>
      </c>
      <c r="AX30" s="14">
        <v>138317</v>
      </c>
      <c r="AY30" s="14">
        <v>2008</v>
      </c>
      <c r="AZ30" s="173">
        <v>103.15090636195646</v>
      </c>
      <c r="BA30" s="173">
        <v>3.6971862055790616</v>
      </c>
      <c r="BB30" s="14"/>
      <c r="BC30" s="162">
        <v>1.1109176566896215</v>
      </c>
      <c r="BD30" s="162">
        <v>3.6971862055790615E-3</v>
      </c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 t="s">
        <v>841</v>
      </c>
      <c r="B31" s="12" t="s">
        <v>861</v>
      </c>
      <c r="C31" s="12" t="s">
        <v>1060</v>
      </c>
      <c r="D31" s="12">
        <v>3</v>
      </c>
      <c r="E31" s="133">
        <v>2007</v>
      </c>
      <c r="F31" s="133">
        <v>11</v>
      </c>
      <c r="G31" s="132"/>
      <c r="H31" s="23"/>
      <c r="I31" s="12">
        <v>-12</v>
      </c>
      <c r="J31" s="12">
        <v>0</v>
      </c>
      <c r="K31" s="14" t="s">
        <v>900</v>
      </c>
      <c r="L31" s="14"/>
      <c r="M31" s="147" t="s">
        <v>1149</v>
      </c>
      <c r="N31" s="14"/>
      <c r="O31" s="14"/>
      <c r="P31" s="156">
        <v>0.10167074164629177</v>
      </c>
      <c r="Q31" s="14"/>
      <c r="R31" s="14" t="s">
        <v>902</v>
      </c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62"/>
      <c r="AN31" s="18"/>
      <c r="AO31" s="163">
        <v>40.892000000000003</v>
      </c>
      <c r="AP31" s="164">
        <v>0.49890239608801962</v>
      </c>
      <c r="AQ31" s="18"/>
      <c r="AR31" s="14"/>
      <c r="AS31" s="14"/>
      <c r="AT31" s="14"/>
      <c r="AU31" s="14"/>
      <c r="AV31" s="14"/>
      <c r="AW31" s="14" t="s">
        <v>905</v>
      </c>
      <c r="AX31" s="14">
        <v>137640</v>
      </c>
      <c r="AY31" s="14">
        <v>2008</v>
      </c>
      <c r="AZ31" s="173">
        <v>86.780343400890914</v>
      </c>
      <c r="BA31" s="173">
        <v>3.6510038710304888</v>
      </c>
      <c r="BB31" s="14"/>
      <c r="BC31" s="162">
        <v>1.0944318365370795</v>
      </c>
      <c r="BD31" s="162">
        <v>3.6510038710304889E-3</v>
      </c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 t="s">
        <v>841</v>
      </c>
      <c r="B32" s="12" t="s">
        <v>861</v>
      </c>
      <c r="C32" s="12" t="s">
        <v>1061</v>
      </c>
      <c r="D32" s="12">
        <v>3</v>
      </c>
      <c r="E32" s="133">
        <v>2007</v>
      </c>
      <c r="F32" s="133">
        <v>11</v>
      </c>
      <c r="G32" s="132"/>
      <c r="H32" s="23"/>
      <c r="I32" s="12">
        <v>-12</v>
      </c>
      <c r="J32" s="12">
        <v>0</v>
      </c>
      <c r="K32" s="14" t="s">
        <v>900</v>
      </c>
      <c r="L32" s="14"/>
      <c r="M32" s="147" t="s">
        <v>1149</v>
      </c>
      <c r="N32" s="14"/>
      <c r="O32" s="14"/>
      <c r="P32" s="156">
        <v>7.7584701362207478E-2</v>
      </c>
      <c r="Q32" s="14"/>
      <c r="R32" s="14" t="s">
        <v>902</v>
      </c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62"/>
      <c r="AN32" s="18"/>
      <c r="AO32" s="163">
        <v>45.621200000000002</v>
      </c>
      <c r="AP32" s="164">
        <v>0.42474086133426475</v>
      </c>
      <c r="AQ32" s="18"/>
      <c r="AR32" s="14"/>
      <c r="AS32" s="14"/>
      <c r="AT32" s="14"/>
      <c r="AU32" s="14"/>
      <c r="AV32" s="14">
        <v>-27.32</v>
      </c>
      <c r="AW32" s="14" t="s">
        <v>905</v>
      </c>
      <c r="AX32" s="14">
        <v>137688</v>
      </c>
      <c r="AY32" s="14">
        <v>2008</v>
      </c>
      <c r="AZ32" s="173">
        <v>72.134512591975451</v>
      </c>
      <c r="BA32" s="173">
        <v>3.5075322466717878</v>
      </c>
      <c r="BB32" s="14"/>
      <c r="BC32" s="162">
        <v>1.0796828915390009</v>
      </c>
      <c r="BD32" s="162">
        <v>3.5075322466717879E-3</v>
      </c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 t="s">
        <v>841</v>
      </c>
      <c r="B33" s="12" t="s">
        <v>861</v>
      </c>
      <c r="C33" s="12" t="s">
        <v>1062</v>
      </c>
      <c r="D33" s="12">
        <v>3</v>
      </c>
      <c r="E33" s="133">
        <v>2007</v>
      </c>
      <c r="F33" s="133">
        <v>11</v>
      </c>
      <c r="G33" s="132"/>
      <c r="H33" s="23"/>
      <c r="I33" s="12">
        <v>-12</v>
      </c>
      <c r="J33" s="12">
        <v>0</v>
      </c>
      <c r="K33" s="14" t="s">
        <v>900</v>
      </c>
      <c r="L33" s="14"/>
      <c r="M33" s="147" t="s">
        <v>1149</v>
      </c>
      <c r="N33" s="14"/>
      <c r="O33" s="14"/>
      <c r="P33" s="156">
        <v>3.4375363837466526E-2</v>
      </c>
      <c r="Q33" s="14"/>
      <c r="R33" s="14" t="s">
        <v>902</v>
      </c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62"/>
      <c r="AN33" s="18"/>
      <c r="AO33" s="163">
        <v>47.265700000000002</v>
      </c>
      <c r="AP33" s="164">
        <v>0.19497307614390497</v>
      </c>
      <c r="AQ33" s="18"/>
      <c r="AR33" s="14"/>
      <c r="AS33" s="14"/>
      <c r="AT33" s="14"/>
      <c r="AU33" s="14"/>
      <c r="AV33" s="14"/>
      <c r="AW33" s="14" t="s">
        <v>905</v>
      </c>
      <c r="AX33" s="14">
        <v>137689</v>
      </c>
      <c r="AY33" s="14">
        <v>2008</v>
      </c>
      <c r="AZ33" s="173">
        <v>92.709360615226728</v>
      </c>
      <c r="BA33" s="173">
        <v>3.7520009155593037</v>
      </c>
      <c r="BB33" s="14"/>
      <c r="BC33" s="162">
        <v>1.100402597085103</v>
      </c>
      <c r="BD33" s="162">
        <v>3.7520009155593038E-3</v>
      </c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 t="s">
        <v>841</v>
      </c>
      <c r="B34" s="12" t="s">
        <v>861</v>
      </c>
      <c r="C34" s="12" t="s">
        <v>1058</v>
      </c>
      <c r="D34" s="155">
        <v>4</v>
      </c>
      <c r="E34" s="133">
        <v>2007</v>
      </c>
      <c r="F34" s="133">
        <v>11</v>
      </c>
      <c r="G34" s="132"/>
      <c r="H34" s="23"/>
      <c r="I34" s="155">
        <v>0</v>
      </c>
      <c r="J34" s="155">
        <v>5</v>
      </c>
      <c r="K34" s="155"/>
      <c r="L34" s="14"/>
      <c r="M34" s="14"/>
      <c r="N34" s="14"/>
      <c r="O34" s="14"/>
      <c r="P34" s="156">
        <v>0.74222766217870251</v>
      </c>
      <c r="Q34" s="155"/>
      <c r="R34" s="157" t="s">
        <v>903</v>
      </c>
      <c r="S34" s="158">
        <v>71.843399016798557</v>
      </c>
      <c r="T34" s="158">
        <v>17.999275683977388</v>
      </c>
      <c r="U34" s="158">
        <v>10.157325299224052</v>
      </c>
      <c r="V34" s="14"/>
      <c r="W34" s="14"/>
      <c r="X34" s="157" t="s">
        <v>195</v>
      </c>
      <c r="Y34" s="155"/>
      <c r="Z34" s="158">
        <v>3.2666666666666662</v>
      </c>
      <c r="AA34" s="158">
        <v>3.7366666666666668</v>
      </c>
      <c r="AB34" s="161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65"/>
      <c r="AN34" s="155"/>
      <c r="AO34" s="158">
        <v>4.6280999999999999</v>
      </c>
      <c r="AP34" s="165">
        <v>0.17175519216646265</v>
      </c>
      <c r="AQ34" s="18"/>
      <c r="AR34" s="14"/>
      <c r="AS34" s="14"/>
      <c r="AT34" s="14"/>
      <c r="AU34" s="14"/>
      <c r="AV34" s="155"/>
      <c r="AW34" s="155" t="s">
        <v>905</v>
      </c>
      <c r="AX34" s="155">
        <v>137690</v>
      </c>
      <c r="AY34" s="155">
        <v>2008</v>
      </c>
      <c r="AZ34" s="174">
        <v>33.295946877972327</v>
      </c>
      <c r="BA34" s="174">
        <v>3.5400822726569161</v>
      </c>
      <c r="BB34" s="150"/>
      <c r="BC34" s="165">
        <v>1.0405708823267006</v>
      </c>
      <c r="BD34" s="165">
        <v>3.5400822726569161E-3</v>
      </c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 t="s">
        <v>841</v>
      </c>
      <c r="B35" s="12" t="s">
        <v>861</v>
      </c>
      <c r="C35" s="12" t="s">
        <v>1059</v>
      </c>
      <c r="D35" s="155">
        <v>4</v>
      </c>
      <c r="E35" s="133">
        <v>2007</v>
      </c>
      <c r="F35" s="133">
        <v>11</v>
      </c>
      <c r="G35" s="132"/>
      <c r="H35" s="23"/>
      <c r="I35" s="155">
        <v>0</v>
      </c>
      <c r="J35" s="155">
        <v>5</v>
      </c>
      <c r="K35" s="155"/>
      <c r="L35" s="14"/>
      <c r="M35" s="14"/>
      <c r="N35" s="14"/>
      <c r="O35" s="14"/>
      <c r="P35" s="156">
        <v>1.0318237454100401</v>
      </c>
      <c r="Q35" s="155"/>
      <c r="R35" s="157" t="s">
        <v>903</v>
      </c>
      <c r="S35" s="158">
        <v>62.833181736449021</v>
      </c>
      <c r="T35" s="158">
        <v>27.695020183026415</v>
      </c>
      <c r="U35" s="158">
        <v>9.4717980805245627</v>
      </c>
      <c r="V35" s="14"/>
      <c r="W35" s="14"/>
      <c r="X35" s="157" t="s">
        <v>195</v>
      </c>
      <c r="Y35" s="155"/>
      <c r="Z35" s="158">
        <v>3.0066666666666664</v>
      </c>
      <c r="AA35" s="158">
        <v>3.5466666666666669</v>
      </c>
      <c r="AB35" s="161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65"/>
      <c r="AN35" s="155"/>
      <c r="AO35" s="158">
        <v>2.80566</v>
      </c>
      <c r="AP35" s="165">
        <v>0.14474733047735666</v>
      </c>
      <c r="AQ35" s="18"/>
      <c r="AR35" s="14"/>
      <c r="AS35" s="14"/>
      <c r="AT35" s="14"/>
      <c r="AU35" s="14"/>
      <c r="AV35" s="155"/>
      <c r="AW35" s="155" t="s">
        <v>905</v>
      </c>
      <c r="AX35" s="155">
        <v>137691</v>
      </c>
      <c r="AY35" s="155">
        <v>2008</v>
      </c>
      <c r="AZ35" s="174">
        <v>15.877457927900851</v>
      </c>
      <c r="BA35" s="174">
        <v>3.5195270464729949</v>
      </c>
      <c r="BB35" s="150"/>
      <c r="BC35" s="165">
        <v>1.0230297582466754</v>
      </c>
      <c r="BD35" s="165">
        <v>3.5195270464729949E-3</v>
      </c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 t="s">
        <v>841</v>
      </c>
      <c r="B36" s="12" t="s">
        <v>861</v>
      </c>
      <c r="C36" s="12" t="s">
        <v>1060</v>
      </c>
      <c r="D36" s="155">
        <v>4</v>
      </c>
      <c r="E36" s="133">
        <v>2007</v>
      </c>
      <c r="F36" s="133">
        <v>11</v>
      </c>
      <c r="G36" s="132"/>
      <c r="H36" s="23"/>
      <c r="I36" s="155">
        <v>0</v>
      </c>
      <c r="J36" s="155">
        <v>5</v>
      </c>
      <c r="K36" s="155"/>
      <c r="L36" s="14"/>
      <c r="M36" s="14"/>
      <c r="N36" s="14"/>
      <c r="O36" s="14"/>
      <c r="P36" s="156">
        <v>0.78359853121175038</v>
      </c>
      <c r="Q36" s="155"/>
      <c r="R36" s="157" t="s">
        <v>903</v>
      </c>
      <c r="S36" s="158">
        <v>62.572578443365636</v>
      </c>
      <c r="T36" s="158">
        <v>28.866281094932077</v>
      </c>
      <c r="U36" s="158">
        <v>8.561140461702287</v>
      </c>
      <c r="V36" s="14"/>
      <c r="W36" s="14"/>
      <c r="X36" s="157" t="s">
        <v>195</v>
      </c>
      <c r="Y36" s="155"/>
      <c r="Z36" s="158">
        <v>2.8966666666666665</v>
      </c>
      <c r="AA36" s="158">
        <v>3.4966666666666666</v>
      </c>
      <c r="AB36" s="161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65"/>
      <c r="AN36" s="155"/>
      <c r="AO36" s="158">
        <v>2.2297500000000001</v>
      </c>
      <c r="AP36" s="165">
        <v>8.7361441248470034E-2</v>
      </c>
      <c r="AQ36" s="18"/>
      <c r="AR36" s="14"/>
      <c r="AS36" s="14"/>
      <c r="AT36" s="14"/>
      <c r="AU36" s="14"/>
      <c r="AV36" s="155"/>
      <c r="AW36" s="155" t="s">
        <v>905</v>
      </c>
      <c r="AX36" s="155">
        <v>137692</v>
      </c>
      <c r="AY36" s="155">
        <v>2008</v>
      </c>
      <c r="AZ36" s="174">
        <v>-28.498826958095357</v>
      </c>
      <c r="BA36" s="174">
        <v>3.6061173831352398</v>
      </c>
      <c r="BB36" s="150"/>
      <c r="BC36" s="165">
        <v>0.97834104146836842</v>
      </c>
      <c r="BD36" s="165">
        <v>3.6061173831352399E-3</v>
      </c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 t="s">
        <v>841</v>
      </c>
      <c r="B37" s="12" t="s">
        <v>861</v>
      </c>
      <c r="C37" s="12" t="s">
        <v>1061</v>
      </c>
      <c r="D37" s="155">
        <v>4</v>
      </c>
      <c r="E37" s="133">
        <v>2007</v>
      </c>
      <c r="F37" s="133">
        <v>11</v>
      </c>
      <c r="G37" s="132"/>
      <c r="H37" s="23"/>
      <c r="I37" s="155">
        <v>0</v>
      </c>
      <c r="J37" s="155">
        <v>5</v>
      </c>
      <c r="K37" s="155"/>
      <c r="L37" s="14"/>
      <c r="M37" s="14"/>
      <c r="N37" s="14"/>
      <c r="O37" s="14"/>
      <c r="P37" s="156">
        <v>0.79216646266829871</v>
      </c>
      <c r="Q37" s="155"/>
      <c r="R37" s="157" t="s">
        <v>903</v>
      </c>
      <c r="S37" s="158">
        <v>64.96854438389731</v>
      </c>
      <c r="T37" s="158">
        <v>26.731394124921792</v>
      </c>
      <c r="U37" s="158">
        <v>8.3000614911809052</v>
      </c>
      <c r="V37" s="14"/>
      <c r="W37" s="14"/>
      <c r="X37" s="157" t="s">
        <v>195</v>
      </c>
      <c r="Y37" s="155"/>
      <c r="Z37" s="158">
        <v>3.2266666666666666</v>
      </c>
      <c r="AA37" s="158">
        <v>3.6766666666666672</v>
      </c>
      <c r="AB37" s="161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65"/>
      <c r="AN37" s="155"/>
      <c r="AO37" s="158">
        <v>5.3266900000000001</v>
      </c>
      <c r="AP37" s="165">
        <v>0.21098125875153001</v>
      </c>
      <c r="AQ37" s="18"/>
      <c r="AR37" s="14"/>
      <c r="AS37" s="14"/>
      <c r="AT37" s="14"/>
      <c r="AU37" s="14"/>
      <c r="AV37" s="155"/>
      <c r="AW37" s="155" t="s">
        <v>905</v>
      </c>
      <c r="AX37" s="155">
        <v>137641</v>
      </c>
      <c r="AY37" s="155">
        <v>2008</v>
      </c>
      <c r="AZ37" s="174">
        <v>21.25139205078197</v>
      </c>
      <c r="BA37" s="174">
        <v>3.4196555211084623</v>
      </c>
      <c r="BB37" s="150"/>
      <c r="BC37" s="165">
        <v>1.028441527632501</v>
      </c>
      <c r="BD37" s="165">
        <v>3.4196555211084621E-3</v>
      </c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 t="s">
        <v>841</v>
      </c>
      <c r="B38" s="12" t="s">
        <v>861</v>
      </c>
      <c r="C38" s="12" t="s">
        <v>1062</v>
      </c>
      <c r="D38" s="155">
        <v>4</v>
      </c>
      <c r="E38" s="133">
        <v>2007</v>
      </c>
      <c r="F38" s="133">
        <v>11</v>
      </c>
      <c r="G38" s="132"/>
      <c r="H38" s="23"/>
      <c r="I38" s="155">
        <v>0</v>
      </c>
      <c r="J38" s="155">
        <v>5</v>
      </c>
      <c r="K38" s="155"/>
      <c r="L38" s="14"/>
      <c r="M38" s="14"/>
      <c r="N38" s="14"/>
      <c r="O38" s="14"/>
      <c r="P38" s="156">
        <v>0.70501835985312122</v>
      </c>
      <c r="Q38" s="155"/>
      <c r="R38" s="157" t="s">
        <v>903</v>
      </c>
      <c r="S38" s="158">
        <v>67.066878195642957</v>
      </c>
      <c r="T38" s="158">
        <v>24.284425673047039</v>
      </c>
      <c r="U38" s="158">
        <v>8.6486961313100075</v>
      </c>
      <c r="V38" s="14"/>
      <c r="W38" s="14"/>
      <c r="X38" s="157" t="s">
        <v>195</v>
      </c>
      <c r="Y38" s="155"/>
      <c r="Z38" s="158">
        <v>2.6933333333333334</v>
      </c>
      <c r="AA38" s="158">
        <v>3.44</v>
      </c>
      <c r="AB38" s="161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65"/>
      <c r="AN38" s="155"/>
      <c r="AO38" s="158">
        <v>4.7427599999999996</v>
      </c>
      <c r="AP38" s="165">
        <v>0.16718664381884946</v>
      </c>
      <c r="AQ38" s="18"/>
      <c r="AR38" s="14"/>
      <c r="AS38" s="14"/>
      <c r="AT38" s="14"/>
      <c r="AU38" s="14"/>
      <c r="AV38" s="155">
        <v>-26.127600000000001</v>
      </c>
      <c r="AW38" s="155" t="s">
        <v>905</v>
      </c>
      <c r="AX38" s="155">
        <v>137642</v>
      </c>
      <c r="AY38" s="155">
        <v>2008</v>
      </c>
      <c r="AZ38" s="174">
        <v>-1.6320641378365641</v>
      </c>
      <c r="BA38" s="174">
        <v>3.6201293847907361</v>
      </c>
      <c r="BB38" s="150"/>
      <c r="BC38" s="165">
        <v>1.0053969601309822</v>
      </c>
      <c r="BD38" s="165">
        <v>3.6201293847907363E-3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 t="s">
        <v>841</v>
      </c>
      <c r="B39" s="12" t="s">
        <v>861</v>
      </c>
      <c r="C39" s="12" t="s">
        <v>1058</v>
      </c>
      <c r="D39" s="155">
        <v>5</v>
      </c>
      <c r="E39" s="133">
        <v>2007</v>
      </c>
      <c r="F39" s="133">
        <v>11</v>
      </c>
      <c r="G39" s="132"/>
      <c r="H39" s="23"/>
      <c r="I39" s="155">
        <v>5</v>
      </c>
      <c r="J39" s="155">
        <v>15</v>
      </c>
      <c r="K39" s="155"/>
      <c r="L39" s="14"/>
      <c r="M39" s="14"/>
      <c r="N39" s="14"/>
      <c r="O39" s="14"/>
      <c r="P39" s="156">
        <v>1.2011015911872704</v>
      </c>
      <c r="Q39" s="155"/>
      <c r="R39" s="157" t="s">
        <v>903</v>
      </c>
      <c r="S39" s="158">
        <v>63.011823001913626</v>
      </c>
      <c r="T39" s="158">
        <v>27.289872651304165</v>
      </c>
      <c r="U39" s="158">
        <v>9.6983043467822121</v>
      </c>
      <c r="V39" s="14"/>
      <c r="W39" s="14"/>
      <c r="X39" s="157" t="s">
        <v>195</v>
      </c>
      <c r="Y39" s="155"/>
      <c r="Z39" s="158">
        <v>3.93</v>
      </c>
      <c r="AA39" s="158">
        <v>4.2366666666666672</v>
      </c>
      <c r="AB39" s="161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65"/>
      <c r="AN39" s="155"/>
      <c r="AO39" s="158">
        <v>3.9123199999999998</v>
      </c>
      <c r="AP39" s="165">
        <v>0.4699093777233781</v>
      </c>
      <c r="AQ39" s="18"/>
      <c r="AR39" s="14"/>
      <c r="AS39" s="14"/>
      <c r="AT39" s="14"/>
      <c r="AU39" s="14"/>
      <c r="AV39" s="155"/>
      <c r="AW39" s="155" t="s">
        <v>905</v>
      </c>
      <c r="AX39" s="155">
        <v>137643</v>
      </c>
      <c r="AY39" s="155">
        <v>2008</v>
      </c>
      <c r="AZ39" s="174">
        <v>-14.306957846936474</v>
      </c>
      <c r="BA39" s="174">
        <v>3.3020875924844941</v>
      </c>
      <c r="BB39" s="150"/>
      <c r="BC39" s="165">
        <v>0.99263282864462032</v>
      </c>
      <c r="BD39" s="165">
        <v>3.3020875924844942E-3</v>
      </c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 t="s">
        <v>841</v>
      </c>
      <c r="B40" s="12" t="s">
        <v>861</v>
      </c>
      <c r="C40" s="12" t="s">
        <v>1059</v>
      </c>
      <c r="D40" s="155">
        <v>5</v>
      </c>
      <c r="E40" s="133">
        <v>2007</v>
      </c>
      <c r="F40" s="133">
        <v>11</v>
      </c>
      <c r="G40" s="132"/>
      <c r="H40" s="23"/>
      <c r="I40" s="155">
        <v>5</v>
      </c>
      <c r="J40" s="155">
        <v>15</v>
      </c>
      <c r="K40" s="155"/>
      <c r="L40" s="14"/>
      <c r="M40" s="14"/>
      <c r="N40" s="14"/>
      <c r="O40" s="14"/>
      <c r="P40" s="156">
        <v>0.43304773561811505</v>
      </c>
      <c r="Q40" s="155"/>
      <c r="R40" s="157" t="s">
        <v>903</v>
      </c>
      <c r="S40" s="158">
        <v>58.125729547670822</v>
      </c>
      <c r="T40" s="158">
        <v>33.041072204009552</v>
      </c>
      <c r="U40" s="158">
        <v>8.833198248319631</v>
      </c>
      <c r="V40" s="14"/>
      <c r="W40" s="14"/>
      <c r="X40" s="157" t="s">
        <v>195</v>
      </c>
      <c r="Y40" s="155"/>
      <c r="Z40" s="158">
        <v>3.76</v>
      </c>
      <c r="AA40" s="158">
        <v>4.0666666666666664</v>
      </c>
      <c r="AB40" s="161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65"/>
      <c r="AN40" s="155"/>
      <c r="AO40" s="158">
        <v>6.93851</v>
      </c>
      <c r="AP40" s="165">
        <v>0.30047060440636475</v>
      </c>
      <c r="AQ40" s="18"/>
      <c r="AR40" s="14"/>
      <c r="AS40" s="14"/>
      <c r="AT40" s="14"/>
      <c r="AU40" s="14"/>
      <c r="AV40" s="155">
        <v>-25.7</v>
      </c>
      <c r="AW40" s="155" t="s">
        <v>905</v>
      </c>
      <c r="AX40" s="155">
        <v>137644</v>
      </c>
      <c r="AY40" s="155">
        <v>2008</v>
      </c>
      <c r="AZ40" s="174">
        <v>-22.556401501430678</v>
      </c>
      <c r="BA40" s="174">
        <v>3.2786729466635003</v>
      </c>
      <c r="BB40" s="150"/>
      <c r="BC40" s="165">
        <v>0.98432530465964996</v>
      </c>
      <c r="BD40" s="165">
        <v>3.2786729466635005E-3</v>
      </c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 t="s">
        <v>841</v>
      </c>
      <c r="B41" s="12" t="s">
        <v>861</v>
      </c>
      <c r="C41" s="12" t="s">
        <v>1060</v>
      </c>
      <c r="D41" s="155">
        <v>5</v>
      </c>
      <c r="E41" s="133">
        <v>2007</v>
      </c>
      <c r="F41" s="133">
        <v>11</v>
      </c>
      <c r="G41" s="132"/>
      <c r="H41" s="23"/>
      <c r="I41" s="155">
        <v>5</v>
      </c>
      <c r="J41" s="155">
        <v>15</v>
      </c>
      <c r="K41" s="155"/>
      <c r="L41" s="14"/>
      <c r="M41" s="14"/>
      <c r="N41" s="14"/>
      <c r="O41" s="14"/>
      <c r="P41" s="156">
        <v>1.4745410036719706</v>
      </c>
      <c r="Q41" s="155"/>
      <c r="R41" s="157" t="s">
        <v>903</v>
      </c>
      <c r="S41" s="158">
        <v>67.214370111126058</v>
      </c>
      <c r="T41" s="158">
        <v>24.189687062213707</v>
      </c>
      <c r="U41" s="158">
        <v>8.5959428266602398</v>
      </c>
      <c r="V41" s="14"/>
      <c r="W41" s="14"/>
      <c r="X41" s="157" t="s">
        <v>195</v>
      </c>
      <c r="Y41" s="155"/>
      <c r="Z41" s="158">
        <v>3.5366666666666666</v>
      </c>
      <c r="AA41" s="158">
        <v>3.936666666666667</v>
      </c>
      <c r="AB41" s="161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65"/>
      <c r="AN41" s="155"/>
      <c r="AO41" s="158">
        <v>1.7002999999999999</v>
      </c>
      <c r="AP41" s="165">
        <v>0.25071620685434515</v>
      </c>
      <c r="AQ41" s="18"/>
      <c r="AR41" s="14"/>
      <c r="AS41" s="14"/>
      <c r="AT41" s="14"/>
      <c r="AU41" s="14"/>
      <c r="AV41" s="155">
        <v>-25.11</v>
      </c>
      <c r="AW41" s="155" t="s">
        <v>905</v>
      </c>
      <c r="AX41" s="155">
        <v>137694</v>
      </c>
      <c r="AY41" s="155">
        <v>2008</v>
      </c>
      <c r="AZ41" s="174">
        <v>-23.974457981248086</v>
      </c>
      <c r="BA41" s="174">
        <v>3.5630486080288959</v>
      </c>
      <c r="BB41" s="150"/>
      <c r="BC41" s="165">
        <v>0.98289726433214164</v>
      </c>
      <c r="BD41" s="165">
        <v>3.563048608028896E-3</v>
      </c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 t="s">
        <v>841</v>
      </c>
      <c r="B42" s="12" t="s">
        <v>861</v>
      </c>
      <c r="C42" s="12" t="s">
        <v>1061</v>
      </c>
      <c r="D42" s="155">
        <v>5</v>
      </c>
      <c r="E42" s="133">
        <v>2007</v>
      </c>
      <c r="F42" s="133">
        <v>11</v>
      </c>
      <c r="G42" s="132"/>
      <c r="H42" s="23"/>
      <c r="I42" s="155">
        <v>5</v>
      </c>
      <c r="J42" s="155">
        <v>15</v>
      </c>
      <c r="K42" s="155"/>
      <c r="L42" s="14"/>
      <c r="M42" s="14"/>
      <c r="N42" s="14"/>
      <c r="O42" s="14"/>
      <c r="P42" s="156">
        <v>0.94100367197062418</v>
      </c>
      <c r="Q42" s="155"/>
      <c r="R42" s="157" t="s">
        <v>903</v>
      </c>
      <c r="S42" s="158">
        <v>64.860685420675935</v>
      </c>
      <c r="T42" s="158">
        <v>25.40879744687193</v>
      </c>
      <c r="U42" s="158">
        <v>9.7305171324521371</v>
      </c>
      <c r="V42" s="14"/>
      <c r="W42" s="14"/>
      <c r="X42" s="157" t="s">
        <v>195</v>
      </c>
      <c r="Y42" s="155"/>
      <c r="Z42" s="158">
        <v>3.92</v>
      </c>
      <c r="AA42" s="158">
        <v>4.2300000000000004</v>
      </c>
      <c r="AB42" s="161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65"/>
      <c r="AN42" s="155"/>
      <c r="AO42" s="158">
        <v>4.0191400000000002</v>
      </c>
      <c r="AP42" s="165">
        <v>0.37820254981640139</v>
      </c>
      <c r="AQ42" s="18"/>
      <c r="AR42" s="14"/>
      <c r="AS42" s="14"/>
      <c r="AT42" s="14"/>
      <c r="AU42" s="14"/>
      <c r="AV42" s="155"/>
      <c r="AW42" s="155" t="s">
        <v>905</v>
      </c>
      <c r="AX42" s="155">
        <v>137645</v>
      </c>
      <c r="AY42" s="155">
        <v>2008</v>
      </c>
      <c r="AZ42" s="174">
        <v>-17.900433659343573</v>
      </c>
      <c r="BA42" s="174">
        <v>3.2932028399837678</v>
      </c>
      <c r="BB42" s="150"/>
      <c r="BC42" s="165">
        <v>0.98901405291242661</v>
      </c>
      <c r="BD42" s="165">
        <v>3.2932028399837677E-3</v>
      </c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 t="s">
        <v>841</v>
      </c>
      <c r="B43" s="12" t="s">
        <v>861</v>
      </c>
      <c r="C43" s="12" t="s">
        <v>1062</v>
      </c>
      <c r="D43" s="155">
        <v>5</v>
      </c>
      <c r="E43" s="133">
        <v>2007</v>
      </c>
      <c r="F43" s="133">
        <v>11</v>
      </c>
      <c r="G43" s="132"/>
      <c r="H43" s="23"/>
      <c r="I43" s="155">
        <v>5</v>
      </c>
      <c r="J43" s="155">
        <v>15</v>
      </c>
      <c r="K43" s="155"/>
      <c r="L43" s="14"/>
      <c r="M43" s="14"/>
      <c r="N43" s="14"/>
      <c r="O43" s="14"/>
      <c r="P43" s="156">
        <v>0.7678090575275397</v>
      </c>
      <c r="Q43" s="155"/>
      <c r="R43" s="157" t="s">
        <v>903</v>
      </c>
      <c r="S43" s="158">
        <v>67.226586671191384</v>
      </c>
      <c r="T43" s="158">
        <v>24.069125193455307</v>
      </c>
      <c r="U43" s="158">
        <v>8.7042881353533019</v>
      </c>
      <c r="V43" s="14"/>
      <c r="W43" s="14"/>
      <c r="X43" s="157" t="s">
        <v>195</v>
      </c>
      <c r="Y43" s="155"/>
      <c r="Z43" s="158">
        <v>3.83</v>
      </c>
      <c r="AA43" s="158">
        <v>4.4866666666666672</v>
      </c>
      <c r="AB43" s="161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65"/>
      <c r="AN43" s="155"/>
      <c r="AO43" s="158">
        <v>3.4872200000000002</v>
      </c>
      <c r="AP43" s="165">
        <v>0.2677519101591187</v>
      </c>
      <c r="AQ43" s="18"/>
      <c r="AR43" s="14"/>
      <c r="AS43" s="14"/>
      <c r="AT43" s="14"/>
      <c r="AU43" s="14"/>
      <c r="AV43" s="155"/>
      <c r="AW43" s="155" t="s">
        <v>905</v>
      </c>
      <c r="AX43" s="155">
        <v>137646</v>
      </c>
      <c r="AY43" s="155">
        <v>2008</v>
      </c>
      <c r="AZ43" s="174">
        <v>4.4120040363313517</v>
      </c>
      <c r="BA43" s="174">
        <v>3.7040979879749121</v>
      </c>
      <c r="BB43" s="150"/>
      <c r="BC43" s="165">
        <v>1.0114835816568279</v>
      </c>
      <c r="BD43" s="165">
        <v>3.7040979879749119E-3</v>
      </c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 t="s">
        <v>841</v>
      </c>
      <c r="B44" s="12" t="s">
        <v>861</v>
      </c>
      <c r="C44" s="12" t="s">
        <v>1058</v>
      </c>
      <c r="D44" s="91">
        <v>6</v>
      </c>
      <c r="E44" s="133">
        <v>2007</v>
      </c>
      <c r="F44" s="133">
        <v>11</v>
      </c>
      <c r="G44" s="132"/>
      <c r="H44" s="23"/>
      <c r="I44" s="91">
        <v>15</v>
      </c>
      <c r="J44" s="91">
        <v>30</v>
      </c>
      <c r="K44" s="150"/>
      <c r="L44" s="14"/>
      <c r="M44" s="14"/>
      <c r="N44" s="14"/>
      <c r="O44" s="14"/>
      <c r="P44" s="156">
        <v>0.69840881272949817</v>
      </c>
      <c r="Q44" s="150"/>
      <c r="R44" s="23" t="s">
        <v>903</v>
      </c>
      <c r="S44" s="150"/>
      <c r="T44" s="150"/>
      <c r="U44" s="150"/>
      <c r="V44" s="14"/>
      <c r="W44" s="14"/>
      <c r="X44" s="23"/>
      <c r="Y44" s="150"/>
      <c r="Z44" s="150"/>
      <c r="AA44" s="150"/>
      <c r="AB44" s="150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66"/>
      <c r="AN44" s="150"/>
      <c r="AO44" s="159">
        <v>2.3773</v>
      </c>
      <c r="AP44" s="166">
        <v>0.24904909057527544</v>
      </c>
      <c r="AQ44" s="18"/>
      <c r="AR44" s="14"/>
      <c r="AS44" s="14"/>
      <c r="AT44" s="14"/>
      <c r="AU44" s="14"/>
      <c r="AV44" s="150"/>
      <c r="AW44" s="150" t="s">
        <v>905</v>
      </c>
      <c r="AX44" s="150">
        <v>138327</v>
      </c>
      <c r="AY44" s="150">
        <v>2008</v>
      </c>
      <c r="AZ44" s="175">
        <v>-33.571638269668689</v>
      </c>
      <c r="BA44" s="175">
        <v>3.2123737671521257</v>
      </c>
      <c r="BB44" s="150"/>
      <c r="BC44" s="166">
        <v>0.97323251495347241</v>
      </c>
      <c r="BD44" s="166">
        <v>3.2123737671521258E-3</v>
      </c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 t="s">
        <v>841</v>
      </c>
      <c r="B45" s="12" t="s">
        <v>861</v>
      </c>
      <c r="C45" s="12" t="s">
        <v>1059</v>
      </c>
      <c r="D45" s="12">
        <v>6</v>
      </c>
      <c r="E45" s="133">
        <v>2007</v>
      </c>
      <c r="F45" s="133">
        <v>11</v>
      </c>
      <c r="G45" s="132"/>
      <c r="H45" s="23"/>
      <c r="I45" s="91">
        <v>15</v>
      </c>
      <c r="J45" s="91">
        <v>30</v>
      </c>
      <c r="K45" s="14"/>
      <c r="L45" s="14"/>
      <c r="M45" s="14"/>
      <c r="N45" s="14"/>
      <c r="O45" s="14"/>
      <c r="P45" s="156">
        <v>0.914483884128927</v>
      </c>
      <c r="Q45" s="14"/>
      <c r="R45" s="8" t="s">
        <v>903</v>
      </c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62"/>
      <c r="AN45" s="18"/>
      <c r="AO45" s="163">
        <v>3.5887799999999999</v>
      </c>
      <c r="AP45" s="164">
        <v>0.49228222105263159</v>
      </c>
      <c r="AQ45" s="18"/>
      <c r="AR45" s="14"/>
      <c r="AS45" s="14"/>
      <c r="AT45" s="14"/>
      <c r="AU45" s="14"/>
      <c r="AV45" s="14"/>
      <c r="AW45" s="14" t="s">
        <v>905</v>
      </c>
      <c r="AX45" s="14">
        <v>137695</v>
      </c>
      <c r="AY45" s="14">
        <v>2008</v>
      </c>
      <c r="AZ45" s="173">
        <v>-71.542587109978854</v>
      </c>
      <c r="BA45" s="173">
        <v>3.2195369632489879</v>
      </c>
      <c r="BB45" s="14"/>
      <c r="BC45" s="162">
        <v>0.93499423108434032</v>
      </c>
      <c r="BD45" s="162">
        <v>3.2195369632489878E-3</v>
      </c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 t="s">
        <v>841</v>
      </c>
      <c r="B46" s="12" t="s">
        <v>861</v>
      </c>
      <c r="C46" s="12" t="s">
        <v>1060</v>
      </c>
      <c r="D46" s="12">
        <v>6</v>
      </c>
      <c r="E46" s="133">
        <v>2007</v>
      </c>
      <c r="F46" s="133">
        <v>11</v>
      </c>
      <c r="G46" s="132"/>
      <c r="H46" s="23"/>
      <c r="I46" s="91">
        <v>15</v>
      </c>
      <c r="J46" s="91">
        <v>30</v>
      </c>
      <c r="K46" s="14"/>
      <c r="L46" s="14"/>
      <c r="M46" s="14"/>
      <c r="N46" s="14"/>
      <c r="O46" s="14"/>
      <c r="P46" s="156">
        <v>0.97160342717258263</v>
      </c>
      <c r="Q46" s="14"/>
      <c r="R46" s="8" t="s">
        <v>903</v>
      </c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62"/>
      <c r="AN46" s="18"/>
      <c r="AO46" s="163">
        <v>1.8476600000000001</v>
      </c>
      <c r="AP46" s="164">
        <v>0.26927891823745415</v>
      </c>
      <c r="AQ46" s="18"/>
      <c r="AR46" s="14"/>
      <c r="AS46" s="14"/>
      <c r="AT46" s="14"/>
      <c r="AU46" s="14"/>
      <c r="AV46" s="14">
        <v>-25.31</v>
      </c>
      <c r="AW46" s="14" t="s">
        <v>905</v>
      </c>
      <c r="AX46" s="14">
        <v>137696</v>
      </c>
      <c r="AY46" s="14">
        <v>2008</v>
      </c>
      <c r="AZ46" s="173">
        <v>-76.856655473238717</v>
      </c>
      <c r="BA46" s="173">
        <v>3.0596753412994087</v>
      </c>
      <c r="BB46" s="14"/>
      <c r="BC46" s="162">
        <v>0.92964274894390497</v>
      </c>
      <c r="BD46" s="162">
        <v>3.0596753412994089E-3</v>
      </c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 t="s">
        <v>841</v>
      </c>
      <c r="B47" s="12" t="s">
        <v>861</v>
      </c>
      <c r="C47" s="12" t="s">
        <v>1061</v>
      </c>
      <c r="D47" s="12">
        <v>6</v>
      </c>
      <c r="E47" s="133">
        <v>2007</v>
      </c>
      <c r="F47" s="133">
        <v>11</v>
      </c>
      <c r="G47" s="132"/>
      <c r="H47" s="23"/>
      <c r="I47" s="91">
        <v>15</v>
      </c>
      <c r="J47" s="91">
        <v>30</v>
      </c>
      <c r="K47" s="14"/>
      <c r="L47" s="14"/>
      <c r="M47" s="14"/>
      <c r="N47" s="14"/>
      <c r="O47" s="14"/>
      <c r="P47" s="156">
        <v>0.92843737250101999</v>
      </c>
      <c r="Q47" s="14"/>
      <c r="R47" s="8" t="s">
        <v>903</v>
      </c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62"/>
      <c r="AN47" s="18"/>
      <c r="AO47" s="163">
        <v>2.6713200000000001</v>
      </c>
      <c r="AP47" s="164">
        <v>0.37202299828641372</v>
      </c>
      <c r="AQ47" s="18"/>
      <c r="AR47" s="14"/>
      <c r="AS47" s="14"/>
      <c r="AT47" s="14"/>
      <c r="AU47" s="14"/>
      <c r="AV47" s="14"/>
      <c r="AW47" s="14" t="s">
        <v>905</v>
      </c>
      <c r="AX47" s="14">
        <v>137697</v>
      </c>
      <c r="AY47" s="14">
        <v>2008</v>
      </c>
      <c r="AZ47" s="173">
        <v>-53.501688315028993</v>
      </c>
      <c r="BA47" s="173">
        <v>3.0032798671327336</v>
      </c>
      <c r="BB47" s="14"/>
      <c r="BC47" s="162">
        <v>0.95316214709499381</v>
      </c>
      <c r="BD47" s="162">
        <v>3.0032798671327334E-3</v>
      </c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 t="s">
        <v>841</v>
      </c>
      <c r="B48" s="12" t="s">
        <v>861</v>
      </c>
      <c r="C48" s="12" t="s">
        <v>1062</v>
      </c>
      <c r="D48" s="12">
        <v>6</v>
      </c>
      <c r="E48" s="133">
        <v>2007</v>
      </c>
      <c r="F48" s="133">
        <v>11</v>
      </c>
      <c r="G48" s="132"/>
      <c r="H48" s="23"/>
      <c r="I48" s="91">
        <v>15</v>
      </c>
      <c r="J48" s="91">
        <v>30</v>
      </c>
      <c r="K48" s="14"/>
      <c r="L48" s="14"/>
      <c r="M48" s="14"/>
      <c r="N48" s="14"/>
      <c r="O48" s="14"/>
      <c r="P48" s="156">
        <v>0.89033047735618109</v>
      </c>
      <c r="Q48" s="14"/>
      <c r="R48" s="8" t="s">
        <v>903</v>
      </c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62"/>
      <c r="AN48" s="18"/>
      <c r="AO48" s="163">
        <v>2.5379399999999999</v>
      </c>
      <c r="AP48" s="164">
        <v>0.33894079975520192</v>
      </c>
      <c r="AQ48" s="18"/>
      <c r="AR48" s="14"/>
      <c r="AS48" s="14"/>
      <c r="AT48" s="14"/>
      <c r="AU48" s="14"/>
      <c r="AV48" s="14"/>
      <c r="AW48" s="14" t="s">
        <v>905</v>
      </c>
      <c r="AX48" s="14">
        <v>137698</v>
      </c>
      <c r="AY48" s="14">
        <v>2008</v>
      </c>
      <c r="AZ48" s="173">
        <v>-73.460106211587387</v>
      </c>
      <c r="BA48" s="173">
        <v>3.001547485867107</v>
      </c>
      <c r="BB48" s="14"/>
      <c r="BC48" s="162">
        <v>0.93306321166103978</v>
      </c>
      <c r="BD48" s="162">
        <v>3.0015474858671068E-3</v>
      </c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 t="s">
        <v>841</v>
      </c>
      <c r="B49" s="12" t="s">
        <v>861</v>
      </c>
      <c r="C49" s="12" t="s">
        <v>1058</v>
      </c>
      <c r="D49" s="12">
        <v>7</v>
      </c>
      <c r="E49" s="133">
        <v>2007</v>
      </c>
      <c r="F49" s="133">
        <v>11</v>
      </c>
      <c r="G49" s="132"/>
      <c r="H49" s="23"/>
      <c r="I49" s="91">
        <v>30</v>
      </c>
      <c r="J49" s="91">
        <v>45</v>
      </c>
      <c r="K49" s="14"/>
      <c r="L49" s="14"/>
      <c r="M49" s="14"/>
      <c r="N49" s="14"/>
      <c r="O49" s="14"/>
      <c r="P49" s="156">
        <v>0.85222358221134242</v>
      </c>
      <c r="Q49" s="14"/>
      <c r="R49" s="8" t="s">
        <v>903</v>
      </c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62"/>
      <c r="AN49" s="18"/>
      <c r="AO49" s="163">
        <v>1.9285699999999999</v>
      </c>
      <c r="AP49" s="164">
        <v>0.24653592509179925</v>
      </c>
      <c r="AQ49" s="18"/>
      <c r="AR49" s="14"/>
      <c r="AS49" s="14"/>
      <c r="AT49" s="14"/>
      <c r="AU49" s="14"/>
      <c r="AV49" s="14">
        <v>-25.36</v>
      </c>
      <c r="AW49" s="14" t="s">
        <v>905</v>
      </c>
      <c r="AX49" s="14">
        <v>137699</v>
      </c>
      <c r="AY49" s="14">
        <v>2008</v>
      </c>
      <c r="AZ49" s="173">
        <v>-63.804026785042382</v>
      </c>
      <c r="BA49" s="173">
        <v>3.2855207921742595</v>
      </c>
      <c r="BB49" s="14"/>
      <c r="BC49" s="162">
        <v>0.94278727485808944</v>
      </c>
      <c r="BD49" s="162">
        <v>3.2855207921742595E-3</v>
      </c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 t="s">
        <v>841</v>
      </c>
      <c r="B50" s="12" t="s">
        <v>861</v>
      </c>
      <c r="C50" s="12" t="s">
        <v>1059</v>
      </c>
      <c r="D50" s="12">
        <v>7</v>
      </c>
      <c r="E50" s="133">
        <v>2007</v>
      </c>
      <c r="F50" s="133">
        <v>11</v>
      </c>
      <c r="G50" s="132"/>
      <c r="H50" s="23"/>
      <c r="I50" s="91">
        <v>30</v>
      </c>
      <c r="J50" s="91">
        <v>45</v>
      </c>
      <c r="K50" s="14"/>
      <c r="L50" s="14"/>
      <c r="M50" s="14"/>
      <c r="N50" s="14"/>
      <c r="O50" s="14"/>
      <c r="P50" s="156">
        <v>0.65197878416972666</v>
      </c>
      <c r="Q50" s="14"/>
      <c r="R50" s="8" t="s">
        <v>903</v>
      </c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62"/>
      <c r="AN50" s="18"/>
      <c r="AO50" s="163">
        <v>1.79826</v>
      </c>
      <c r="AP50" s="164">
        <v>0.17586410526315788</v>
      </c>
      <c r="AQ50" s="18"/>
      <c r="AR50" s="14"/>
      <c r="AS50" s="14"/>
      <c r="AT50" s="14"/>
      <c r="AU50" s="14"/>
      <c r="AV50" s="14"/>
      <c r="AW50" s="14" t="s">
        <v>905</v>
      </c>
      <c r="AX50" s="14">
        <v>137700</v>
      </c>
      <c r="AY50" s="14">
        <v>2008</v>
      </c>
      <c r="AZ50" s="173">
        <v>-103.747799408481</v>
      </c>
      <c r="BA50" s="173">
        <v>3.1872173090215736</v>
      </c>
      <c r="BB50" s="14"/>
      <c r="BC50" s="162">
        <v>0.90256227751070583</v>
      </c>
      <c r="BD50" s="162">
        <v>3.1872173090215735E-3</v>
      </c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 t="s">
        <v>841</v>
      </c>
      <c r="B51" s="12" t="s">
        <v>861</v>
      </c>
      <c r="C51" s="12" t="s">
        <v>1060</v>
      </c>
      <c r="D51" s="12">
        <v>7</v>
      </c>
      <c r="E51" s="133">
        <v>2007</v>
      </c>
      <c r="F51" s="133">
        <v>11</v>
      </c>
      <c r="G51" s="132"/>
      <c r="H51" s="23"/>
      <c r="I51" s="91">
        <v>30</v>
      </c>
      <c r="J51" s="91">
        <v>45</v>
      </c>
      <c r="K51" s="14"/>
      <c r="L51" s="14"/>
      <c r="M51" s="14"/>
      <c r="N51" s="14"/>
      <c r="O51" s="14"/>
      <c r="P51" s="156">
        <v>1.1693186454508364</v>
      </c>
      <c r="Q51" s="14"/>
      <c r="R51" s="8" t="s">
        <v>903</v>
      </c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62"/>
      <c r="AN51" s="18"/>
      <c r="AO51" s="163">
        <v>0.90344000000000002</v>
      </c>
      <c r="AP51" s="164">
        <v>0.15846138555691555</v>
      </c>
      <c r="AQ51" s="18"/>
      <c r="AR51" s="14"/>
      <c r="AS51" s="14"/>
      <c r="AT51" s="14"/>
      <c r="AU51" s="14"/>
      <c r="AV51" s="14"/>
      <c r="AW51" s="14" t="s">
        <v>905</v>
      </c>
      <c r="AX51" s="14">
        <v>137701</v>
      </c>
      <c r="AY51" s="14">
        <v>2008</v>
      </c>
      <c r="AZ51" s="173">
        <v>-84.18204766672288</v>
      </c>
      <c r="BA51" s="173">
        <v>3.727569071275481</v>
      </c>
      <c r="BB51" s="14"/>
      <c r="BC51" s="162">
        <v>0.92226578221796929</v>
      </c>
      <c r="BD51" s="162">
        <v>3.7275690712754812E-3</v>
      </c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 t="s">
        <v>841</v>
      </c>
      <c r="B52" s="12" t="s">
        <v>861</v>
      </c>
      <c r="C52" s="12" t="s">
        <v>1061</v>
      </c>
      <c r="D52" s="12">
        <v>7</v>
      </c>
      <c r="E52" s="133">
        <v>2007</v>
      </c>
      <c r="F52" s="133">
        <v>11</v>
      </c>
      <c r="G52" s="132"/>
      <c r="H52" s="23"/>
      <c r="I52" s="91">
        <v>30</v>
      </c>
      <c r="J52" s="91">
        <v>45</v>
      </c>
      <c r="K52" s="14"/>
      <c r="L52" s="14"/>
      <c r="M52" s="14"/>
      <c r="N52" s="14"/>
      <c r="O52" s="14"/>
      <c r="P52" s="156"/>
      <c r="Q52" s="14"/>
      <c r="R52" s="8" t="s">
        <v>903</v>
      </c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62"/>
      <c r="AN52" s="18"/>
      <c r="AO52" s="163"/>
      <c r="AP52" s="164"/>
      <c r="AQ52" s="18"/>
      <c r="AR52" s="14"/>
      <c r="AS52" s="14"/>
      <c r="AT52" s="14"/>
      <c r="AU52" s="14"/>
      <c r="AV52" s="14"/>
      <c r="AW52" s="14" t="s">
        <v>905</v>
      </c>
      <c r="AX52" s="14">
        <v>137702</v>
      </c>
      <c r="AY52" s="14">
        <v>2008</v>
      </c>
      <c r="AZ52" s="173">
        <v>-50.367205329782337</v>
      </c>
      <c r="BA52" s="173">
        <v>3.427136276685359</v>
      </c>
      <c r="BB52" s="14"/>
      <c r="BC52" s="162">
        <v>0.95631869845421569</v>
      </c>
      <c r="BD52" s="162">
        <v>3.427136276685359E-3</v>
      </c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 t="s">
        <v>841</v>
      </c>
      <c r="B53" s="12" t="s">
        <v>861</v>
      </c>
      <c r="C53" s="12" t="s">
        <v>1062</v>
      </c>
      <c r="D53" s="12">
        <v>7</v>
      </c>
      <c r="E53" s="133">
        <v>2007</v>
      </c>
      <c r="F53" s="133">
        <v>11</v>
      </c>
      <c r="G53" s="132"/>
      <c r="H53" s="23"/>
      <c r="I53" s="91">
        <v>30</v>
      </c>
      <c r="J53" s="91">
        <v>45</v>
      </c>
      <c r="K53" s="14"/>
      <c r="L53" s="14"/>
      <c r="M53" s="14"/>
      <c r="N53" s="14"/>
      <c r="O53" s="14"/>
      <c r="P53" s="156">
        <v>0.94655242758057934</v>
      </c>
      <c r="Q53" s="14"/>
      <c r="R53" s="8" t="s">
        <v>903</v>
      </c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62"/>
      <c r="AN53" s="18"/>
      <c r="AO53" s="163">
        <v>1.73607</v>
      </c>
      <c r="AP53" s="164"/>
      <c r="AQ53" s="18"/>
      <c r="AR53" s="14"/>
      <c r="AS53" s="14"/>
      <c r="AT53" s="14"/>
      <c r="AU53" s="14"/>
      <c r="AV53" s="14"/>
      <c r="AW53" s="14" t="s">
        <v>905</v>
      </c>
      <c r="AX53" s="14">
        <v>138328</v>
      </c>
      <c r="AY53" s="14">
        <v>2008</v>
      </c>
      <c r="AZ53" s="173">
        <v>-106.69569839221072</v>
      </c>
      <c r="BA53" s="173">
        <v>3.1777403276114433</v>
      </c>
      <c r="BB53" s="14"/>
      <c r="BC53" s="162">
        <v>0.89959362380043262</v>
      </c>
      <c r="BD53" s="162">
        <v>3.1777403276114433E-3</v>
      </c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 t="s">
        <v>841</v>
      </c>
      <c r="B54" s="12" t="s">
        <v>861</v>
      </c>
      <c r="C54" s="12" t="s">
        <v>1059</v>
      </c>
      <c r="D54" s="12">
        <v>8</v>
      </c>
      <c r="E54" s="133">
        <v>2007</v>
      </c>
      <c r="F54" s="133">
        <v>11</v>
      </c>
      <c r="G54" s="132"/>
      <c r="H54" s="23"/>
      <c r="I54" s="12">
        <v>45</v>
      </c>
      <c r="J54" s="12">
        <v>60</v>
      </c>
      <c r="K54" s="14"/>
      <c r="L54" s="14"/>
      <c r="M54" s="14"/>
      <c r="N54" s="14"/>
      <c r="O54" s="14"/>
      <c r="P54" s="156">
        <v>0.67988576091391273</v>
      </c>
      <c r="Q54" s="14"/>
      <c r="R54" s="8" t="s">
        <v>903</v>
      </c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62"/>
      <c r="AN54" s="18"/>
      <c r="AO54" s="163">
        <v>1.5098100000000001</v>
      </c>
      <c r="AP54" s="164"/>
      <c r="AQ54" s="18"/>
      <c r="AR54" s="14"/>
      <c r="AS54" s="14"/>
      <c r="AT54" s="14"/>
      <c r="AU54" s="14"/>
      <c r="AV54" s="14">
        <v>-25.4</v>
      </c>
      <c r="AW54" s="14" t="s">
        <v>905</v>
      </c>
      <c r="AX54" s="14">
        <v>137703</v>
      </c>
      <c r="AY54" s="14">
        <v>2008</v>
      </c>
      <c r="AZ54" s="173">
        <v>-128.7008647529031</v>
      </c>
      <c r="BA54" s="173">
        <v>3.0033152909970795</v>
      </c>
      <c r="BB54" s="14"/>
      <c r="BC54" s="162">
        <v>0.8774335297394078</v>
      </c>
      <c r="BD54" s="162">
        <v>3.0033152909970796E-3</v>
      </c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 t="s">
        <v>841</v>
      </c>
      <c r="B55" s="12" t="s">
        <v>861</v>
      </c>
      <c r="C55" s="12" t="s">
        <v>1059</v>
      </c>
      <c r="D55" s="12">
        <v>9</v>
      </c>
      <c r="E55" s="133">
        <v>2007</v>
      </c>
      <c r="F55" s="133">
        <v>11</v>
      </c>
      <c r="G55" s="132"/>
      <c r="H55" s="23"/>
      <c r="I55" s="12">
        <v>60</v>
      </c>
      <c r="J55" s="12">
        <v>75</v>
      </c>
      <c r="K55" s="14"/>
      <c r="L55" s="14"/>
      <c r="M55" s="14"/>
      <c r="N55" s="14"/>
      <c r="O55" s="14"/>
      <c r="P55" s="156">
        <v>1.0740106079151368</v>
      </c>
      <c r="Q55" s="14"/>
      <c r="R55" s="8" t="s">
        <v>903</v>
      </c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62"/>
      <c r="AN55" s="18"/>
      <c r="AO55" s="163">
        <v>1.1829099999999999</v>
      </c>
      <c r="AP55" s="164"/>
      <c r="AQ55" s="18"/>
      <c r="AR55" s="14"/>
      <c r="AS55" s="14"/>
      <c r="AT55" s="14"/>
      <c r="AU55" s="14"/>
      <c r="AV55" s="14">
        <v>-25.31</v>
      </c>
      <c r="AW55" s="14" t="s">
        <v>905</v>
      </c>
      <c r="AX55" s="14">
        <v>137704</v>
      </c>
      <c r="AY55" s="14">
        <v>2008</v>
      </c>
      <c r="AZ55" s="173">
        <v>-137.4328798205824</v>
      </c>
      <c r="BA55" s="173">
        <v>2.984109185298248</v>
      </c>
      <c r="BB55" s="14"/>
      <c r="BC55" s="162">
        <v>0.86864003679005619</v>
      </c>
      <c r="BD55" s="162">
        <v>2.9841091852982481E-3</v>
      </c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 t="s">
        <v>841</v>
      </c>
      <c r="B56" s="12" t="s">
        <v>863</v>
      </c>
      <c r="C56" s="12" t="s">
        <v>1063</v>
      </c>
      <c r="D56" s="12">
        <v>1</v>
      </c>
      <c r="E56" s="133">
        <v>2007</v>
      </c>
      <c r="F56" s="133">
        <v>11</v>
      </c>
      <c r="G56" s="132"/>
      <c r="H56" s="23"/>
      <c r="I56" s="12">
        <v>-9</v>
      </c>
      <c r="J56" s="12">
        <v>-8</v>
      </c>
      <c r="K56" s="14" t="s">
        <v>898</v>
      </c>
      <c r="L56" s="14"/>
      <c r="M56" s="204" t="s">
        <v>1150</v>
      </c>
      <c r="N56" s="14"/>
      <c r="O56" s="14"/>
      <c r="P56" s="156"/>
      <c r="Q56" s="14"/>
      <c r="R56" s="8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62"/>
      <c r="AN56" s="14"/>
      <c r="AO56" s="163">
        <v>47.305700000000002</v>
      </c>
      <c r="AP56" s="164"/>
      <c r="AQ56" s="18"/>
      <c r="AR56" s="14"/>
      <c r="AS56" s="14"/>
      <c r="AT56" s="14"/>
      <c r="AU56" s="14"/>
      <c r="AV56" s="176">
        <v>-29.28</v>
      </c>
      <c r="AW56" s="14" t="s">
        <v>905</v>
      </c>
      <c r="AX56" s="14">
        <v>138318</v>
      </c>
      <c r="AY56" s="14">
        <v>2008</v>
      </c>
      <c r="AZ56" s="173">
        <v>80.761483248978919</v>
      </c>
      <c r="BA56" s="173">
        <v>3.2888256589901697</v>
      </c>
      <c r="BC56" s="162">
        <v>1.0883706005109444</v>
      </c>
      <c r="BD56" s="162">
        <v>3.2888256589901697E-3</v>
      </c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 t="s">
        <v>841</v>
      </c>
      <c r="B57" s="12" t="s">
        <v>863</v>
      </c>
      <c r="C57" s="12" t="s">
        <v>1064</v>
      </c>
      <c r="D57" s="12">
        <v>1</v>
      </c>
      <c r="E57" s="133">
        <v>2007</v>
      </c>
      <c r="F57" s="133">
        <v>11</v>
      </c>
      <c r="G57" s="132"/>
      <c r="H57" s="23"/>
      <c r="I57" s="12">
        <v>-9</v>
      </c>
      <c r="J57" s="12">
        <v>-8</v>
      </c>
      <c r="K57" s="14" t="s">
        <v>898</v>
      </c>
      <c r="L57" s="14"/>
      <c r="M57" s="204" t="s">
        <v>1150</v>
      </c>
      <c r="N57" s="14"/>
      <c r="O57" s="14"/>
      <c r="P57" s="156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62"/>
      <c r="AN57" s="14"/>
      <c r="AO57" s="163">
        <v>47.978400000000001</v>
      </c>
      <c r="AP57" s="164"/>
      <c r="AQ57" s="18"/>
      <c r="AR57" s="14"/>
      <c r="AS57" s="14"/>
      <c r="AT57" s="14"/>
      <c r="AU57" s="14"/>
      <c r="AV57" s="14"/>
      <c r="AW57" s="14" t="s">
        <v>905</v>
      </c>
      <c r="AX57" s="14">
        <v>138329</v>
      </c>
      <c r="AY57" s="14">
        <v>2008</v>
      </c>
      <c r="AZ57" s="173">
        <v>63.996200157033115</v>
      </c>
      <c r="BA57" s="173">
        <v>3.5708742366319353</v>
      </c>
      <c r="BC57" s="162">
        <v>1.0714872811945828</v>
      </c>
      <c r="BD57" s="162">
        <v>3.5708742366319353E-3</v>
      </c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 t="s">
        <v>841</v>
      </c>
      <c r="B58" s="12" t="s">
        <v>863</v>
      </c>
      <c r="C58" s="12" t="s">
        <v>1065</v>
      </c>
      <c r="D58" s="12">
        <v>1</v>
      </c>
      <c r="E58" s="133">
        <v>2007</v>
      </c>
      <c r="F58" s="133">
        <v>11</v>
      </c>
      <c r="G58" s="132"/>
      <c r="H58" s="23"/>
      <c r="I58" s="12">
        <v>-9</v>
      </c>
      <c r="J58" s="12">
        <v>-8</v>
      </c>
      <c r="K58" s="14" t="s">
        <v>898</v>
      </c>
      <c r="L58" s="14"/>
      <c r="M58" s="204" t="s">
        <v>1150</v>
      </c>
      <c r="N58" s="14"/>
      <c r="O58" s="14"/>
      <c r="P58" s="156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62"/>
      <c r="AN58" s="14"/>
      <c r="AO58" s="163">
        <v>48.694899999999997</v>
      </c>
      <c r="AP58" s="164"/>
      <c r="AQ58" s="18"/>
      <c r="AR58" s="14"/>
      <c r="AS58" s="14"/>
      <c r="AT58" s="14"/>
      <c r="AU58" s="14"/>
      <c r="AV58" s="14"/>
      <c r="AW58" s="14" t="s">
        <v>905</v>
      </c>
      <c r="AX58" s="14">
        <v>138330</v>
      </c>
      <c r="AY58" s="14">
        <v>2008</v>
      </c>
      <c r="AZ58" s="173">
        <v>68.567124923279763</v>
      </c>
      <c r="BA58" s="173">
        <v>4.1185061043184286</v>
      </c>
      <c r="BC58" s="162">
        <v>1.0760903876244816</v>
      </c>
      <c r="BD58" s="162">
        <v>4.118506104318429E-3</v>
      </c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 t="s">
        <v>841</v>
      </c>
      <c r="B59" s="12" t="s">
        <v>863</v>
      </c>
      <c r="C59" s="12" t="s">
        <v>1066</v>
      </c>
      <c r="D59" s="12">
        <v>1</v>
      </c>
      <c r="E59" s="133">
        <v>2007</v>
      </c>
      <c r="F59" s="133">
        <v>11</v>
      </c>
      <c r="G59" s="132"/>
      <c r="H59" s="23"/>
      <c r="I59" s="12">
        <v>-9</v>
      </c>
      <c r="J59" s="12">
        <v>-8</v>
      </c>
      <c r="K59" s="14" t="s">
        <v>898</v>
      </c>
      <c r="L59" s="14"/>
      <c r="M59" s="204" t="s">
        <v>1150</v>
      </c>
      <c r="N59" s="14"/>
      <c r="O59" s="14"/>
      <c r="P59" s="156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62"/>
      <c r="AN59" s="14"/>
      <c r="AO59" s="163">
        <v>48.9054</v>
      </c>
      <c r="AP59" s="164"/>
      <c r="AQ59" s="18"/>
      <c r="AR59" s="14"/>
      <c r="AS59" s="14"/>
      <c r="AT59" s="14"/>
      <c r="AU59" s="14"/>
      <c r="AV59" s="14"/>
      <c r="AW59" s="14" t="s">
        <v>905</v>
      </c>
      <c r="AX59" s="14">
        <v>138487</v>
      </c>
      <c r="AY59" s="14">
        <v>2008</v>
      </c>
      <c r="AZ59" s="173">
        <v>60.499621450650352</v>
      </c>
      <c r="BA59" s="173">
        <v>4.9466332594536082</v>
      </c>
      <c r="BC59" s="162">
        <v>1.0679660847739265</v>
      </c>
      <c r="BD59" s="162">
        <v>4.9466332594536085E-3</v>
      </c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 t="s">
        <v>841</v>
      </c>
      <c r="B60" s="12" t="s">
        <v>863</v>
      </c>
      <c r="C60" s="12" t="s">
        <v>1067</v>
      </c>
      <c r="D60" s="12">
        <v>1</v>
      </c>
      <c r="E60" s="133">
        <v>2007</v>
      </c>
      <c r="F60" s="133">
        <v>11</v>
      </c>
      <c r="G60" s="132"/>
      <c r="H60" s="23"/>
      <c r="I60" s="12">
        <v>-9</v>
      </c>
      <c r="J60" s="12">
        <v>-8</v>
      </c>
      <c r="K60" s="14" t="s">
        <v>898</v>
      </c>
      <c r="L60" s="14"/>
      <c r="M60" s="204" t="s">
        <v>1150</v>
      </c>
      <c r="N60" s="14"/>
      <c r="O60" s="14"/>
      <c r="P60" s="156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62"/>
      <c r="AN60" s="14"/>
      <c r="AO60" s="163">
        <v>48.296799999999998</v>
      </c>
      <c r="AP60" s="164"/>
      <c r="AQ60" s="18"/>
      <c r="AR60" s="14"/>
      <c r="AS60" s="14"/>
      <c r="AT60" s="14"/>
      <c r="AU60" s="14"/>
      <c r="AV60" s="14"/>
      <c r="AW60" s="14" t="s">
        <v>905</v>
      </c>
      <c r="AX60" s="14">
        <v>138319</v>
      </c>
      <c r="AY60" s="14">
        <v>2008</v>
      </c>
      <c r="AZ60" s="173">
        <v>144.49802805603062</v>
      </c>
      <c r="BA60" s="173">
        <v>4.0143352049023981</v>
      </c>
      <c r="BC60" s="162">
        <v>1.1525558834075988</v>
      </c>
      <c r="BD60" s="162">
        <v>4.014335204902398E-3</v>
      </c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 t="s">
        <v>841</v>
      </c>
      <c r="B61" s="12" t="s">
        <v>863</v>
      </c>
      <c r="C61" s="12" t="s">
        <v>1099</v>
      </c>
      <c r="D61" s="12">
        <v>1</v>
      </c>
      <c r="E61" s="133">
        <v>2008</v>
      </c>
      <c r="F61" s="133">
        <v>11</v>
      </c>
      <c r="G61" s="132"/>
      <c r="H61" s="23"/>
      <c r="I61" s="12">
        <v>-9</v>
      </c>
      <c r="J61" s="12">
        <v>-8</v>
      </c>
      <c r="K61" s="14" t="s">
        <v>898</v>
      </c>
      <c r="L61" s="14"/>
      <c r="M61" s="204" t="s">
        <v>1150</v>
      </c>
      <c r="N61" s="14"/>
      <c r="O61" s="14"/>
      <c r="P61" s="156">
        <v>2.7552499999999997E-2</v>
      </c>
      <c r="Q61" s="14"/>
      <c r="R61" s="14" t="s">
        <v>901</v>
      </c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62"/>
      <c r="AN61" s="14"/>
      <c r="AO61" s="167">
        <v>48.088000000000001</v>
      </c>
      <c r="AP61" s="164">
        <v>1.3249446199999999E-2</v>
      </c>
      <c r="AQ61" s="18"/>
      <c r="AR61" s="14"/>
      <c r="AS61" s="14"/>
      <c r="AT61" s="14"/>
      <c r="AU61" s="14"/>
      <c r="AV61" s="14"/>
      <c r="AW61" s="14"/>
      <c r="AZ61" s="177"/>
      <c r="BA61" s="177"/>
      <c r="BC61" s="169"/>
      <c r="BD61" s="169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 t="s">
        <v>841</v>
      </c>
      <c r="B62" s="12" t="s">
        <v>863</v>
      </c>
      <c r="C62" s="12" t="s">
        <v>1100</v>
      </c>
      <c r="D62" s="12">
        <v>1</v>
      </c>
      <c r="E62" s="133">
        <v>2008</v>
      </c>
      <c r="F62" s="133">
        <v>11</v>
      </c>
      <c r="G62" s="132"/>
      <c r="H62" s="23"/>
      <c r="I62" s="12">
        <v>-9</v>
      </c>
      <c r="J62" s="12">
        <v>-8</v>
      </c>
      <c r="K62" s="14" t="s">
        <v>898</v>
      </c>
      <c r="L62" s="14"/>
      <c r="M62" s="204" t="s">
        <v>1150</v>
      </c>
      <c r="N62" s="14"/>
      <c r="O62" s="14"/>
      <c r="P62" s="156">
        <v>2.3892500000000001E-2</v>
      </c>
      <c r="Q62" s="14"/>
      <c r="R62" s="14" t="s">
        <v>901</v>
      </c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62"/>
      <c r="AN62" s="14"/>
      <c r="AO62" s="167">
        <v>47.426000000000002</v>
      </c>
      <c r="AP62" s="164">
        <v>1.133125705E-2</v>
      </c>
      <c r="AQ62" s="18"/>
      <c r="AR62" s="14"/>
      <c r="AS62" s="14"/>
      <c r="AT62" s="14"/>
      <c r="AU62" s="14"/>
      <c r="AV62" s="14"/>
      <c r="AW62" s="14"/>
      <c r="AZ62" s="177"/>
      <c r="BA62" s="177"/>
      <c r="BC62" s="169"/>
      <c r="BD62" s="169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 t="s">
        <v>841</v>
      </c>
      <c r="B63" s="12" t="s">
        <v>863</v>
      </c>
      <c r="C63" s="12" t="s">
        <v>1101</v>
      </c>
      <c r="D63" s="12">
        <v>1</v>
      </c>
      <c r="E63" s="133">
        <v>2008</v>
      </c>
      <c r="F63" s="133">
        <v>11</v>
      </c>
      <c r="G63" s="132"/>
      <c r="H63" s="23"/>
      <c r="I63" s="12">
        <v>-9</v>
      </c>
      <c r="J63" s="12">
        <v>-8</v>
      </c>
      <c r="K63" s="14" t="s">
        <v>898</v>
      </c>
      <c r="L63" s="14"/>
      <c r="M63" s="204" t="s">
        <v>1150</v>
      </c>
      <c r="N63" s="14"/>
      <c r="O63" s="14"/>
      <c r="P63" s="156">
        <v>2.4455000000000001E-2</v>
      </c>
      <c r="Q63" s="14"/>
      <c r="R63" s="14" t="s">
        <v>901</v>
      </c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62"/>
      <c r="AN63" s="14"/>
      <c r="AO63" s="167">
        <v>47.509</v>
      </c>
      <c r="AP63" s="164">
        <v>1.1618325950000001E-2</v>
      </c>
      <c r="AQ63" s="18"/>
      <c r="AR63" s="14"/>
      <c r="AS63" s="14"/>
      <c r="AT63" s="14"/>
      <c r="AU63" s="14"/>
      <c r="AV63" s="14"/>
      <c r="AW63" s="14"/>
      <c r="AZ63" s="177"/>
      <c r="BA63" s="177"/>
      <c r="BC63" s="169"/>
      <c r="BD63" s="169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 t="s">
        <v>841</v>
      </c>
      <c r="B64" s="12" t="s">
        <v>863</v>
      </c>
      <c r="C64" s="12" t="s">
        <v>1102</v>
      </c>
      <c r="D64" s="12">
        <v>1</v>
      </c>
      <c r="E64" s="133">
        <v>2008</v>
      </c>
      <c r="F64" s="133">
        <v>11</v>
      </c>
      <c r="G64" s="132"/>
      <c r="H64" s="23"/>
      <c r="I64" s="12">
        <v>-9</v>
      </c>
      <c r="J64" s="12">
        <v>-8</v>
      </c>
      <c r="K64" s="14" t="s">
        <v>898</v>
      </c>
      <c r="L64" s="14"/>
      <c r="M64" s="204" t="s">
        <v>1150</v>
      </c>
      <c r="N64" s="14"/>
      <c r="O64" s="14"/>
      <c r="P64" s="156">
        <v>2.7195E-2</v>
      </c>
      <c r="Q64" s="14"/>
      <c r="R64" s="14" t="s">
        <v>901</v>
      </c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62"/>
      <c r="AN64" s="14"/>
      <c r="AO64" s="167">
        <v>47.881</v>
      </c>
      <c r="AP64" s="164">
        <v>1.302123795E-2</v>
      </c>
      <c r="AQ64" s="18"/>
      <c r="AR64" s="14"/>
      <c r="AS64" s="14"/>
      <c r="AT64" s="14"/>
      <c r="AU64" s="14"/>
      <c r="AV64" s="14"/>
      <c r="AW64" s="14"/>
      <c r="AZ64" s="177"/>
      <c r="BA64" s="177"/>
      <c r="BC64" s="169"/>
      <c r="BD64" s="169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 t="s">
        <v>841</v>
      </c>
      <c r="B65" s="12" t="s">
        <v>863</v>
      </c>
      <c r="C65" s="12" t="s">
        <v>1103</v>
      </c>
      <c r="D65" s="12">
        <v>1</v>
      </c>
      <c r="E65" s="133">
        <v>2008</v>
      </c>
      <c r="F65" s="133">
        <v>11</v>
      </c>
      <c r="G65" s="132"/>
      <c r="H65" s="23"/>
      <c r="I65" s="12">
        <v>-9</v>
      </c>
      <c r="J65" s="12">
        <v>-8</v>
      </c>
      <c r="K65" s="14" t="s">
        <v>898</v>
      </c>
      <c r="L65" s="14"/>
      <c r="M65" s="204" t="s">
        <v>1150</v>
      </c>
      <c r="N65" s="14"/>
      <c r="O65" s="14"/>
      <c r="P65" s="156">
        <v>1.8062499999999999E-2</v>
      </c>
      <c r="Q65" s="14"/>
      <c r="R65" s="14" t="s">
        <v>901</v>
      </c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62"/>
      <c r="AN65" s="14"/>
      <c r="AO65" s="167">
        <v>47.463999999999999</v>
      </c>
      <c r="AP65" s="164">
        <v>8.5731849999999988E-3</v>
      </c>
      <c r="AQ65" s="18"/>
      <c r="AR65" s="14"/>
      <c r="AS65" s="14"/>
      <c r="AT65" s="14"/>
      <c r="AU65" s="14"/>
      <c r="AV65" s="14"/>
      <c r="AW65" s="14"/>
      <c r="AZ65" s="177"/>
      <c r="BA65" s="177"/>
      <c r="BC65" s="169"/>
      <c r="BD65" s="169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 t="s">
        <v>841</v>
      </c>
      <c r="B66" s="12" t="s">
        <v>863</v>
      </c>
      <c r="C66" s="12" t="s">
        <v>1104</v>
      </c>
      <c r="D66" s="12">
        <v>1</v>
      </c>
      <c r="E66" s="133">
        <v>2009</v>
      </c>
      <c r="F66" s="133">
        <v>11</v>
      </c>
      <c r="G66" s="132"/>
      <c r="H66" s="23"/>
      <c r="I66" s="12">
        <v>-9</v>
      </c>
      <c r="J66" s="12">
        <v>-8</v>
      </c>
      <c r="K66" s="14" t="s">
        <v>898</v>
      </c>
      <c r="L66" s="14"/>
      <c r="M66" s="204" t="s">
        <v>1150</v>
      </c>
      <c r="N66" s="14"/>
      <c r="O66" s="14"/>
      <c r="P66" s="156">
        <v>2.1112499999999999E-2</v>
      </c>
      <c r="Q66" s="14"/>
      <c r="R66" s="14" t="s">
        <v>901</v>
      </c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62"/>
      <c r="AN66" s="14"/>
      <c r="AO66" s="168">
        <v>52.601999999999997</v>
      </c>
      <c r="AP66" s="164">
        <v>1.0446464999999999E-2</v>
      </c>
      <c r="AQ66" s="18"/>
      <c r="AR66" s="14"/>
      <c r="AS66" s="14"/>
      <c r="AT66" s="14"/>
      <c r="AU66" s="14"/>
      <c r="AV66" s="14"/>
      <c r="AW66" s="14"/>
      <c r="AZ66" s="177"/>
      <c r="BA66" s="177"/>
      <c r="BC66" s="169"/>
      <c r="BD66" s="169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 t="s">
        <v>841</v>
      </c>
      <c r="B67" s="12" t="s">
        <v>863</v>
      </c>
      <c r="C67" s="12" t="s">
        <v>1105</v>
      </c>
      <c r="D67" s="12">
        <v>1</v>
      </c>
      <c r="E67" s="133">
        <v>2009</v>
      </c>
      <c r="F67" s="133">
        <v>11</v>
      </c>
      <c r="G67" s="132"/>
      <c r="H67" s="23"/>
      <c r="I67" s="12">
        <v>-9</v>
      </c>
      <c r="J67" s="12">
        <v>-8</v>
      </c>
      <c r="K67" s="14" t="s">
        <v>898</v>
      </c>
      <c r="L67" s="14"/>
      <c r="M67" s="204" t="s">
        <v>1150</v>
      </c>
      <c r="N67" s="14"/>
      <c r="O67" s="14"/>
      <c r="P67" s="156">
        <v>2.3455E-2</v>
      </c>
      <c r="Q67" s="14"/>
      <c r="R67" s="14" t="s">
        <v>901</v>
      </c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62"/>
      <c r="AN67" s="14"/>
      <c r="AO67" s="168">
        <v>52.883000000000003</v>
      </c>
      <c r="AP67" s="164">
        <v>1.2337799099999998E-2</v>
      </c>
      <c r="AQ67" s="18"/>
      <c r="AR67" s="14"/>
      <c r="AS67" s="14"/>
      <c r="AT67" s="14"/>
      <c r="AU67" s="14"/>
      <c r="AV67" s="14"/>
      <c r="AW67" s="14"/>
      <c r="AZ67" s="177"/>
      <c r="BA67" s="177"/>
      <c r="BC67" s="169"/>
      <c r="BD67" s="169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 t="s">
        <v>841</v>
      </c>
      <c r="B68" s="12" t="s">
        <v>863</v>
      </c>
      <c r="C68" s="12" t="s">
        <v>1106</v>
      </c>
      <c r="D68" s="12">
        <v>1</v>
      </c>
      <c r="E68" s="133">
        <v>2009</v>
      </c>
      <c r="F68" s="133">
        <v>11</v>
      </c>
      <c r="G68" s="132"/>
      <c r="H68" s="23"/>
      <c r="I68" s="12">
        <v>-9</v>
      </c>
      <c r="J68" s="12">
        <v>-8</v>
      </c>
      <c r="K68" s="14" t="s">
        <v>898</v>
      </c>
      <c r="L68" s="14"/>
      <c r="M68" s="204" t="s">
        <v>1150</v>
      </c>
      <c r="N68" s="14"/>
      <c r="O68" s="14"/>
      <c r="P68" s="156">
        <v>2.4569999999999998E-2</v>
      </c>
      <c r="Q68" s="14"/>
      <c r="R68" s="14" t="s">
        <v>901</v>
      </c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62"/>
      <c r="AN68" s="14"/>
      <c r="AO68" s="168">
        <v>52.594000000000001</v>
      </c>
      <c r="AP68" s="164">
        <v>1.2993353099999999E-2</v>
      </c>
      <c r="AQ68" s="18"/>
      <c r="AR68" s="14"/>
      <c r="AS68" s="14"/>
      <c r="AT68" s="14"/>
      <c r="AU68" s="14"/>
      <c r="AV68" s="14"/>
      <c r="AW68" s="14"/>
      <c r="AZ68" s="177"/>
      <c r="BA68" s="177"/>
      <c r="BC68" s="169"/>
      <c r="BD68" s="169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 t="s">
        <v>841</v>
      </c>
      <c r="B69" s="12" t="s">
        <v>863</v>
      </c>
      <c r="C69" s="12" t="s">
        <v>1107</v>
      </c>
      <c r="D69" s="12">
        <v>1</v>
      </c>
      <c r="E69" s="133">
        <v>2009</v>
      </c>
      <c r="F69" s="133">
        <v>11</v>
      </c>
      <c r="G69" s="132"/>
      <c r="H69" s="23"/>
      <c r="I69" s="12">
        <v>-9</v>
      </c>
      <c r="J69" s="12">
        <v>-8</v>
      </c>
      <c r="K69" s="14" t="s">
        <v>898</v>
      </c>
      <c r="L69" s="14"/>
      <c r="M69" s="204" t="s">
        <v>1150</v>
      </c>
      <c r="N69" s="14"/>
      <c r="O69" s="14"/>
      <c r="P69" s="156">
        <v>2.49675E-2</v>
      </c>
      <c r="Q69" s="14"/>
      <c r="R69" s="14" t="s">
        <v>901</v>
      </c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62"/>
      <c r="AN69" s="14"/>
      <c r="AO69" s="168">
        <v>52.515000000000001</v>
      </c>
      <c r="AP69" s="164">
        <v>1.3131406949999999E-2</v>
      </c>
      <c r="AQ69" s="18"/>
      <c r="AR69" s="14"/>
      <c r="AS69" s="14"/>
      <c r="AT69" s="14"/>
      <c r="AU69" s="14"/>
      <c r="AV69" s="14"/>
      <c r="AW69" s="14"/>
      <c r="AZ69" s="177"/>
      <c r="BA69" s="177"/>
      <c r="BC69" s="169"/>
      <c r="BD69" s="169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 t="s">
        <v>841</v>
      </c>
      <c r="B70" s="12" t="s">
        <v>863</v>
      </c>
      <c r="C70" s="12" t="s">
        <v>1108</v>
      </c>
      <c r="D70" s="12">
        <v>1</v>
      </c>
      <c r="E70" s="133">
        <v>2009</v>
      </c>
      <c r="F70" s="133">
        <v>11</v>
      </c>
      <c r="G70" s="132"/>
      <c r="H70" s="23"/>
      <c r="I70" s="12">
        <v>-9</v>
      </c>
      <c r="J70" s="12">
        <v>-8</v>
      </c>
      <c r="K70" s="14" t="s">
        <v>898</v>
      </c>
      <c r="L70" s="14"/>
      <c r="M70" s="204" t="s">
        <v>1150</v>
      </c>
      <c r="N70" s="14"/>
      <c r="O70" s="14"/>
      <c r="P70" s="156">
        <v>1.24425E-2</v>
      </c>
      <c r="Q70" s="14"/>
      <c r="R70" s="14" t="s">
        <v>901</v>
      </c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62"/>
      <c r="AN70" s="14"/>
      <c r="AO70" s="168">
        <v>52.259</v>
      </c>
      <c r="AP70" s="164">
        <v>6.5341788750000003E-3</v>
      </c>
      <c r="AQ70" s="18"/>
      <c r="AR70" s="14"/>
      <c r="AS70" s="14"/>
      <c r="AT70" s="14"/>
      <c r="AU70" s="14"/>
      <c r="AV70" s="14"/>
      <c r="AW70" s="14"/>
      <c r="AZ70" s="177"/>
      <c r="BA70" s="177"/>
      <c r="BC70" s="169"/>
      <c r="BD70" s="169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 t="s">
        <v>841</v>
      </c>
      <c r="B71" s="12" t="s">
        <v>863</v>
      </c>
      <c r="C71" s="12" t="s">
        <v>1109</v>
      </c>
      <c r="D71" s="12">
        <v>1</v>
      </c>
      <c r="E71" s="133">
        <v>2010</v>
      </c>
      <c r="F71" s="133">
        <v>11</v>
      </c>
      <c r="G71" s="132"/>
      <c r="H71" s="23"/>
      <c r="I71" s="12">
        <v>-9</v>
      </c>
      <c r="J71" s="12">
        <v>-8</v>
      </c>
      <c r="K71" s="14" t="s">
        <v>898</v>
      </c>
      <c r="L71" s="14"/>
      <c r="M71" s="204" t="s">
        <v>1150</v>
      </c>
      <c r="N71" s="14"/>
      <c r="O71" s="14"/>
      <c r="P71" s="156">
        <v>1.8332499999999998E-2</v>
      </c>
      <c r="Q71" s="14"/>
      <c r="R71" s="14" t="s">
        <v>901</v>
      </c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62"/>
      <c r="AN71" s="14"/>
      <c r="AO71" s="168">
        <v>49.771999999999998</v>
      </c>
      <c r="AP71" s="164">
        <v>9.5803811749999995E-3</v>
      </c>
      <c r="AQ71" s="18"/>
      <c r="AR71" s="14"/>
      <c r="AS71" s="14"/>
      <c r="AT71" s="14"/>
      <c r="AU71" s="14"/>
      <c r="AV71" s="14"/>
      <c r="AW71" s="14"/>
      <c r="AZ71" s="177"/>
      <c r="BA71" s="177"/>
      <c r="BC71" s="169"/>
      <c r="BD71" s="169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 t="s">
        <v>841</v>
      </c>
      <c r="B72" s="12" t="s">
        <v>863</v>
      </c>
      <c r="C72" s="12" t="s">
        <v>1110</v>
      </c>
      <c r="D72" s="12">
        <v>1</v>
      </c>
      <c r="E72" s="133">
        <v>2010</v>
      </c>
      <c r="F72" s="133">
        <v>11</v>
      </c>
      <c r="G72" s="132"/>
      <c r="H72" s="23"/>
      <c r="I72" s="12">
        <v>-9</v>
      </c>
      <c r="J72" s="12">
        <v>-8</v>
      </c>
      <c r="K72" s="14" t="s">
        <v>898</v>
      </c>
      <c r="L72" s="14"/>
      <c r="M72" s="204" t="s">
        <v>1150</v>
      </c>
      <c r="N72" s="14"/>
      <c r="O72" s="14"/>
      <c r="P72" s="156">
        <v>2.2812499999999999E-2</v>
      </c>
      <c r="Q72" s="14"/>
      <c r="R72" s="14" t="s">
        <v>901</v>
      </c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62"/>
      <c r="AN72" s="14"/>
      <c r="AO72" s="168">
        <v>50.588999999999999</v>
      </c>
      <c r="AP72" s="164">
        <v>1.1354237499999999E-2</v>
      </c>
      <c r="AQ72" s="18"/>
      <c r="AR72" s="14"/>
      <c r="AS72" s="14"/>
      <c r="AT72" s="14"/>
      <c r="AU72" s="14"/>
      <c r="AV72" s="14"/>
      <c r="AW72" s="14"/>
      <c r="AZ72" s="177"/>
      <c r="BA72" s="177"/>
      <c r="BC72" s="169"/>
      <c r="BD72" s="169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 t="s">
        <v>841</v>
      </c>
      <c r="B73" s="12" t="s">
        <v>863</v>
      </c>
      <c r="C73" s="12" t="s">
        <v>1111</v>
      </c>
      <c r="D73" s="12">
        <v>1</v>
      </c>
      <c r="E73" s="133">
        <v>2010</v>
      </c>
      <c r="F73" s="133">
        <v>11</v>
      </c>
      <c r="G73" s="132"/>
      <c r="H73" s="23"/>
      <c r="I73" s="12">
        <v>-9</v>
      </c>
      <c r="J73" s="12">
        <v>-8</v>
      </c>
      <c r="K73" s="14" t="s">
        <v>898</v>
      </c>
      <c r="L73" s="14"/>
      <c r="M73" s="204" t="s">
        <v>1150</v>
      </c>
      <c r="N73" s="14"/>
      <c r="O73" s="14"/>
      <c r="P73" s="156">
        <v>2.1822499999999998E-2</v>
      </c>
      <c r="Q73" s="14"/>
      <c r="R73" s="14" t="s">
        <v>901</v>
      </c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62"/>
      <c r="AN73" s="14"/>
      <c r="AO73" s="168">
        <v>50.28</v>
      </c>
      <c r="AP73" s="164">
        <v>1.1039784524999999E-2</v>
      </c>
      <c r="AQ73" s="18"/>
      <c r="AR73" s="14"/>
      <c r="AS73" s="14"/>
      <c r="AT73" s="14"/>
      <c r="AU73" s="14"/>
      <c r="AV73" s="14"/>
      <c r="AW73" s="14"/>
      <c r="AZ73" s="177"/>
      <c r="BA73" s="177"/>
      <c r="BC73" s="169"/>
      <c r="BD73" s="169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 t="s">
        <v>841</v>
      </c>
      <c r="B74" s="12" t="s">
        <v>863</v>
      </c>
      <c r="C74" s="12" t="s">
        <v>1112</v>
      </c>
      <c r="D74" s="12">
        <v>1</v>
      </c>
      <c r="E74" s="133">
        <v>2010</v>
      </c>
      <c r="F74" s="133">
        <v>11</v>
      </c>
      <c r="G74" s="132"/>
      <c r="H74" s="23"/>
      <c r="I74" s="12">
        <v>-9</v>
      </c>
      <c r="J74" s="12">
        <v>-8</v>
      </c>
      <c r="K74" s="14" t="s">
        <v>898</v>
      </c>
      <c r="L74" s="14"/>
      <c r="M74" s="204" t="s">
        <v>1150</v>
      </c>
      <c r="N74" s="14"/>
      <c r="O74" s="14"/>
      <c r="P74" s="156">
        <v>2.4695000000000002E-2</v>
      </c>
      <c r="Q74" s="14"/>
      <c r="R74" s="14" t="s">
        <v>901</v>
      </c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62"/>
      <c r="AN74" s="14"/>
      <c r="AO74" s="168">
        <v>50.344000000000001</v>
      </c>
      <c r="AP74" s="164">
        <v>1.2416646000000002E-2</v>
      </c>
      <c r="AQ74" s="18"/>
      <c r="AR74" s="14"/>
      <c r="AS74" s="14"/>
      <c r="AT74" s="14"/>
      <c r="AU74" s="14"/>
      <c r="AV74" s="14"/>
      <c r="AW74" s="14"/>
      <c r="AZ74" s="177"/>
      <c r="BA74" s="177"/>
      <c r="BC74" s="169"/>
      <c r="BD74" s="169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 t="s">
        <v>841</v>
      </c>
      <c r="B75" s="12" t="s">
        <v>863</v>
      </c>
      <c r="C75" s="12" t="s">
        <v>1113</v>
      </c>
      <c r="D75" s="12">
        <v>1</v>
      </c>
      <c r="E75" s="133">
        <v>2010</v>
      </c>
      <c r="F75" s="133">
        <v>11</v>
      </c>
      <c r="G75" s="132"/>
      <c r="H75" s="23"/>
      <c r="I75" s="12">
        <v>-9</v>
      </c>
      <c r="J75" s="12">
        <v>-8</v>
      </c>
      <c r="K75" s="14" t="s">
        <v>898</v>
      </c>
      <c r="L75" s="14"/>
      <c r="M75" s="204" t="s">
        <v>1150</v>
      </c>
      <c r="N75" s="14"/>
      <c r="O75" s="14"/>
      <c r="P75" s="156">
        <v>1.27075E-2</v>
      </c>
      <c r="Q75" s="14"/>
      <c r="R75" s="14" t="s">
        <v>901</v>
      </c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62"/>
      <c r="AN75" s="14"/>
      <c r="AO75" s="168">
        <v>49.689</v>
      </c>
      <c r="AP75" s="164">
        <v>6.3974638000000002E-3</v>
      </c>
      <c r="AQ75" s="18"/>
      <c r="AR75" s="14"/>
      <c r="AS75" s="14"/>
      <c r="AT75" s="14"/>
      <c r="AU75" s="14"/>
      <c r="AV75" s="14"/>
      <c r="AW75" s="14"/>
      <c r="AZ75" s="177"/>
      <c r="BA75" s="177"/>
      <c r="BC75" s="169"/>
      <c r="BD75" s="169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 t="s">
        <v>841</v>
      </c>
      <c r="B76" s="12" t="s">
        <v>863</v>
      </c>
      <c r="C76" s="12" t="s">
        <v>1063</v>
      </c>
      <c r="D76" s="12">
        <v>2</v>
      </c>
      <c r="E76" s="133">
        <v>2007</v>
      </c>
      <c r="F76" s="133">
        <v>11</v>
      </c>
      <c r="G76" s="132"/>
      <c r="H76" s="23"/>
      <c r="I76" s="12">
        <v>-8</v>
      </c>
      <c r="J76" s="12">
        <v>-6</v>
      </c>
      <c r="K76" s="14" t="s">
        <v>899</v>
      </c>
      <c r="L76" s="14"/>
      <c r="M76" s="204" t="s">
        <v>1150</v>
      </c>
      <c r="N76" s="14"/>
      <c r="O76" s="14"/>
      <c r="P76" s="156">
        <v>7.3830999545930857E-3</v>
      </c>
      <c r="Q76" s="14"/>
      <c r="R76" s="14" t="s">
        <v>904</v>
      </c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62"/>
      <c r="AO76" s="168">
        <v>45.151800000000001</v>
      </c>
      <c r="AP76" s="164">
        <v>1.4766199909186171E-2</v>
      </c>
      <c r="AQ76" s="18"/>
      <c r="AR76" s="14"/>
      <c r="AS76" s="14"/>
      <c r="AT76" s="14"/>
      <c r="AU76" s="14"/>
      <c r="AV76" s="14"/>
      <c r="AW76" s="14" t="s">
        <v>905</v>
      </c>
      <c r="AX76" s="14">
        <v>138320</v>
      </c>
      <c r="AY76" s="14">
        <v>2008</v>
      </c>
      <c r="AZ76" s="173">
        <v>73.998900455717333</v>
      </c>
      <c r="BA76" s="173">
        <v>3.7667552569600762</v>
      </c>
      <c r="BC76" s="162">
        <v>1.081560405653166</v>
      </c>
      <c r="BD76" s="162">
        <v>3.7667552569600762E-3</v>
      </c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 t="s">
        <v>841</v>
      </c>
      <c r="B77" s="12" t="s">
        <v>863</v>
      </c>
      <c r="C77" s="12" t="s">
        <v>1064</v>
      </c>
      <c r="D77" s="12">
        <v>2</v>
      </c>
      <c r="E77" s="133">
        <v>2007</v>
      </c>
      <c r="F77" s="133">
        <v>11</v>
      </c>
      <c r="G77" s="132"/>
      <c r="H77" s="23"/>
      <c r="I77" s="12">
        <v>-8</v>
      </c>
      <c r="J77" s="12">
        <v>-6</v>
      </c>
      <c r="K77" s="14" t="s">
        <v>899</v>
      </c>
      <c r="L77" s="14"/>
      <c r="M77" s="204" t="s">
        <v>1150</v>
      </c>
      <c r="N77" s="14"/>
      <c r="O77" s="14"/>
      <c r="P77" s="156">
        <v>5.8397362993363611E-3</v>
      </c>
      <c r="Q77" s="14"/>
      <c r="R77" s="14" t="s">
        <v>904</v>
      </c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62"/>
      <c r="AO77" s="163">
        <v>45.546999999999997</v>
      </c>
      <c r="AP77" s="164">
        <v>1.1679472598672722E-2</v>
      </c>
      <c r="AQ77" s="18"/>
      <c r="AR77" s="14"/>
      <c r="AS77" s="14"/>
      <c r="AT77" s="14"/>
      <c r="AU77" s="14"/>
      <c r="AV77" s="14">
        <v>-28.9</v>
      </c>
      <c r="AW77" s="14" t="s">
        <v>905</v>
      </c>
      <c r="AX77" s="14">
        <v>138321</v>
      </c>
      <c r="AY77" s="14">
        <v>2008</v>
      </c>
      <c r="AZ77" s="173">
        <v>68.854979049996828</v>
      </c>
      <c r="BA77" s="173">
        <v>3.5828016727894649</v>
      </c>
      <c r="BC77" s="162">
        <v>1.0763802683924497</v>
      </c>
      <c r="BD77" s="162">
        <v>3.5828016727894648E-3</v>
      </c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 t="s">
        <v>841</v>
      </c>
      <c r="B78" s="12" t="s">
        <v>863</v>
      </c>
      <c r="C78" s="12" t="s">
        <v>1065</v>
      </c>
      <c r="D78" s="12">
        <v>2</v>
      </c>
      <c r="E78" s="133">
        <v>2007</v>
      </c>
      <c r="F78" s="133">
        <v>11</v>
      </c>
      <c r="G78" s="132"/>
      <c r="H78" s="23"/>
      <c r="I78" s="12">
        <v>-8</v>
      </c>
      <c r="J78" s="12">
        <v>-6</v>
      </c>
      <c r="K78" s="14" t="s">
        <v>899</v>
      </c>
      <c r="L78" s="14"/>
      <c r="M78" s="204" t="s">
        <v>1150</v>
      </c>
      <c r="N78" s="14"/>
      <c r="O78" s="14"/>
      <c r="P78" s="156">
        <v>1.241382806845966E-2</v>
      </c>
      <c r="Q78" s="14"/>
      <c r="R78" s="14" t="s">
        <v>904</v>
      </c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62"/>
      <c r="AO78" s="163">
        <v>44.073399999999999</v>
      </c>
      <c r="AP78" s="164">
        <v>2.482765613691932E-2</v>
      </c>
      <c r="AQ78" s="18"/>
      <c r="AR78" s="14"/>
      <c r="AS78" s="14"/>
      <c r="AT78" s="14"/>
      <c r="AU78" s="14"/>
      <c r="AV78" s="14"/>
      <c r="AW78" s="14" t="s">
        <v>905</v>
      </c>
      <c r="AX78" s="14">
        <v>138322</v>
      </c>
      <c r="AY78" s="14">
        <v>2008</v>
      </c>
      <c r="AZ78" s="173">
        <v>62.44207723647888</v>
      </c>
      <c r="BA78" s="173">
        <v>3.7709763629811013</v>
      </c>
      <c r="BC78" s="162">
        <v>1.0699222164485425</v>
      </c>
      <c r="BD78" s="162">
        <v>3.7709763629811014E-3</v>
      </c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 t="s">
        <v>841</v>
      </c>
      <c r="B79" s="12" t="s">
        <v>863</v>
      </c>
      <c r="C79" s="12" t="s">
        <v>1066</v>
      </c>
      <c r="D79" s="12">
        <v>2</v>
      </c>
      <c r="E79" s="133">
        <v>2007</v>
      </c>
      <c r="F79" s="133">
        <v>11</v>
      </c>
      <c r="G79" s="132"/>
      <c r="H79" s="23"/>
      <c r="I79" s="12">
        <v>-8</v>
      </c>
      <c r="J79" s="12">
        <v>-6</v>
      </c>
      <c r="K79" s="14" t="s">
        <v>899</v>
      </c>
      <c r="L79" s="14"/>
      <c r="M79" s="204" t="s">
        <v>1150</v>
      </c>
      <c r="N79" s="14"/>
      <c r="O79" s="14"/>
      <c r="P79" s="156">
        <v>1.1055067717429272E-2</v>
      </c>
      <c r="Q79" s="14"/>
      <c r="R79" s="14" t="s">
        <v>904</v>
      </c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62"/>
      <c r="AO79" s="163">
        <v>47.363500000000002</v>
      </c>
      <c r="AP79" s="164">
        <v>2.2110135434858545E-2</v>
      </c>
      <c r="AQ79" s="18"/>
      <c r="AR79" s="14"/>
      <c r="AS79" s="14"/>
      <c r="AT79" s="14"/>
      <c r="AU79" s="14"/>
      <c r="AV79" s="14"/>
      <c r="AW79" s="14" t="s">
        <v>905</v>
      </c>
      <c r="AX79" s="14">
        <v>138488</v>
      </c>
      <c r="AY79" s="14">
        <v>2008</v>
      </c>
      <c r="AZ79" s="173">
        <v>96.973948170630877</v>
      </c>
      <c r="BA79" s="173">
        <v>4.2135326446683905</v>
      </c>
      <c r="BC79" s="162">
        <v>1.1046972095324801</v>
      </c>
      <c r="BD79" s="162">
        <v>4.2135326446683906E-3</v>
      </c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 t="s">
        <v>841</v>
      </c>
      <c r="B80" s="12" t="s">
        <v>863</v>
      </c>
      <c r="C80" s="12" t="s">
        <v>1067</v>
      </c>
      <c r="D80" s="12">
        <v>2</v>
      </c>
      <c r="E80" s="133">
        <v>2007</v>
      </c>
      <c r="F80" s="133">
        <v>11</v>
      </c>
      <c r="G80" s="132"/>
      <c r="H80" s="23"/>
      <c r="I80" s="12">
        <v>-8</v>
      </c>
      <c r="J80" s="12">
        <v>-6</v>
      </c>
      <c r="K80" s="14" t="s">
        <v>899</v>
      </c>
      <c r="L80" s="14"/>
      <c r="M80" s="204" t="s">
        <v>1150</v>
      </c>
      <c r="N80" s="14"/>
      <c r="O80" s="14"/>
      <c r="P80" s="156">
        <v>7.3410101641634652E-3</v>
      </c>
      <c r="Q80" s="14"/>
      <c r="R80" s="14" t="s">
        <v>904</v>
      </c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62"/>
      <c r="AO80" s="163">
        <v>47.213999999999999</v>
      </c>
      <c r="AP80" s="164">
        <v>1.468202032832693E-2</v>
      </c>
      <c r="AQ80" s="18"/>
      <c r="AR80" s="14"/>
      <c r="AS80" s="14"/>
      <c r="AT80" s="14"/>
      <c r="AU80" s="14"/>
      <c r="AV80" s="14"/>
      <c r="AW80" s="14" t="s">
        <v>905</v>
      </c>
      <c r="AX80" s="14">
        <v>138331</v>
      </c>
      <c r="AY80" s="14">
        <v>2008</v>
      </c>
      <c r="AZ80" s="173">
        <v>124.95672665653434</v>
      </c>
      <c r="BA80" s="173">
        <v>4.5531287851501823</v>
      </c>
      <c r="BC80" s="162">
        <v>1.1328770011855949</v>
      </c>
      <c r="BD80" s="162">
        <v>4.5531287851501819E-3</v>
      </c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 t="s">
        <v>841</v>
      </c>
      <c r="B81" s="12" t="s">
        <v>863</v>
      </c>
      <c r="C81" s="12" t="s">
        <v>1063</v>
      </c>
      <c r="D81" s="12">
        <v>3</v>
      </c>
      <c r="E81" s="133">
        <v>2007</v>
      </c>
      <c r="F81" s="133">
        <v>11</v>
      </c>
      <c r="G81" s="132"/>
      <c r="H81" s="23"/>
      <c r="I81" s="12">
        <v>-6</v>
      </c>
      <c r="J81" s="12">
        <v>0</v>
      </c>
      <c r="K81" s="14" t="s">
        <v>900</v>
      </c>
      <c r="L81" s="14"/>
      <c r="M81" s="147" t="s">
        <v>1149</v>
      </c>
      <c r="N81" s="14"/>
      <c r="O81" s="14"/>
      <c r="P81" s="156">
        <v>4.5016190185120507E-2</v>
      </c>
      <c r="Q81" s="14"/>
      <c r="R81" s="14" t="s">
        <v>904</v>
      </c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62"/>
      <c r="AO81" s="163">
        <v>36.6922</v>
      </c>
      <c r="AP81" s="164">
        <v>0.27009714111072303</v>
      </c>
      <c r="AQ81" s="18"/>
      <c r="AR81" s="14"/>
      <c r="AS81" s="14"/>
      <c r="AT81" s="14"/>
      <c r="AU81" s="14"/>
      <c r="AV81" s="14"/>
      <c r="AW81" s="14" t="s">
        <v>905</v>
      </c>
      <c r="AX81" s="14">
        <v>138332</v>
      </c>
      <c r="AY81" s="14">
        <v>2008</v>
      </c>
      <c r="AZ81" s="173">
        <v>136.03274400867883</v>
      </c>
      <c r="BA81" s="173">
        <v>3.8148187841185304</v>
      </c>
      <c r="BC81" s="162">
        <v>1.1440309994022817</v>
      </c>
      <c r="BD81" s="162">
        <v>3.8148187841185303E-3</v>
      </c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 t="s">
        <v>841</v>
      </c>
      <c r="B82" s="12" t="s">
        <v>863</v>
      </c>
      <c r="C82" s="12" t="s">
        <v>1064</v>
      </c>
      <c r="D82" s="12">
        <v>3</v>
      </c>
      <c r="E82" s="133">
        <v>2007</v>
      </c>
      <c r="F82" s="133">
        <v>11</v>
      </c>
      <c r="G82" s="132"/>
      <c r="H82" s="23"/>
      <c r="I82" s="12">
        <v>-6</v>
      </c>
      <c r="J82" s="12">
        <v>0</v>
      </c>
      <c r="K82" s="14" t="s">
        <v>900</v>
      </c>
      <c r="L82" s="14"/>
      <c r="M82" s="147" t="s">
        <v>1149</v>
      </c>
      <c r="N82" s="14"/>
      <c r="O82" s="14"/>
      <c r="P82" s="156">
        <v>3.2811321166608454E-2</v>
      </c>
      <c r="Q82" s="14"/>
      <c r="R82" s="14" t="s">
        <v>904</v>
      </c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62"/>
      <c r="AO82" s="163">
        <v>38.539000000000001</v>
      </c>
      <c r="AP82" s="164">
        <v>0.19686792699965072</v>
      </c>
      <c r="AQ82" s="18"/>
      <c r="AR82" s="14"/>
      <c r="AS82" s="14"/>
      <c r="AT82" s="14"/>
      <c r="AU82" s="14"/>
      <c r="AV82" s="14"/>
      <c r="AW82" s="14" t="s">
        <v>905</v>
      </c>
      <c r="AX82" s="14">
        <v>138333</v>
      </c>
      <c r="AY82" s="14">
        <v>2008</v>
      </c>
      <c r="AZ82" s="173">
        <v>105.50325309691088</v>
      </c>
      <c r="BA82" s="173">
        <v>3.7174083283268664</v>
      </c>
      <c r="BC82" s="162">
        <v>1.1132865651566735</v>
      </c>
      <c r="BD82" s="162">
        <v>3.7174083283268663E-3</v>
      </c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 t="s">
        <v>841</v>
      </c>
      <c r="B83" s="12" t="s">
        <v>863</v>
      </c>
      <c r="C83" s="12" t="s">
        <v>1065</v>
      </c>
      <c r="D83" s="12">
        <v>3</v>
      </c>
      <c r="E83" s="133">
        <v>2007</v>
      </c>
      <c r="F83" s="133">
        <v>11</v>
      </c>
      <c r="G83" s="132"/>
      <c r="H83" s="23"/>
      <c r="I83" s="12">
        <v>-6</v>
      </c>
      <c r="J83" s="12">
        <v>0</v>
      </c>
      <c r="K83" s="14" t="s">
        <v>900</v>
      </c>
      <c r="L83" s="14"/>
      <c r="M83" s="147" t="s">
        <v>1149</v>
      </c>
      <c r="N83" s="14"/>
      <c r="O83" s="14"/>
      <c r="P83" s="156">
        <v>1.830636150890674E-2</v>
      </c>
      <c r="Q83" s="14"/>
      <c r="R83" s="14" t="s">
        <v>904</v>
      </c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62"/>
      <c r="AO83" s="163">
        <v>41.845199999999998</v>
      </c>
      <c r="AP83" s="164">
        <v>0.10983816905344045</v>
      </c>
      <c r="AQ83" s="18"/>
      <c r="AR83" s="14"/>
      <c r="AS83" s="14"/>
      <c r="AT83" s="14"/>
      <c r="AU83" s="14"/>
      <c r="AV83" s="14">
        <v>-27.66</v>
      </c>
      <c r="AW83" s="14" t="s">
        <v>905</v>
      </c>
      <c r="AX83" s="14">
        <v>138334</v>
      </c>
      <c r="AY83" s="14">
        <v>2008</v>
      </c>
      <c r="AZ83" s="173">
        <v>145.03484197666384</v>
      </c>
      <c r="BA83" s="173">
        <v>3.6720948030209706</v>
      </c>
      <c r="BC83" s="162">
        <v>1.153096476774607</v>
      </c>
      <c r="BD83" s="162">
        <v>3.6720948030209708E-3</v>
      </c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 t="s">
        <v>841</v>
      </c>
      <c r="B84" s="12" t="s">
        <v>863</v>
      </c>
      <c r="C84" s="12" t="s">
        <v>1066</v>
      </c>
      <c r="D84" s="12">
        <v>3</v>
      </c>
      <c r="E84" s="133">
        <v>2007</v>
      </c>
      <c r="F84" s="133">
        <v>11</v>
      </c>
      <c r="G84" s="132"/>
      <c r="H84" s="23"/>
      <c r="I84" s="12">
        <v>-6</v>
      </c>
      <c r="J84" s="12">
        <v>0</v>
      </c>
      <c r="K84" s="14" t="s">
        <v>900</v>
      </c>
      <c r="L84" s="14"/>
      <c r="M84" s="147" t="s">
        <v>1149</v>
      </c>
      <c r="N84" s="14"/>
      <c r="O84" s="14"/>
      <c r="P84" s="156">
        <v>3.6295344277564326E-2</v>
      </c>
      <c r="Q84" s="14"/>
      <c r="R84" s="14" t="s">
        <v>904</v>
      </c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62"/>
      <c r="AO84" s="163">
        <v>46.772799999999997</v>
      </c>
      <c r="AP84" s="164">
        <v>0.21777206566538596</v>
      </c>
      <c r="AQ84" s="18"/>
      <c r="AR84" s="14"/>
      <c r="AS84" s="14"/>
      <c r="AT84" s="14"/>
      <c r="AU84" s="14"/>
      <c r="AV84" s="14"/>
      <c r="AW84" s="14" t="s">
        <v>905</v>
      </c>
      <c r="AX84" s="14">
        <v>138335</v>
      </c>
      <c r="AY84" s="14">
        <v>2008</v>
      </c>
      <c r="AZ84" s="173">
        <v>159.10565580620008</v>
      </c>
      <c r="BA84" s="173">
        <v>3.9051169793633322</v>
      </c>
      <c r="BC84" s="162">
        <v>1.1672663563777295</v>
      </c>
      <c r="BD84" s="162">
        <v>3.9051169793633323E-3</v>
      </c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 t="s">
        <v>841</v>
      </c>
      <c r="B85" s="12" t="s">
        <v>863</v>
      </c>
      <c r="C85" s="12" t="s">
        <v>1067</v>
      </c>
      <c r="D85" s="12">
        <v>3</v>
      </c>
      <c r="E85" s="133">
        <v>2007</v>
      </c>
      <c r="F85" s="133">
        <v>11</v>
      </c>
      <c r="G85" s="132"/>
      <c r="H85" s="23"/>
      <c r="I85" s="12">
        <v>-6</v>
      </c>
      <c r="J85" s="12">
        <v>0</v>
      </c>
      <c r="K85" s="14" t="s">
        <v>900</v>
      </c>
      <c r="L85" s="14"/>
      <c r="M85" s="147" t="s">
        <v>1149</v>
      </c>
      <c r="N85" s="14"/>
      <c r="O85" s="14"/>
      <c r="P85" s="156">
        <v>2.2514031231808129E-2</v>
      </c>
      <c r="Q85" s="14"/>
      <c r="R85" s="14" t="s">
        <v>904</v>
      </c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62"/>
      <c r="AO85" s="163">
        <v>37.8977</v>
      </c>
      <c r="AP85" s="164">
        <v>0.13508418739084876</v>
      </c>
      <c r="AQ85" s="18"/>
      <c r="AR85" s="14"/>
      <c r="AS85" s="14"/>
      <c r="AT85" s="14"/>
      <c r="AU85" s="14"/>
      <c r="AV85" s="14"/>
      <c r="AW85" s="14" t="s">
        <v>905</v>
      </c>
      <c r="AX85" s="14">
        <v>138336</v>
      </c>
      <c r="AY85" s="14">
        <v>2008</v>
      </c>
      <c r="AZ85" s="173">
        <v>134.97902871706401</v>
      </c>
      <c r="BA85" s="173">
        <v>3.8216924612083512</v>
      </c>
      <c r="BC85" s="162">
        <v>1.1429698654125187</v>
      </c>
      <c r="BD85" s="162">
        <v>3.8216924612083513E-3</v>
      </c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 t="s">
        <v>841</v>
      </c>
      <c r="B86" s="12" t="s">
        <v>863</v>
      </c>
      <c r="C86" s="12" t="s">
        <v>1063</v>
      </c>
      <c r="D86" s="155">
        <v>4</v>
      </c>
      <c r="E86" s="133">
        <v>2007</v>
      </c>
      <c r="F86" s="133">
        <v>11</v>
      </c>
      <c r="G86" s="132"/>
      <c r="H86" s="23"/>
      <c r="I86" s="155">
        <v>0</v>
      </c>
      <c r="J86" s="155">
        <v>5</v>
      </c>
      <c r="K86" s="155"/>
      <c r="L86" s="14"/>
      <c r="M86" s="14"/>
      <c r="N86" s="14"/>
      <c r="O86" s="14"/>
      <c r="P86" s="159">
        <v>0.20717912044063652</v>
      </c>
      <c r="Q86" s="150"/>
      <c r="R86" s="157" t="s">
        <v>903</v>
      </c>
      <c r="S86" s="159">
        <v>59.914937833564267</v>
      </c>
      <c r="T86" s="159">
        <v>34.834542835889962</v>
      </c>
      <c r="U86" s="159">
        <v>5.2505193305457745</v>
      </c>
      <c r="V86" s="14"/>
      <c r="W86" s="14"/>
      <c r="X86" s="23" t="s">
        <v>195</v>
      </c>
      <c r="Y86" s="150"/>
      <c r="Z86" s="159">
        <v>3.4500000000000006</v>
      </c>
      <c r="AA86" s="159">
        <v>3.75</v>
      </c>
      <c r="AB86" s="150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66"/>
      <c r="AN86" s="152"/>
      <c r="AO86" s="159">
        <v>5.5297400000000003</v>
      </c>
      <c r="AP86" s="166">
        <v>0.20717912044063652</v>
      </c>
      <c r="AQ86" s="18"/>
      <c r="AR86" s="14"/>
      <c r="AS86" s="14"/>
      <c r="AT86" s="14"/>
      <c r="AU86" s="14"/>
      <c r="AV86" s="150"/>
      <c r="AW86" s="150" t="s">
        <v>905</v>
      </c>
      <c r="AX86" s="150">
        <v>138337</v>
      </c>
      <c r="AY86" s="150">
        <v>2008</v>
      </c>
      <c r="AZ86" s="175">
        <v>47.973639169831102</v>
      </c>
      <c r="BA86" s="175">
        <v>4.265186434425086</v>
      </c>
      <c r="BB86" s="152"/>
      <c r="BC86" s="166">
        <v>1.0553519131289659</v>
      </c>
      <c r="BD86" s="166">
        <v>4.265186434425086E-3</v>
      </c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 t="s">
        <v>841</v>
      </c>
      <c r="B87" s="12" t="s">
        <v>863</v>
      </c>
      <c r="C87" s="12" t="s">
        <v>1064</v>
      </c>
      <c r="D87" s="155">
        <v>4</v>
      </c>
      <c r="E87" s="133">
        <v>2007</v>
      </c>
      <c r="F87" s="133">
        <v>11</v>
      </c>
      <c r="G87" s="132"/>
      <c r="H87" s="23"/>
      <c r="I87" s="155">
        <v>0</v>
      </c>
      <c r="J87" s="155">
        <v>5</v>
      </c>
      <c r="K87" s="155"/>
      <c r="L87" s="14"/>
      <c r="M87" s="14"/>
      <c r="N87" s="14"/>
      <c r="O87" s="14"/>
      <c r="P87" s="159">
        <v>0.22724028947368424</v>
      </c>
      <c r="Q87" s="150"/>
      <c r="R87" s="157" t="s">
        <v>903</v>
      </c>
      <c r="S87" s="159">
        <v>60.132061872013054</v>
      </c>
      <c r="T87" s="159">
        <v>34.744259483271037</v>
      </c>
      <c r="U87" s="159">
        <v>5.1236786447159091</v>
      </c>
      <c r="V87" s="14"/>
      <c r="W87" s="14"/>
      <c r="X87" s="23" t="s">
        <v>195</v>
      </c>
      <c r="Y87" s="150"/>
      <c r="Z87" s="159">
        <v>3.5766666666666667</v>
      </c>
      <c r="AA87" s="159">
        <v>3.9800000000000004</v>
      </c>
      <c r="AB87" s="150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66"/>
      <c r="AN87" s="152"/>
      <c r="AO87" s="159">
        <v>8.14635</v>
      </c>
      <c r="AP87" s="166">
        <v>0.22724028947368424</v>
      </c>
      <c r="AQ87" s="18"/>
      <c r="AR87" s="14"/>
      <c r="AS87" s="14"/>
      <c r="AT87" s="14"/>
      <c r="AU87" s="14"/>
      <c r="AV87" s="150"/>
      <c r="AW87" s="150" t="s">
        <v>905</v>
      </c>
      <c r="AX87" s="150">
        <v>138338</v>
      </c>
      <c r="AY87" s="150">
        <v>2008</v>
      </c>
      <c r="AZ87" s="175">
        <v>9.7130761316559511</v>
      </c>
      <c r="BA87" s="175">
        <v>3.3994849525619699</v>
      </c>
      <c r="BB87" s="152"/>
      <c r="BC87" s="166">
        <v>1.0168219760289108</v>
      </c>
      <c r="BD87" s="166">
        <v>3.3994849525619698E-3</v>
      </c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 t="s">
        <v>841</v>
      </c>
      <c r="B88" s="12" t="s">
        <v>863</v>
      </c>
      <c r="C88" s="12" t="s">
        <v>1065</v>
      </c>
      <c r="D88" s="155">
        <v>4</v>
      </c>
      <c r="E88" s="133">
        <v>2007</v>
      </c>
      <c r="F88" s="133">
        <v>11</v>
      </c>
      <c r="G88" s="132"/>
      <c r="H88" s="23"/>
      <c r="I88" s="155">
        <v>0</v>
      </c>
      <c r="J88" s="155">
        <v>5</v>
      </c>
      <c r="K88" s="155"/>
      <c r="L88" s="14"/>
      <c r="M88" s="14"/>
      <c r="N88" s="14"/>
      <c r="O88" s="14"/>
      <c r="P88" s="159">
        <v>0.2249436272949816</v>
      </c>
      <c r="Q88" s="150"/>
      <c r="R88" s="157" t="s">
        <v>903</v>
      </c>
      <c r="S88" s="159">
        <v>66.007792827221252</v>
      </c>
      <c r="T88" s="159">
        <v>20.45393748736474</v>
      </c>
      <c r="U88" s="159">
        <v>13.538269685414003</v>
      </c>
      <c r="V88" s="14"/>
      <c r="W88" s="14"/>
      <c r="X88" s="23" t="s">
        <v>195</v>
      </c>
      <c r="Y88" s="150"/>
      <c r="Z88" s="159">
        <v>3.6066666666666669</v>
      </c>
      <c r="AA88" s="159">
        <v>3.9833333333333329</v>
      </c>
      <c r="AB88" s="150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66"/>
      <c r="AN88" s="152"/>
      <c r="AO88" s="159">
        <v>7.7315500000000004</v>
      </c>
      <c r="AP88" s="166">
        <v>0.2249436272949816</v>
      </c>
      <c r="AQ88" s="18"/>
      <c r="AR88" s="14"/>
      <c r="AS88" s="14"/>
      <c r="AT88" s="14"/>
      <c r="AU88" s="14"/>
      <c r="AV88" s="150"/>
      <c r="AW88" s="150" t="s">
        <v>905</v>
      </c>
      <c r="AX88" s="150">
        <v>138339</v>
      </c>
      <c r="AY88" s="150">
        <v>2008</v>
      </c>
      <c r="AZ88" s="175">
        <v>55.235669820150378</v>
      </c>
      <c r="BA88" s="175">
        <v>3.669325577485314</v>
      </c>
      <c r="BB88" s="152"/>
      <c r="BC88" s="166">
        <v>1.0626650722138518</v>
      </c>
      <c r="BD88" s="166">
        <v>3.6693255774853141E-3</v>
      </c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 t="s">
        <v>841</v>
      </c>
      <c r="B89" s="12" t="s">
        <v>863</v>
      </c>
      <c r="C89" s="12" t="s">
        <v>1066</v>
      </c>
      <c r="D89" s="155">
        <v>4</v>
      </c>
      <c r="E89" s="133">
        <v>2007</v>
      </c>
      <c r="F89" s="133">
        <v>11</v>
      </c>
      <c r="G89" s="132"/>
      <c r="H89" s="23"/>
      <c r="I89" s="155">
        <v>0</v>
      </c>
      <c r="J89" s="155">
        <v>5</v>
      </c>
      <c r="K89" s="155"/>
      <c r="L89" s="14"/>
      <c r="M89" s="14"/>
      <c r="N89" s="14"/>
      <c r="O89" s="14"/>
      <c r="P89" s="159">
        <v>0.19499599020807831</v>
      </c>
      <c r="Q89" s="150"/>
      <c r="R89" s="157" t="s">
        <v>903</v>
      </c>
      <c r="S89" s="159">
        <v>59.848012800808192</v>
      </c>
      <c r="T89" s="159">
        <v>26.508193110211039</v>
      </c>
      <c r="U89" s="159">
        <v>13.643794088980773</v>
      </c>
      <c r="V89" s="14"/>
      <c r="W89" s="14"/>
      <c r="X89" s="23" t="s">
        <v>195</v>
      </c>
      <c r="Y89" s="150"/>
      <c r="Z89" s="159">
        <v>2.7366666666666668</v>
      </c>
      <c r="AA89" s="159">
        <v>3.3566666666666669</v>
      </c>
      <c r="AB89" s="150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66"/>
      <c r="AN89" s="152"/>
      <c r="AO89" s="159">
        <v>15.0436</v>
      </c>
      <c r="AP89" s="166">
        <v>0.19499599020807831</v>
      </c>
      <c r="AQ89" s="18"/>
      <c r="AR89" s="14"/>
      <c r="AS89" s="14"/>
      <c r="AT89" s="14"/>
      <c r="AU89" s="14"/>
      <c r="AV89" s="150"/>
      <c r="AW89" s="150" t="s">
        <v>905</v>
      </c>
      <c r="AX89" s="150">
        <v>138340</v>
      </c>
      <c r="AY89" s="150">
        <v>2008</v>
      </c>
      <c r="AZ89" s="175">
        <v>53.01848729397696</v>
      </c>
      <c r="BA89" s="175">
        <v>3.019226291030964</v>
      </c>
      <c r="BB89" s="152"/>
      <c r="BC89" s="166">
        <v>1.0604322795811985</v>
      </c>
      <c r="BD89" s="166">
        <v>3.0192262910309639E-3</v>
      </c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 t="s">
        <v>841</v>
      </c>
      <c r="B90" s="12" t="s">
        <v>863</v>
      </c>
      <c r="C90" s="12" t="s">
        <v>1067</v>
      </c>
      <c r="D90" s="155">
        <v>4</v>
      </c>
      <c r="E90" s="133">
        <v>2007</v>
      </c>
      <c r="F90" s="133">
        <v>11</v>
      </c>
      <c r="G90" s="132"/>
      <c r="H90" s="23"/>
      <c r="I90" s="155">
        <v>0</v>
      </c>
      <c r="J90" s="155">
        <v>5</v>
      </c>
      <c r="K90" s="155"/>
      <c r="L90" s="14"/>
      <c r="M90" s="14"/>
      <c r="N90" s="14"/>
      <c r="O90" s="14"/>
      <c r="P90" s="159">
        <v>0.14227715544675643</v>
      </c>
      <c r="Q90" s="150"/>
      <c r="R90" s="157" t="s">
        <v>903</v>
      </c>
      <c r="S90" s="159">
        <v>59.366897095730323</v>
      </c>
      <c r="T90" s="159">
        <v>24.152777612635759</v>
      </c>
      <c r="U90" s="159">
        <v>16.480325291633925</v>
      </c>
      <c r="V90" s="14"/>
      <c r="W90" s="14"/>
      <c r="X90" s="23" t="s">
        <v>195</v>
      </c>
      <c r="Y90" s="150"/>
      <c r="Z90" s="159">
        <v>4.04</v>
      </c>
      <c r="AA90" s="159">
        <v>4.4266666666666667</v>
      </c>
      <c r="AB90" s="150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66"/>
      <c r="AN90" s="152"/>
      <c r="AO90" s="159">
        <v>4.3196000000000003</v>
      </c>
      <c r="AP90" s="166">
        <v>0.14227715544675643</v>
      </c>
      <c r="AQ90" s="18"/>
      <c r="AR90" s="14"/>
      <c r="AS90" s="14"/>
      <c r="AT90" s="14"/>
      <c r="AU90" s="14"/>
      <c r="AV90" s="150">
        <v>-26.69</v>
      </c>
      <c r="AW90" s="150" t="s">
        <v>905</v>
      </c>
      <c r="AX90" s="150">
        <v>138341</v>
      </c>
      <c r="AY90" s="150">
        <v>2008</v>
      </c>
      <c r="AZ90" s="175">
        <v>16.453060127769035</v>
      </c>
      <c r="BA90" s="175">
        <v>2.7034087686628978</v>
      </c>
      <c r="BB90" s="152"/>
      <c r="BC90" s="166">
        <v>1.0236094129823738</v>
      </c>
      <c r="BD90" s="166">
        <v>2.7034087686628977E-3</v>
      </c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 t="s">
        <v>841</v>
      </c>
      <c r="B91" s="12" t="s">
        <v>863</v>
      </c>
      <c r="C91" s="12" t="s">
        <v>1063</v>
      </c>
      <c r="D91" s="155">
        <v>5</v>
      </c>
      <c r="E91" s="133">
        <v>2007</v>
      </c>
      <c r="F91" s="133">
        <v>11</v>
      </c>
      <c r="G91" s="132"/>
      <c r="H91" s="23"/>
      <c r="I91" s="155">
        <v>5</v>
      </c>
      <c r="J91" s="155">
        <v>15</v>
      </c>
      <c r="K91" s="155"/>
      <c r="L91" s="14"/>
      <c r="M91" s="14"/>
      <c r="N91" s="14"/>
      <c r="O91" s="14"/>
      <c r="P91" s="159">
        <v>0.24910704308445528</v>
      </c>
      <c r="Q91" s="150"/>
      <c r="R91" s="157" t="s">
        <v>903</v>
      </c>
      <c r="S91" s="159">
        <v>66.179558885525097</v>
      </c>
      <c r="T91" s="159">
        <v>20.656751741228533</v>
      </c>
      <c r="U91" s="159">
        <v>13.16368937324637</v>
      </c>
      <c r="V91" s="14"/>
      <c r="W91" s="14"/>
      <c r="X91" s="23" t="s">
        <v>195</v>
      </c>
      <c r="Y91" s="150"/>
      <c r="Z91" s="159">
        <v>4.0466666666666669</v>
      </c>
      <c r="AA91" s="159">
        <v>4.3433333333333328</v>
      </c>
      <c r="AB91" s="150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66"/>
      <c r="AN91" s="152"/>
      <c r="AO91" s="159">
        <v>4.6818600000000004</v>
      </c>
      <c r="AP91" s="166">
        <v>0.24910704308445528</v>
      </c>
      <c r="AQ91" s="18"/>
      <c r="AR91" s="14"/>
      <c r="AS91" s="14"/>
      <c r="AT91" s="14"/>
      <c r="AU91" s="14"/>
      <c r="AV91" s="150"/>
      <c r="AW91" s="150" t="s">
        <v>905</v>
      </c>
      <c r="AX91" s="150">
        <v>138342</v>
      </c>
      <c r="AY91" s="150">
        <v>2008</v>
      </c>
      <c r="AZ91" s="175">
        <v>-19.161263141760585</v>
      </c>
      <c r="BA91" s="175">
        <v>3.5403393461523303</v>
      </c>
      <c r="BB91" s="152"/>
      <c r="BC91" s="166">
        <v>0.98774434654132726</v>
      </c>
      <c r="BD91" s="166">
        <v>3.5403393461523303E-3</v>
      </c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 t="s">
        <v>841</v>
      </c>
      <c r="B92" s="12" t="s">
        <v>863</v>
      </c>
      <c r="C92" s="12" t="s">
        <v>1064</v>
      </c>
      <c r="D92" s="155">
        <v>5</v>
      </c>
      <c r="E92" s="133">
        <v>2007</v>
      </c>
      <c r="F92" s="133">
        <v>11</v>
      </c>
      <c r="G92" s="132"/>
      <c r="H92" s="23"/>
      <c r="I92" s="155">
        <v>5</v>
      </c>
      <c r="J92" s="155">
        <v>15</v>
      </c>
      <c r="K92" s="155"/>
      <c r="L92" s="14"/>
      <c r="M92" s="14"/>
      <c r="N92" s="14"/>
      <c r="O92" s="14"/>
      <c r="P92" s="159">
        <v>0.47876295654834755</v>
      </c>
      <c r="Q92" s="150"/>
      <c r="R92" s="157" t="s">
        <v>903</v>
      </c>
      <c r="S92" s="159">
        <v>59.997258363318096</v>
      </c>
      <c r="T92" s="159">
        <v>25.995905793451996</v>
      </c>
      <c r="U92" s="159">
        <v>14.00683584322991</v>
      </c>
      <c r="V92" s="14"/>
      <c r="W92" s="14"/>
      <c r="X92" s="23" t="s">
        <v>195</v>
      </c>
      <c r="Y92" s="150"/>
      <c r="Z92" s="159">
        <v>4.16</v>
      </c>
      <c r="AA92" s="159">
        <v>4.4833333333333334</v>
      </c>
      <c r="AB92" s="150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66"/>
      <c r="AN92" s="152"/>
      <c r="AO92" s="159">
        <v>5.1500899999999996</v>
      </c>
      <c r="AP92" s="166">
        <v>0.47876295654834755</v>
      </c>
      <c r="AQ92" s="18"/>
      <c r="AR92" s="14"/>
      <c r="AS92" s="14"/>
      <c r="AT92" s="14"/>
      <c r="AU92" s="14"/>
      <c r="AV92" s="150"/>
      <c r="AW92" s="150" t="s">
        <v>905</v>
      </c>
      <c r="AX92" s="150">
        <v>138343</v>
      </c>
      <c r="AY92" s="150">
        <v>2008</v>
      </c>
      <c r="AZ92" s="175">
        <v>-50.009308905603625</v>
      </c>
      <c r="BA92" s="175">
        <v>3.3041647287267923</v>
      </c>
      <c r="BB92" s="152"/>
      <c r="BC92" s="166">
        <v>0.95667911465348021</v>
      </c>
      <c r="BD92" s="166">
        <v>3.3041647287267925E-3</v>
      </c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 t="s">
        <v>841</v>
      </c>
      <c r="B93" s="12" t="s">
        <v>863</v>
      </c>
      <c r="C93" s="12" t="s">
        <v>1065</v>
      </c>
      <c r="D93" s="155">
        <v>5</v>
      </c>
      <c r="E93" s="133">
        <v>2007</v>
      </c>
      <c r="F93" s="133">
        <v>11</v>
      </c>
      <c r="G93" s="132"/>
      <c r="H93" s="23"/>
      <c r="I93" s="155">
        <v>5</v>
      </c>
      <c r="J93" s="155">
        <v>15</v>
      </c>
      <c r="K93" s="155"/>
      <c r="L93" s="14"/>
      <c r="M93" s="14"/>
      <c r="N93" s="14"/>
      <c r="O93" s="14"/>
      <c r="P93" s="159">
        <v>0.2219287343941248</v>
      </c>
      <c r="Q93" s="150"/>
      <c r="R93" s="157" t="s">
        <v>903</v>
      </c>
      <c r="S93" s="159">
        <v>65.207180105316127</v>
      </c>
      <c r="T93" s="159">
        <v>21.128649849429252</v>
      </c>
      <c r="U93" s="159">
        <v>13.664170045254625</v>
      </c>
      <c r="V93" s="14"/>
      <c r="W93" s="14"/>
      <c r="X93" s="23" t="s">
        <v>195</v>
      </c>
      <c r="Y93" s="150"/>
      <c r="Z93" s="159">
        <v>4.3999999999999995</v>
      </c>
      <c r="AA93" s="159">
        <v>4.7366666666666672</v>
      </c>
      <c r="AB93" s="150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66"/>
      <c r="AN93" s="152"/>
      <c r="AO93" s="159">
        <v>3.0503999999999998</v>
      </c>
      <c r="AP93" s="166">
        <v>0.2219287343941248</v>
      </c>
      <c r="AQ93" s="18"/>
      <c r="AR93" s="14"/>
      <c r="AS93" s="14"/>
      <c r="AT93" s="14"/>
      <c r="AU93" s="14"/>
      <c r="AV93" s="150">
        <v>-25.83</v>
      </c>
      <c r="AW93" s="150" t="s">
        <v>905</v>
      </c>
      <c r="AX93" s="150">
        <v>138638</v>
      </c>
      <c r="AY93" s="150">
        <v>2008</v>
      </c>
      <c r="AZ93" s="175"/>
      <c r="BA93" s="175"/>
      <c r="BB93" s="152"/>
      <c r="BC93" s="166"/>
      <c r="BD93" s="166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 t="s">
        <v>841</v>
      </c>
      <c r="B94" s="12" t="s">
        <v>863</v>
      </c>
      <c r="C94" s="12" t="s">
        <v>1066</v>
      </c>
      <c r="D94" s="155">
        <v>5</v>
      </c>
      <c r="E94" s="133">
        <v>2007</v>
      </c>
      <c r="F94" s="133">
        <v>11</v>
      </c>
      <c r="G94" s="132"/>
      <c r="H94" s="23"/>
      <c r="I94" s="155">
        <v>5</v>
      </c>
      <c r="J94" s="155">
        <v>15</v>
      </c>
      <c r="K94" s="155"/>
      <c r="L94" s="14"/>
      <c r="M94" s="14"/>
      <c r="N94" s="14"/>
      <c r="O94" s="14"/>
      <c r="P94" s="159">
        <v>0.54926328421052639</v>
      </c>
      <c r="Q94" s="150"/>
      <c r="R94" s="157" t="s">
        <v>903</v>
      </c>
      <c r="S94" s="159">
        <v>63.373128839001282</v>
      </c>
      <c r="T94" s="159">
        <v>24.639083673270378</v>
      </c>
      <c r="U94" s="159">
        <v>11.987787487728344</v>
      </c>
      <c r="V94" s="14"/>
      <c r="W94" s="14"/>
      <c r="X94" s="23" t="s">
        <v>195</v>
      </c>
      <c r="Y94" s="150"/>
      <c r="Z94" s="159">
        <v>3.2966666666666669</v>
      </c>
      <c r="AA94" s="159">
        <v>3.8566666666666669</v>
      </c>
      <c r="AB94" s="150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66"/>
      <c r="AN94" s="152"/>
      <c r="AO94" s="159">
        <v>7.6175199999999998</v>
      </c>
      <c r="AP94" s="166">
        <v>0.54926328421052639</v>
      </c>
      <c r="AQ94" s="18"/>
      <c r="AR94" s="14"/>
      <c r="AS94" s="14"/>
      <c r="AT94" s="14"/>
      <c r="AU94" s="14"/>
      <c r="AV94" s="150"/>
      <c r="AW94" s="150" t="s">
        <v>905</v>
      </c>
      <c r="AX94" s="150">
        <v>138344</v>
      </c>
      <c r="AY94" s="150">
        <v>2008</v>
      </c>
      <c r="AZ94" s="175">
        <v>13.292041626310036</v>
      </c>
      <c r="BA94" s="175">
        <v>3.522891990595221</v>
      </c>
      <c r="BB94" s="152"/>
      <c r="BC94" s="166">
        <v>1.0204261392832441</v>
      </c>
      <c r="BD94" s="166">
        <v>3.5228919905952211E-3</v>
      </c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 t="s">
        <v>841</v>
      </c>
      <c r="B95" s="12" t="s">
        <v>863</v>
      </c>
      <c r="C95" s="12" t="s">
        <v>1067</v>
      </c>
      <c r="D95" s="155">
        <v>5</v>
      </c>
      <c r="E95" s="133">
        <v>2007</v>
      </c>
      <c r="F95" s="133">
        <v>11</v>
      </c>
      <c r="G95" s="132"/>
      <c r="H95" s="23"/>
      <c r="I95" s="155">
        <v>5</v>
      </c>
      <c r="J95" s="155">
        <v>15</v>
      </c>
      <c r="K95" s="155"/>
      <c r="L95" s="14"/>
      <c r="M95" s="14"/>
      <c r="N95" s="14"/>
      <c r="O95" s="14"/>
      <c r="P95" s="159">
        <v>0.27997543329253366</v>
      </c>
      <c r="Q95" s="150"/>
      <c r="R95" s="157" t="s">
        <v>903</v>
      </c>
      <c r="S95" s="159">
        <v>61.48357097885706</v>
      </c>
      <c r="T95" s="159">
        <v>24.736816526958904</v>
      </c>
      <c r="U95" s="159">
        <v>13.779612494184033</v>
      </c>
      <c r="V95" s="14"/>
      <c r="W95" s="14"/>
      <c r="X95" s="23" t="s">
        <v>195</v>
      </c>
      <c r="Y95" s="150"/>
      <c r="Z95" s="159">
        <v>4.5233333333333334</v>
      </c>
      <c r="AA95" s="159">
        <v>4.88</v>
      </c>
      <c r="AB95" s="150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66"/>
      <c r="AN95" s="152"/>
      <c r="AO95" s="159">
        <v>3.5931500000000001</v>
      </c>
      <c r="AP95" s="166">
        <v>0.27997543329253366</v>
      </c>
      <c r="AQ95" s="18"/>
      <c r="AR95" s="14"/>
      <c r="AS95" s="14"/>
      <c r="AT95" s="14"/>
      <c r="AU95" s="14"/>
      <c r="AV95" s="150"/>
      <c r="AW95" s="150" t="s">
        <v>905</v>
      </c>
      <c r="AX95" s="150">
        <v>138345</v>
      </c>
      <c r="AY95" s="150">
        <v>2008</v>
      </c>
      <c r="AZ95" s="175">
        <v>-43.257277652544055</v>
      </c>
      <c r="BA95" s="175">
        <v>3.3961788492614011</v>
      </c>
      <c r="BB95" s="152"/>
      <c r="BC95" s="166">
        <v>0.96347868368278122</v>
      </c>
      <c r="BD95" s="166">
        <v>3.3961788492614009E-3</v>
      </c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 t="s">
        <v>841</v>
      </c>
      <c r="B96" s="12" t="s">
        <v>863</v>
      </c>
      <c r="C96" s="12" t="s">
        <v>1064</v>
      </c>
      <c r="D96" s="12">
        <v>6</v>
      </c>
      <c r="E96" s="133">
        <v>2007</v>
      </c>
      <c r="F96" s="133">
        <v>11</v>
      </c>
      <c r="G96" s="132"/>
      <c r="H96" s="23"/>
      <c r="I96" s="91">
        <v>15</v>
      </c>
      <c r="J96" s="91">
        <v>30</v>
      </c>
      <c r="K96" s="14"/>
      <c r="L96" s="14"/>
      <c r="M96" s="14"/>
      <c r="N96" s="14"/>
      <c r="O96" s="14"/>
      <c r="P96" s="151">
        <v>0.19780556915544678</v>
      </c>
      <c r="Q96" s="14"/>
      <c r="R96" s="157" t="s">
        <v>903</v>
      </c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62"/>
      <c r="AO96" s="163">
        <v>2.1150000000000002</v>
      </c>
      <c r="AP96" s="164">
        <v>0.19780556915544678</v>
      </c>
      <c r="AQ96" s="18"/>
      <c r="AR96" s="14"/>
      <c r="AS96" s="14"/>
      <c r="AT96" s="14"/>
      <c r="AU96" s="14"/>
      <c r="AV96" s="14"/>
      <c r="AW96" s="14" t="s">
        <v>905</v>
      </c>
      <c r="AX96" s="14">
        <v>138347</v>
      </c>
      <c r="AY96" s="14">
        <v>2008</v>
      </c>
      <c r="AZ96" s="173">
        <v>-115.21902610198731</v>
      </c>
      <c r="BA96" s="173">
        <v>3.1810787367777702</v>
      </c>
      <c r="BC96" s="162">
        <v>0.89101028747542399</v>
      </c>
      <c r="BD96" s="162">
        <v>3.1810787367777702E-3</v>
      </c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 t="s">
        <v>841</v>
      </c>
      <c r="B97" s="12" t="s">
        <v>863</v>
      </c>
      <c r="C97" s="12" t="s">
        <v>1065</v>
      </c>
      <c r="D97" s="12">
        <v>6</v>
      </c>
      <c r="E97" s="133">
        <v>2007</v>
      </c>
      <c r="F97" s="133">
        <v>11</v>
      </c>
      <c r="G97" s="132"/>
      <c r="H97" s="23"/>
      <c r="I97" s="91">
        <v>15</v>
      </c>
      <c r="J97" s="91">
        <v>30</v>
      </c>
      <c r="K97" s="14"/>
      <c r="L97" s="14"/>
      <c r="M97" s="14"/>
      <c r="N97" s="14"/>
      <c r="O97" s="14"/>
      <c r="P97" s="151">
        <v>0.13367660563035494</v>
      </c>
      <c r="Q97" s="14"/>
      <c r="R97" s="23" t="s">
        <v>903</v>
      </c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62"/>
      <c r="AO97" s="163">
        <v>1.20306</v>
      </c>
      <c r="AP97" s="164">
        <v>0.13367660563035494</v>
      </c>
      <c r="AQ97" s="18"/>
      <c r="AR97" s="14"/>
      <c r="AS97" s="14"/>
      <c r="AT97" s="14"/>
      <c r="AU97" s="14"/>
      <c r="AV97" s="14"/>
      <c r="AW97" s="14" t="s">
        <v>905</v>
      </c>
      <c r="AX97" s="14">
        <v>138348</v>
      </c>
      <c r="AY97" s="14">
        <v>2008</v>
      </c>
      <c r="AZ97" s="173">
        <v>-102.23845621927785</v>
      </c>
      <c r="BA97" s="173">
        <v>3.1905806356806306</v>
      </c>
      <c r="BC97" s="162">
        <v>0.9040822472530321</v>
      </c>
      <c r="BD97" s="162">
        <v>3.1905806356806307E-3</v>
      </c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 t="s">
        <v>841</v>
      </c>
      <c r="B98" s="12" t="s">
        <v>863</v>
      </c>
      <c r="C98" s="12" t="s">
        <v>1066</v>
      </c>
      <c r="D98" s="12">
        <v>6</v>
      </c>
      <c r="E98" s="133">
        <v>2007</v>
      </c>
      <c r="F98" s="133">
        <v>11</v>
      </c>
      <c r="G98" s="132"/>
      <c r="H98" s="23"/>
      <c r="I98" s="91">
        <v>15</v>
      </c>
      <c r="J98" s="91">
        <v>30</v>
      </c>
      <c r="K98" s="14"/>
      <c r="L98" s="14"/>
      <c r="M98" s="14"/>
      <c r="N98" s="14"/>
      <c r="O98" s="14"/>
      <c r="P98" s="151">
        <v>0.37261477894736844</v>
      </c>
      <c r="Q98" s="14"/>
      <c r="R98" s="8" t="s">
        <v>903</v>
      </c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62"/>
      <c r="AO98" s="163">
        <v>2.8792800000000001</v>
      </c>
      <c r="AP98" s="164">
        <v>0.37261477894736844</v>
      </c>
      <c r="AQ98" s="18"/>
      <c r="AR98" s="14"/>
      <c r="AS98" s="14"/>
      <c r="AT98" s="14"/>
      <c r="AU98" s="14"/>
      <c r="AV98" s="14"/>
      <c r="AW98" s="14" t="s">
        <v>905</v>
      </c>
      <c r="AX98" s="14">
        <v>138349</v>
      </c>
      <c r="AY98" s="14">
        <v>2008</v>
      </c>
      <c r="AZ98" s="173">
        <v>-82.71203513909775</v>
      </c>
      <c r="BA98" s="173">
        <v>2.9260173080960836</v>
      </c>
      <c r="BC98" s="162">
        <v>0.92374614439061109</v>
      </c>
      <c r="BD98" s="162">
        <v>2.9260173080960837E-3</v>
      </c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 t="s">
        <v>841</v>
      </c>
      <c r="B99" s="12" t="s">
        <v>863</v>
      </c>
      <c r="C99" s="12" t="s">
        <v>1067</v>
      </c>
      <c r="D99" s="12">
        <v>6</v>
      </c>
      <c r="E99" s="133">
        <v>2007</v>
      </c>
      <c r="F99" s="133">
        <v>11</v>
      </c>
      <c r="G99" s="132"/>
      <c r="H99" s="23"/>
      <c r="I99" s="91">
        <v>15</v>
      </c>
      <c r="J99" s="91">
        <v>30</v>
      </c>
      <c r="K99" s="14"/>
      <c r="L99" s="14"/>
      <c r="M99" s="14"/>
      <c r="N99" s="14"/>
      <c r="O99" s="14"/>
      <c r="P99" s="151">
        <v>0.34205722594859245</v>
      </c>
      <c r="Q99" s="14"/>
      <c r="R99" s="8" t="s">
        <v>903</v>
      </c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62"/>
      <c r="AO99" s="163">
        <v>3.1785800000000002</v>
      </c>
      <c r="AP99" s="164">
        <v>0.34205722594859245</v>
      </c>
      <c r="AQ99" s="18"/>
      <c r="AR99" s="14"/>
      <c r="AS99" s="14"/>
      <c r="AT99" s="14"/>
      <c r="AU99" s="14"/>
      <c r="AV99" s="14">
        <v>-25.88</v>
      </c>
      <c r="AW99" s="14" t="s">
        <v>905</v>
      </c>
      <c r="AX99" s="14">
        <v>138350</v>
      </c>
      <c r="AY99" s="14">
        <v>2008</v>
      </c>
      <c r="AZ99" s="173">
        <v>-61.797188790963077</v>
      </c>
      <c r="BA99" s="173">
        <v>3.6894120838808075</v>
      </c>
      <c r="BC99" s="162">
        <v>0.9448082420248487</v>
      </c>
      <c r="BD99" s="162">
        <v>3.6894120838808077E-3</v>
      </c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 t="s">
        <v>841</v>
      </c>
      <c r="B100" s="12" t="s">
        <v>863</v>
      </c>
      <c r="C100" s="12" t="s">
        <v>1064</v>
      </c>
      <c r="D100" s="12">
        <v>7</v>
      </c>
      <c r="E100" s="133">
        <v>2007</v>
      </c>
      <c r="F100" s="133">
        <v>11</v>
      </c>
      <c r="G100" s="132"/>
      <c r="H100" s="23"/>
      <c r="I100" s="91">
        <v>30</v>
      </c>
      <c r="J100" s="91">
        <v>45</v>
      </c>
      <c r="K100" s="14"/>
      <c r="L100" s="14"/>
      <c r="M100" s="14"/>
      <c r="N100" s="14"/>
      <c r="O100" s="14"/>
      <c r="P100" s="151">
        <v>0.17092857294981642</v>
      </c>
      <c r="Q100" s="14"/>
      <c r="R100" s="8" t="s">
        <v>903</v>
      </c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62"/>
      <c r="AO100" s="163">
        <v>1.68923</v>
      </c>
      <c r="AP100" s="164">
        <v>0.17092857294981642</v>
      </c>
      <c r="AQ100" s="18"/>
      <c r="AR100" s="14"/>
      <c r="AS100" s="14"/>
      <c r="AT100" s="14"/>
      <c r="AU100" s="14"/>
      <c r="AV100" s="14"/>
      <c r="AW100" s="14" t="s">
        <v>905</v>
      </c>
      <c r="AX100" s="14">
        <v>138351</v>
      </c>
      <c r="AY100" s="14">
        <v>2008</v>
      </c>
      <c r="AZ100" s="173">
        <v>-141.39337227329085</v>
      </c>
      <c r="BA100" s="173">
        <v>2.9617374084147015</v>
      </c>
      <c r="BC100" s="162">
        <v>0.86465166043145836</v>
      </c>
      <c r="BD100" s="162">
        <v>2.9617374084147017E-3</v>
      </c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 t="s">
        <v>841</v>
      </c>
      <c r="B101" s="12" t="s">
        <v>863</v>
      </c>
      <c r="C101" s="12" t="s">
        <v>1065</v>
      </c>
      <c r="D101" s="12">
        <v>7</v>
      </c>
      <c r="E101" s="133">
        <v>2007</v>
      </c>
      <c r="F101" s="133">
        <v>11</v>
      </c>
      <c r="G101" s="132"/>
      <c r="H101" s="23"/>
      <c r="I101" s="91">
        <v>30</v>
      </c>
      <c r="J101" s="91">
        <v>45</v>
      </c>
      <c r="K101" s="14"/>
      <c r="L101" s="14"/>
      <c r="M101" s="14"/>
      <c r="N101" s="14"/>
      <c r="O101" s="14"/>
      <c r="P101" s="151">
        <v>5.9142217870257037E-2</v>
      </c>
      <c r="Q101" s="14"/>
      <c r="R101" s="8" t="s">
        <v>903</v>
      </c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62"/>
      <c r="AO101" s="163">
        <v>1.3774</v>
      </c>
      <c r="AP101" s="164">
        <v>5.9142217870257037E-2</v>
      </c>
      <c r="AQ101" s="18"/>
      <c r="AR101" s="14"/>
      <c r="AS101" s="14"/>
      <c r="AT101" s="14"/>
      <c r="AU101" s="14"/>
      <c r="AV101" s="14"/>
      <c r="AW101" s="14" t="s">
        <v>905</v>
      </c>
      <c r="AX101" s="14">
        <v>138352</v>
      </c>
      <c r="AY101" s="14">
        <v>2008</v>
      </c>
      <c r="AZ101" s="173">
        <v>-96.38916011723208</v>
      </c>
      <c r="BA101" s="173">
        <v>3.1935834663160758</v>
      </c>
      <c r="BC101" s="162">
        <v>0.90997272541109142</v>
      </c>
      <c r="BD101" s="162">
        <v>3.1935834663160759E-3</v>
      </c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 t="s">
        <v>841</v>
      </c>
      <c r="B102" s="12" t="s">
        <v>863</v>
      </c>
      <c r="C102" s="12" t="s">
        <v>1066</v>
      </c>
      <c r="D102" s="12">
        <v>7</v>
      </c>
      <c r="E102" s="133">
        <v>2007</v>
      </c>
      <c r="F102" s="133">
        <v>11</v>
      </c>
      <c r="G102" s="132"/>
      <c r="H102" s="23"/>
      <c r="I102" s="91">
        <v>30</v>
      </c>
      <c r="J102" s="91">
        <v>45</v>
      </c>
      <c r="K102" s="14"/>
      <c r="L102" s="14"/>
      <c r="M102" s="14"/>
      <c r="N102" s="14"/>
      <c r="O102" s="14"/>
      <c r="P102" s="151">
        <v>0.20202959118727051</v>
      </c>
      <c r="Q102" s="14"/>
      <c r="R102" s="8" t="s">
        <v>903</v>
      </c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62"/>
      <c r="AO102" s="163">
        <v>2.1764000000000001</v>
      </c>
      <c r="AP102" s="164">
        <v>0.20202959118727051</v>
      </c>
      <c r="AQ102" s="18"/>
      <c r="AR102" s="14"/>
      <c r="AS102" s="14"/>
      <c r="AT102" s="14"/>
      <c r="AU102" s="14"/>
      <c r="AV102" s="14"/>
      <c r="AW102" s="14" t="s">
        <v>905</v>
      </c>
      <c r="AX102" s="14">
        <v>138353</v>
      </c>
      <c r="AY102" s="14">
        <v>2008</v>
      </c>
      <c r="AZ102" s="173">
        <v>-142.00787403073022</v>
      </c>
      <c r="BA102" s="173">
        <v>2.9956125681126062</v>
      </c>
      <c r="BC102" s="162">
        <v>0.86403283226527616</v>
      </c>
      <c r="BD102" s="162">
        <v>2.9956125681126064E-3</v>
      </c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 t="s">
        <v>841</v>
      </c>
      <c r="B103" s="12" t="s">
        <v>863</v>
      </c>
      <c r="C103" s="12" t="s">
        <v>1067</v>
      </c>
      <c r="D103" s="12">
        <v>7</v>
      </c>
      <c r="E103" s="133">
        <v>2007</v>
      </c>
      <c r="F103" s="133">
        <v>11</v>
      </c>
      <c r="G103" s="132"/>
      <c r="H103" s="23"/>
      <c r="I103" s="91">
        <v>30</v>
      </c>
      <c r="J103" s="91">
        <v>45</v>
      </c>
      <c r="K103" s="14"/>
      <c r="L103" s="14"/>
      <c r="M103" s="14"/>
      <c r="N103" s="14"/>
      <c r="O103" s="14"/>
      <c r="P103" s="151">
        <v>0.10105401738066096</v>
      </c>
      <c r="Q103" s="14"/>
      <c r="R103" s="8" t="s">
        <v>903</v>
      </c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62"/>
      <c r="AO103" s="163">
        <v>3.0646300000000002</v>
      </c>
      <c r="AP103" s="164">
        <v>0.10105401738066096</v>
      </c>
      <c r="AQ103" s="18"/>
      <c r="AR103" s="14"/>
      <c r="AS103" s="14"/>
      <c r="AT103" s="14"/>
      <c r="AU103" s="14"/>
      <c r="AV103" s="14">
        <v>-25.77</v>
      </c>
      <c r="AW103" s="14" t="s">
        <v>905</v>
      </c>
      <c r="AX103" s="14">
        <v>138354</v>
      </c>
      <c r="AY103" s="14">
        <v>2008</v>
      </c>
      <c r="AZ103" s="173">
        <v>-53.211325720197379</v>
      </c>
      <c r="BA103" s="173">
        <v>3.1459583627478498</v>
      </c>
      <c r="BC103" s="162">
        <v>0.95345455399198353</v>
      </c>
      <c r="BD103" s="162">
        <v>3.1459583627478499E-3</v>
      </c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 t="s">
        <v>841</v>
      </c>
      <c r="B104" s="12" t="s">
        <v>863</v>
      </c>
      <c r="C104" s="12" t="s">
        <v>1064</v>
      </c>
      <c r="D104" s="12">
        <v>8</v>
      </c>
      <c r="E104" s="133">
        <v>2007</v>
      </c>
      <c r="F104" s="133">
        <v>11</v>
      </c>
      <c r="G104" s="132"/>
      <c r="H104" s="23"/>
      <c r="I104" s="12">
        <v>45</v>
      </c>
      <c r="J104" s="12">
        <v>60</v>
      </c>
      <c r="K104" s="14"/>
      <c r="L104" s="14"/>
      <c r="M104" s="14"/>
      <c r="N104" s="14"/>
      <c r="O104" s="14"/>
      <c r="P104" s="151">
        <v>4.9700618604651157E-2</v>
      </c>
      <c r="Q104" s="14"/>
      <c r="R104" s="8" t="s">
        <v>903</v>
      </c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62"/>
      <c r="AO104" s="163">
        <v>1.1814199999999999</v>
      </c>
      <c r="AP104" s="164">
        <v>4.9700618604651157E-2</v>
      </c>
      <c r="AQ104" s="18"/>
      <c r="AR104" s="14"/>
      <c r="AS104" s="14"/>
      <c r="AT104" s="14"/>
      <c r="AU104" s="14"/>
      <c r="AV104" s="14">
        <v>-25.77</v>
      </c>
      <c r="AW104" s="14" t="s">
        <v>905</v>
      </c>
      <c r="AX104" s="14">
        <v>138355</v>
      </c>
      <c r="AY104" s="14">
        <v>2008</v>
      </c>
      <c r="AZ104" s="173">
        <v>-137.90489467238299</v>
      </c>
      <c r="BA104" s="173">
        <v>3.0073136737101041</v>
      </c>
      <c r="BC104" s="162">
        <v>0.86816469871068647</v>
      </c>
      <c r="BD104" s="162">
        <v>3.0073136737101039E-3</v>
      </c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 t="s">
        <v>841</v>
      </c>
      <c r="B105" s="12" t="s">
        <v>863</v>
      </c>
      <c r="C105" s="12" t="s">
        <v>1065</v>
      </c>
      <c r="D105" s="12">
        <v>8</v>
      </c>
      <c r="E105" s="133">
        <v>2007</v>
      </c>
      <c r="F105" s="133">
        <v>11</v>
      </c>
      <c r="G105" s="132"/>
      <c r="H105" s="23"/>
      <c r="I105" s="12">
        <v>45</v>
      </c>
      <c r="J105" s="12">
        <v>60</v>
      </c>
      <c r="K105" s="14"/>
      <c r="L105" s="14"/>
      <c r="M105" s="14"/>
      <c r="N105" s="14"/>
      <c r="O105" s="14"/>
      <c r="P105" s="151">
        <v>0.15444656046511626</v>
      </c>
      <c r="Q105" s="14"/>
      <c r="R105" s="8" t="s">
        <v>903</v>
      </c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62"/>
      <c r="AO105" s="163">
        <v>0.96389000000000002</v>
      </c>
      <c r="AP105" s="164">
        <v>0.15444656046511626</v>
      </c>
      <c r="AQ105" s="18"/>
      <c r="AR105" s="14"/>
      <c r="AS105" s="14"/>
      <c r="AT105" s="14"/>
      <c r="AU105" s="14"/>
      <c r="AV105" s="14"/>
      <c r="AW105" s="14" t="s">
        <v>905</v>
      </c>
      <c r="AX105" s="14">
        <v>138356</v>
      </c>
      <c r="AY105" s="14">
        <v>2008</v>
      </c>
      <c r="AZ105" s="173">
        <v>-129.48818399333106</v>
      </c>
      <c r="BA105" s="173">
        <v>3.0363824401396946</v>
      </c>
      <c r="BC105" s="162">
        <v>0.87664066736618329</v>
      </c>
      <c r="BD105" s="162">
        <v>3.0363824401396945E-3</v>
      </c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 t="s">
        <v>841</v>
      </c>
      <c r="B106" s="12" t="s">
        <v>863</v>
      </c>
      <c r="C106" s="12" t="s">
        <v>1066</v>
      </c>
      <c r="D106" s="12">
        <v>8</v>
      </c>
      <c r="E106" s="133">
        <v>2007</v>
      </c>
      <c r="F106" s="133">
        <v>11</v>
      </c>
      <c r="G106" s="132"/>
      <c r="H106" s="23"/>
      <c r="I106" s="12">
        <v>45</v>
      </c>
      <c r="J106" s="12">
        <v>60</v>
      </c>
      <c r="K106" s="14"/>
      <c r="L106" s="14"/>
      <c r="M106" s="14"/>
      <c r="N106" s="14"/>
      <c r="O106" s="14"/>
      <c r="P106" s="151">
        <v>0.12932571713586294</v>
      </c>
      <c r="Q106" s="14"/>
      <c r="R106" s="8" t="s">
        <v>903</v>
      </c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62"/>
      <c r="AO106" s="163">
        <v>1.62029</v>
      </c>
      <c r="AP106" s="164">
        <v>0.12932571713586294</v>
      </c>
      <c r="AQ106" s="18"/>
      <c r="AR106" s="14"/>
      <c r="AS106" s="14"/>
      <c r="AT106" s="14"/>
      <c r="AU106" s="14"/>
      <c r="AV106" s="14"/>
      <c r="AW106" s="14" t="s">
        <v>905</v>
      </c>
      <c r="AX106" s="14">
        <v>138357</v>
      </c>
      <c r="AY106" s="14">
        <v>2008</v>
      </c>
      <c r="AZ106" s="173">
        <v>-73.370826611088845</v>
      </c>
      <c r="BA106" s="173">
        <v>3.2182777615072289</v>
      </c>
      <c r="BC106" s="162">
        <v>0.93315311983589055</v>
      </c>
      <c r="BD106" s="162">
        <v>3.2182777615072291E-3</v>
      </c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 t="s">
        <v>841</v>
      </c>
      <c r="B107" s="12" t="s">
        <v>863</v>
      </c>
      <c r="C107" s="12" t="s">
        <v>1067</v>
      </c>
      <c r="D107" s="12">
        <v>8</v>
      </c>
      <c r="E107" s="133">
        <v>2007</v>
      </c>
      <c r="F107" s="133">
        <v>11</v>
      </c>
      <c r="G107" s="132"/>
      <c r="H107" s="23"/>
      <c r="I107" s="12">
        <v>45</v>
      </c>
      <c r="J107" s="12">
        <v>60</v>
      </c>
      <c r="K107" s="14"/>
      <c r="L107" s="14"/>
      <c r="M107" s="14"/>
      <c r="N107" s="14"/>
      <c r="O107" s="14"/>
      <c r="P107" s="151">
        <v>6.8572055813953495E-2</v>
      </c>
      <c r="Q107" s="14"/>
      <c r="R107" s="8" t="s">
        <v>903</v>
      </c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62"/>
      <c r="AO107" s="163">
        <v>2.4137599999999999</v>
      </c>
      <c r="AP107" s="164">
        <v>6.8572055813953495E-2</v>
      </c>
      <c r="AQ107" s="18"/>
      <c r="AR107" s="14"/>
      <c r="AS107" s="14"/>
      <c r="AT107" s="14"/>
      <c r="AU107" s="14"/>
      <c r="AV107" s="14"/>
      <c r="AW107" s="14" t="s">
        <v>905</v>
      </c>
      <c r="AX107" s="14">
        <v>138358</v>
      </c>
      <c r="AY107" s="14">
        <v>2008</v>
      </c>
      <c r="AZ107" s="173">
        <v>-139.86724817718977</v>
      </c>
      <c r="BA107" s="173">
        <v>2.9962068992748487</v>
      </c>
      <c r="BC107" s="162">
        <v>0.86618852922690659</v>
      </c>
      <c r="BD107" s="162">
        <v>2.9962068992748486E-3</v>
      </c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 t="s">
        <v>841</v>
      </c>
      <c r="B108" s="12" t="s">
        <v>865</v>
      </c>
      <c r="C108" s="12" t="s">
        <v>1068</v>
      </c>
      <c r="D108" s="12">
        <v>1</v>
      </c>
      <c r="E108" s="133">
        <v>2008</v>
      </c>
      <c r="F108" s="133">
        <v>11</v>
      </c>
      <c r="G108" s="132"/>
      <c r="H108" s="23"/>
      <c r="I108" s="12">
        <v>-2</v>
      </c>
      <c r="J108" s="12">
        <v>-1</v>
      </c>
      <c r="K108" s="14" t="s">
        <v>898</v>
      </c>
      <c r="L108" s="14"/>
      <c r="M108" s="204" t="s">
        <v>1150</v>
      </c>
      <c r="N108" s="14"/>
      <c r="O108" s="14"/>
      <c r="P108" s="151">
        <v>2.6197713641188957E-2</v>
      </c>
      <c r="Q108" s="14"/>
      <c r="R108" s="14" t="s">
        <v>901</v>
      </c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62"/>
      <c r="AN108" s="14"/>
      <c r="AO108" s="163">
        <v>43.883000000000003</v>
      </c>
      <c r="AP108" s="164">
        <v>1.149634267716295E-2</v>
      </c>
      <c r="AQ108" s="18"/>
      <c r="AR108" s="14"/>
      <c r="AS108" s="14"/>
      <c r="AT108" s="14"/>
      <c r="AU108" s="14"/>
      <c r="AV108" s="14">
        <v>-26.92</v>
      </c>
      <c r="AW108" s="14" t="s">
        <v>905</v>
      </c>
      <c r="AX108" s="14">
        <v>141819</v>
      </c>
      <c r="AY108" s="14">
        <v>2009</v>
      </c>
      <c r="AZ108" s="173">
        <v>59.786323780648857</v>
      </c>
      <c r="BA108" s="173">
        <v>4.2174784060506756</v>
      </c>
      <c r="BC108" s="162">
        <v>1.0673768702760951</v>
      </c>
      <c r="BD108" s="162">
        <v>4.2174784060506759E-3</v>
      </c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 t="s">
        <v>841</v>
      </c>
      <c r="B109" s="12" t="s">
        <v>865</v>
      </c>
      <c r="C109" s="12" t="s">
        <v>1069</v>
      </c>
      <c r="D109" s="12">
        <v>1</v>
      </c>
      <c r="E109" s="133">
        <v>2008</v>
      </c>
      <c r="F109" s="133">
        <v>11</v>
      </c>
      <c r="G109" s="132"/>
      <c r="H109" s="23"/>
      <c r="I109" s="12">
        <v>-2</v>
      </c>
      <c r="J109" s="12">
        <v>-1</v>
      </c>
      <c r="K109" s="14" t="s">
        <v>898</v>
      </c>
      <c r="L109" s="14"/>
      <c r="M109" s="204" t="s">
        <v>1150</v>
      </c>
      <c r="N109" s="14"/>
      <c r="O109" s="14"/>
      <c r="P109" s="151">
        <v>2.7742454450671188E-2</v>
      </c>
      <c r="Q109" s="14"/>
      <c r="R109" s="14" t="s">
        <v>901</v>
      </c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62"/>
      <c r="AN109" s="14"/>
      <c r="AO109" s="163">
        <v>44.457999999999998</v>
      </c>
      <c r="AP109" s="164">
        <v>1.2333740399679397E-2</v>
      </c>
      <c r="AQ109" s="18"/>
      <c r="AR109" s="14"/>
      <c r="AS109" s="14"/>
      <c r="AT109" s="14"/>
      <c r="AU109" s="14"/>
      <c r="AV109" s="14">
        <v>-26.98</v>
      </c>
      <c r="AW109" s="14" t="s">
        <v>905</v>
      </c>
      <c r="AX109" s="14">
        <v>141820</v>
      </c>
      <c r="AY109" s="14">
        <v>2009</v>
      </c>
      <c r="AZ109" s="173">
        <v>49.922121085408833</v>
      </c>
      <c r="BA109" s="173">
        <v>3.3480486616417457</v>
      </c>
      <c r="BC109" s="162">
        <v>1.05744201683974</v>
      </c>
      <c r="BD109" s="162">
        <v>3.3480486616417459E-3</v>
      </c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 t="s">
        <v>841</v>
      </c>
      <c r="B110" s="12" t="s">
        <v>865</v>
      </c>
      <c r="C110" s="12" t="s">
        <v>1070</v>
      </c>
      <c r="D110" s="12">
        <v>1</v>
      </c>
      <c r="E110" s="133">
        <v>2008</v>
      </c>
      <c r="F110" s="133">
        <v>11</v>
      </c>
      <c r="G110" s="132"/>
      <c r="H110" s="23"/>
      <c r="I110" s="12">
        <v>-2</v>
      </c>
      <c r="J110" s="12">
        <v>-1</v>
      </c>
      <c r="K110" s="14" t="s">
        <v>898</v>
      </c>
      <c r="L110" s="14"/>
      <c r="M110" s="204" t="s">
        <v>1150</v>
      </c>
      <c r="N110" s="14"/>
      <c r="O110" s="14"/>
      <c r="P110" s="151">
        <v>2.4527779009034446E-2</v>
      </c>
      <c r="Q110" s="14"/>
      <c r="R110" s="14" t="s">
        <v>901</v>
      </c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62"/>
      <c r="AN110" s="14"/>
      <c r="AO110" s="163">
        <v>44.631</v>
      </c>
      <c r="AP110" s="164">
        <v>1.0946993049522163E-2</v>
      </c>
      <c r="AQ110" s="18"/>
      <c r="AR110" s="14"/>
      <c r="AS110" s="14"/>
      <c r="AT110" s="14"/>
      <c r="AU110" s="14"/>
      <c r="AV110" s="14">
        <v>-27.8</v>
      </c>
      <c r="AW110" s="14" t="s">
        <v>905</v>
      </c>
      <c r="AX110" s="14">
        <v>141821</v>
      </c>
      <c r="AY110" s="14">
        <v>2009</v>
      </c>
      <c r="AZ110" s="173">
        <v>44.332685347656664</v>
      </c>
      <c r="BA110" s="173">
        <v>3.5569303124386313</v>
      </c>
      <c r="BC110" s="162">
        <v>1.0518125476811946</v>
      </c>
      <c r="BD110" s="162">
        <v>3.5569303124386312E-3</v>
      </c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 t="s">
        <v>841</v>
      </c>
      <c r="B111" s="12" t="s">
        <v>865</v>
      </c>
      <c r="C111" s="12" t="s">
        <v>1071</v>
      </c>
      <c r="D111" s="12">
        <v>1</v>
      </c>
      <c r="E111" s="133">
        <v>2008</v>
      </c>
      <c r="F111" s="133">
        <v>11</v>
      </c>
      <c r="G111" s="132"/>
      <c r="H111" s="23"/>
      <c r="I111" s="12">
        <v>-2</v>
      </c>
      <c r="J111" s="12">
        <v>-1</v>
      </c>
      <c r="K111" s="14" t="s">
        <v>898</v>
      </c>
      <c r="L111" s="14"/>
      <c r="M111" s="204" t="s">
        <v>1150</v>
      </c>
      <c r="N111" s="14"/>
      <c r="O111" s="14"/>
      <c r="P111" s="151">
        <v>3.0457284788612708E-2</v>
      </c>
      <c r="Q111" s="14"/>
      <c r="R111" s="14" t="s">
        <v>901</v>
      </c>
      <c r="S111" s="14"/>
      <c r="T111" s="14"/>
      <c r="U111" s="14"/>
      <c r="V111" s="14"/>
      <c r="W111" s="14"/>
      <c r="X111" s="8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62"/>
      <c r="AN111" s="14"/>
      <c r="AO111" s="163">
        <v>44.436</v>
      </c>
      <c r="AP111" s="164">
        <v>1.3533999068667941E-2</v>
      </c>
      <c r="AQ111" s="18"/>
      <c r="AR111" s="14"/>
      <c r="AS111" s="14"/>
      <c r="AT111" s="14"/>
      <c r="AU111" s="14"/>
      <c r="AV111" s="14">
        <v>-27.29</v>
      </c>
      <c r="AW111" s="14" t="s">
        <v>905</v>
      </c>
      <c r="AX111" s="14">
        <v>141822</v>
      </c>
      <c r="AY111" s="14">
        <v>2009</v>
      </c>
      <c r="AZ111" s="173">
        <v>49.769301306811009</v>
      </c>
      <c r="BA111" s="173">
        <v>3.5481068418201054</v>
      </c>
      <c r="BC111" s="162">
        <v>1.0572881025144314</v>
      </c>
      <c r="BD111" s="162">
        <v>3.5481068418201055E-3</v>
      </c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 t="s">
        <v>841</v>
      </c>
      <c r="B112" s="12" t="s">
        <v>865</v>
      </c>
      <c r="C112" s="12" t="s">
        <v>1072</v>
      </c>
      <c r="D112" s="12">
        <v>1</v>
      </c>
      <c r="E112" s="133">
        <v>2008</v>
      </c>
      <c r="F112" s="133">
        <v>11</v>
      </c>
      <c r="G112" s="132"/>
      <c r="H112" s="23"/>
      <c r="I112" s="12">
        <v>-2</v>
      </c>
      <c r="J112" s="12">
        <v>-1</v>
      </c>
      <c r="K112" s="14" t="s">
        <v>898</v>
      </c>
      <c r="L112" s="14"/>
      <c r="M112" s="204" t="s">
        <v>1150</v>
      </c>
      <c r="N112" s="14"/>
      <c r="O112" s="14"/>
      <c r="P112" s="151">
        <v>1.7119750676875566E-2</v>
      </c>
      <c r="Q112" s="14"/>
      <c r="R112" s="14" t="s">
        <v>901</v>
      </c>
      <c r="S112" s="14"/>
      <c r="T112" s="14"/>
      <c r="U112" s="14"/>
      <c r="V112" s="14"/>
      <c r="W112" s="14"/>
      <c r="X112" s="8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62"/>
      <c r="AN112" s="14"/>
      <c r="AO112" s="163">
        <v>44.744</v>
      </c>
      <c r="AP112" s="164">
        <v>7.6600612428612035E-3</v>
      </c>
      <c r="AQ112" s="18"/>
      <c r="AR112" s="14"/>
      <c r="AS112" s="14"/>
      <c r="AT112" s="14"/>
      <c r="AU112" s="14"/>
      <c r="AV112" s="14">
        <v>-27.26</v>
      </c>
      <c r="AW112" s="14" t="s">
        <v>905</v>
      </c>
      <c r="AX112" s="14">
        <v>141823</v>
      </c>
      <c r="AY112" s="14">
        <v>2009</v>
      </c>
      <c r="AZ112" s="173">
        <v>48.087237031423811</v>
      </c>
      <c r="BA112" s="173">
        <v>3.5429515081142493</v>
      </c>
      <c r="BC112" s="162">
        <v>1.0555939907283298</v>
      </c>
      <c r="BD112" s="162">
        <v>3.5429515081142494E-3</v>
      </c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 t="s">
        <v>841</v>
      </c>
      <c r="B113" s="12" t="s">
        <v>865</v>
      </c>
      <c r="C113" s="12" t="s">
        <v>1068</v>
      </c>
      <c r="D113" s="12">
        <v>2</v>
      </c>
      <c r="E113" s="133">
        <v>2008</v>
      </c>
      <c r="F113" s="133">
        <v>11</v>
      </c>
      <c r="G113" s="132"/>
      <c r="H113" s="23"/>
      <c r="I113" s="12">
        <v>-1</v>
      </c>
      <c r="J113" s="12">
        <v>0</v>
      </c>
      <c r="K113" s="14" t="s">
        <v>899</v>
      </c>
      <c r="L113" s="14"/>
      <c r="M113" s="204" t="s">
        <v>1150</v>
      </c>
      <c r="N113" s="14"/>
      <c r="O113" s="14"/>
      <c r="P113" s="151"/>
      <c r="Q113" s="14"/>
      <c r="R113" s="14" t="s">
        <v>901</v>
      </c>
      <c r="S113" s="14"/>
      <c r="T113" s="14"/>
      <c r="U113" s="14"/>
      <c r="V113" s="14"/>
      <c r="W113" s="14"/>
      <c r="X113" s="8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62"/>
      <c r="AN113" s="14"/>
      <c r="AO113" s="163">
        <v>39.564</v>
      </c>
      <c r="AP113" s="164">
        <v>1.9277603911980443E-4</v>
      </c>
      <c r="AQ113" s="18"/>
      <c r="AR113" s="14"/>
      <c r="AS113" s="14"/>
      <c r="AT113" s="14"/>
      <c r="AU113" s="14"/>
      <c r="AV113" s="14">
        <v>-26.23</v>
      </c>
      <c r="AW113" s="14" t="s">
        <v>905</v>
      </c>
      <c r="AX113" s="14">
        <v>141825</v>
      </c>
      <c r="AY113" s="14">
        <v>2009</v>
      </c>
      <c r="AZ113" s="173">
        <v>80.797564790582982</v>
      </c>
      <c r="BA113" s="173">
        <v>3.6486271347176138</v>
      </c>
      <c r="BC113" s="162">
        <v>1.0885386008689142</v>
      </c>
      <c r="BD113" s="162">
        <v>3.648627134717614E-3</v>
      </c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 t="s">
        <v>841</v>
      </c>
      <c r="B114" s="12" t="s">
        <v>865</v>
      </c>
      <c r="C114" s="12" t="s">
        <v>1069</v>
      </c>
      <c r="D114" s="12">
        <v>2</v>
      </c>
      <c r="E114" s="133">
        <v>2008</v>
      </c>
      <c r="F114" s="133">
        <v>11</v>
      </c>
      <c r="G114" s="132"/>
      <c r="H114" s="23"/>
      <c r="I114" s="12">
        <v>-1</v>
      </c>
      <c r="J114" s="12">
        <v>0</v>
      </c>
      <c r="K114" s="14" t="s">
        <v>899</v>
      </c>
      <c r="L114" s="14"/>
      <c r="M114" s="204" t="s">
        <v>1150</v>
      </c>
      <c r="N114" s="14"/>
      <c r="O114" s="14"/>
      <c r="P114" s="151">
        <v>2.8292001397135875E-3</v>
      </c>
      <c r="Q114" s="14"/>
      <c r="R114" s="14" t="s">
        <v>901</v>
      </c>
      <c r="S114" s="14"/>
      <c r="T114" s="14"/>
      <c r="U114" s="14"/>
      <c r="V114" s="14"/>
      <c r="W114" s="14"/>
      <c r="X114" s="8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62"/>
      <c r="AN114" s="14"/>
      <c r="AO114" s="163">
        <v>39.564</v>
      </c>
      <c r="AP114" s="164">
        <v>1.1193447432762836E-3</v>
      </c>
      <c r="AQ114" s="18"/>
      <c r="AR114" s="14"/>
      <c r="AS114" s="14"/>
      <c r="AT114" s="14"/>
      <c r="AU114" s="14"/>
      <c r="AV114" s="14">
        <v>-26.18</v>
      </c>
      <c r="AW114" s="14" t="s">
        <v>905</v>
      </c>
      <c r="AX114" s="14">
        <v>141826</v>
      </c>
      <c r="AY114" s="14">
        <v>2009</v>
      </c>
      <c r="AZ114" s="173">
        <v>76.134022687444741</v>
      </c>
      <c r="BA114" s="173">
        <v>3.6345715522123037</v>
      </c>
      <c r="BC114" s="162">
        <v>1.0838416569069549</v>
      </c>
      <c r="BD114" s="162">
        <v>3.6345715522123037E-3</v>
      </c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 t="s">
        <v>841</v>
      </c>
      <c r="B115" s="12" t="s">
        <v>865</v>
      </c>
      <c r="C115" s="12" t="s">
        <v>1070</v>
      </c>
      <c r="D115" s="12">
        <v>2</v>
      </c>
      <c r="E115" s="133">
        <v>2008</v>
      </c>
      <c r="F115" s="133">
        <v>11</v>
      </c>
      <c r="G115" s="132"/>
      <c r="H115" s="23"/>
      <c r="I115" s="12">
        <v>-1</v>
      </c>
      <c r="J115" s="12">
        <v>0</v>
      </c>
      <c r="K115" s="14" t="s">
        <v>899</v>
      </c>
      <c r="L115" s="14"/>
      <c r="M115" s="204" t="s">
        <v>1150</v>
      </c>
      <c r="N115" s="14"/>
      <c r="O115" s="14"/>
      <c r="P115" s="151">
        <v>9.2979392245895916E-3</v>
      </c>
      <c r="Q115" s="14"/>
      <c r="R115" s="14" t="s">
        <v>901</v>
      </c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62"/>
      <c r="AN115" s="14"/>
      <c r="AO115" s="163">
        <v>39.564</v>
      </c>
      <c r="AP115" s="164">
        <v>3.6786366748166261E-3</v>
      </c>
      <c r="AQ115" s="18"/>
      <c r="AR115" s="14"/>
      <c r="AS115" s="14"/>
      <c r="AT115" s="14"/>
      <c r="AU115" s="14"/>
      <c r="AV115" s="14">
        <v>-26.95</v>
      </c>
      <c r="AW115" s="14" t="s">
        <v>905</v>
      </c>
      <c r="AX115" s="14">
        <v>141827</v>
      </c>
      <c r="AY115" s="14">
        <v>2009</v>
      </c>
      <c r="AZ115" s="173">
        <v>60.103684483490348</v>
      </c>
      <c r="BA115" s="173">
        <v>4.2395162133168487</v>
      </c>
      <c r="BC115" s="162">
        <v>1.0676965040231499</v>
      </c>
      <c r="BD115" s="162">
        <v>4.239516213316849E-3</v>
      </c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 t="s">
        <v>841</v>
      </c>
      <c r="B116" s="12" t="s">
        <v>865</v>
      </c>
      <c r="C116" s="12" t="s">
        <v>1071</v>
      </c>
      <c r="D116" s="12">
        <v>2</v>
      </c>
      <c r="E116" s="133">
        <v>2008</v>
      </c>
      <c r="F116" s="133">
        <v>11</v>
      </c>
      <c r="G116" s="132"/>
      <c r="H116" s="23"/>
      <c r="I116" s="12">
        <v>-1</v>
      </c>
      <c r="J116" s="12">
        <v>0</v>
      </c>
      <c r="K116" s="14" t="s">
        <v>899</v>
      </c>
      <c r="L116" s="14"/>
      <c r="M116" s="204" t="s">
        <v>1150</v>
      </c>
      <c r="N116" s="14"/>
      <c r="O116" s="14"/>
      <c r="P116" s="151">
        <v>3.0048899755501225E-2</v>
      </c>
      <c r="Q116" s="14"/>
      <c r="R116" s="14" t="s">
        <v>901</v>
      </c>
      <c r="S116" s="14"/>
      <c r="T116" s="14"/>
      <c r="U116" s="14"/>
      <c r="V116" s="14"/>
      <c r="W116" s="14"/>
      <c r="X116" s="14"/>
      <c r="Y116" s="159"/>
      <c r="Z116" s="159"/>
      <c r="AA116" s="159"/>
      <c r="AB116" s="159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62"/>
      <c r="AN116" s="14"/>
      <c r="AO116" s="163">
        <v>38.975000000000001</v>
      </c>
      <c r="AP116" s="164">
        <v>1.1711558679706604E-2</v>
      </c>
      <c r="AQ116" s="18"/>
      <c r="AR116" s="14"/>
      <c r="AS116" s="14"/>
      <c r="AT116" s="14"/>
      <c r="AU116" s="14"/>
      <c r="AV116" s="14">
        <v>-26.77</v>
      </c>
      <c r="AW116" s="14" t="s">
        <v>905</v>
      </c>
      <c r="AX116" s="14">
        <v>141828</v>
      </c>
      <c r="AY116" s="14">
        <v>2009</v>
      </c>
      <c r="AZ116" s="173">
        <v>62.985613482024135</v>
      </c>
      <c r="BA116" s="173">
        <v>3.4663787909688826</v>
      </c>
      <c r="BC116" s="162">
        <v>1.0705990743675562</v>
      </c>
      <c r="BD116" s="162">
        <v>3.4663787909688824E-3</v>
      </c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 t="s">
        <v>841</v>
      </c>
      <c r="B117" s="12" t="s">
        <v>865</v>
      </c>
      <c r="C117" s="12" t="s">
        <v>1072</v>
      </c>
      <c r="D117" s="12">
        <v>2</v>
      </c>
      <c r="E117" s="133">
        <v>2008</v>
      </c>
      <c r="F117" s="133">
        <v>11</v>
      </c>
      <c r="G117" s="132"/>
      <c r="H117" s="23"/>
      <c r="I117" s="12">
        <v>-1</v>
      </c>
      <c r="J117" s="12">
        <v>0</v>
      </c>
      <c r="K117" s="14" t="s">
        <v>899</v>
      </c>
      <c r="L117" s="14"/>
      <c r="M117" s="204" t="s">
        <v>1150</v>
      </c>
      <c r="N117" s="14"/>
      <c r="O117" s="14"/>
      <c r="P117" s="151">
        <v>9.3782745371987428E-3</v>
      </c>
      <c r="Q117" s="14"/>
      <c r="R117" s="5" t="s">
        <v>901</v>
      </c>
      <c r="S117" s="159"/>
      <c r="T117" s="159"/>
      <c r="U117" s="159"/>
      <c r="V117" s="14"/>
      <c r="W117" s="14"/>
      <c r="X117" s="14"/>
      <c r="Y117" s="159"/>
      <c r="Z117" s="159"/>
      <c r="AA117" s="159"/>
      <c r="AB117" s="159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62"/>
      <c r="AN117" s="14"/>
      <c r="AO117" s="163">
        <v>40.152999999999999</v>
      </c>
      <c r="AP117" s="164">
        <v>3.7656585749214115E-3</v>
      </c>
      <c r="AQ117" s="18"/>
      <c r="AR117" s="14"/>
      <c r="AS117" s="14"/>
      <c r="AT117" s="14"/>
      <c r="AU117" s="14"/>
      <c r="AV117" s="14">
        <v>-26.67</v>
      </c>
      <c r="AW117" s="14" t="s">
        <v>905</v>
      </c>
      <c r="AX117" s="14">
        <v>141829</v>
      </c>
      <c r="AY117" s="14">
        <v>2009</v>
      </c>
      <c r="AZ117" s="173">
        <v>54.942753619183328</v>
      </c>
      <c r="BA117" s="173">
        <v>3.6099535980740622</v>
      </c>
      <c r="BC117" s="162">
        <v>1.062498608834237</v>
      </c>
      <c r="BD117" s="162">
        <v>3.6099535980740624E-3</v>
      </c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 t="s">
        <v>841</v>
      </c>
      <c r="B118" s="12" t="s">
        <v>865</v>
      </c>
      <c r="C118" s="12" t="s">
        <v>1068</v>
      </c>
      <c r="D118" s="155">
        <v>3</v>
      </c>
      <c r="E118" s="133">
        <v>2008</v>
      </c>
      <c r="F118" s="133">
        <v>11</v>
      </c>
      <c r="G118" s="132"/>
      <c r="H118" s="23"/>
      <c r="I118" s="155">
        <v>0</v>
      </c>
      <c r="J118" s="155">
        <v>5</v>
      </c>
      <c r="K118" s="155"/>
      <c r="L118" s="14"/>
      <c r="M118" s="14"/>
      <c r="N118" s="14"/>
      <c r="O118" s="14"/>
      <c r="P118" s="151">
        <v>1.4914320685434517</v>
      </c>
      <c r="Q118" s="14"/>
      <c r="R118" s="160" t="s">
        <v>902</v>
      </c>
      <c r="S118" s="159">
        <v>57.145529482981786</v>
      </c>
      <c r="T118" s="159">
        <v>26.877439953931841</v>
      </c>
      <c r="U118" s="159">
        <v>15.977030563086378</v>
      </c>
      <c r="V118" s="14"/>
      <c r="W118" s="14"/>
      <c r="X118" s="23" t="s">
        <v>195</v>
      </c>
      <c r="Y118" s="159"/>
      <c r="Z118" s="159">
        <v>5.4066666666666663</v>
      </c>
      <c r="AA118" s="159">
        <v>5.72</v>
      </c>
      <c r="AB118" s="159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69">
        <v>4.8002142132060853E-2</v>
      </c>
      <c r="AN118" s="14"/>
      <c r="AO118" s="163">
        <v>3.4849000000000001</v>
      </c>
      <c r="AP118" s="164">
        <v>0.25987458078335374</v>
      </c>
      <c r="AQ118" s="18"/>
      <c r="AR118" s="14"/>
      <c r="AS118" s="14"/>
      <c r="AT118" s="14"/>
      <c r="AU118" s="14"/>
      <c r="AV118" s="14">
        <v>-26.92</v>
      </c>
      <c r="AW118" s="14" t="s">
        <v>905</v>
      </c>
      <c r="AX118" s="14">
        <v>141830</v>
      </c>
      <c r="AY118" s="14">
        <v>2009</v>
      </c>
      <c r="AZ118" s="173">
        <v>70.406228668291376</v>
      </c>
      <c r="BA118" s="173">
        <v>4.042315958811403</v>
      </c>
      <c r="BC118" s="162">
        <v>1.07807283849841</v>
      </c>
      <c r="BD118" s="162">
        <v>4.042315958811403E-3</v>
      </c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 t="s">
        <v>841</v>
      </c>
      <c r="B119" s="12" t="s">
        <v>865</v>
      </c>
      <c r="C119" s="12" t="s">
        <v>1069</v>
      </c>
      <c r="D119" s="155">
        <v>3</v>
      </c>
      <c r="E119" s="133">
        <v>2008</v>
      </c>
      <c r="F119" s="133">
        <v>11</v>
      </c>
      <c r="G119" s="132"/>
      <c r="H119" s="23"/>
      <c r="I119" s="155">
        <v>0</v>
      </c>
      <c r="J119" s="155">
        <v>5</v>
      </c>
      <c r="K119" s="155"/>
      <c r="L119" s="14"/>
      <c r="M119" s="14"/>
      <c r="N119" s="14"/>
      <c r="O119" s="14"/>
      <c r="P119" s="151">
        <v>1.2768665850673195</v>
      </c>
      <c r="Q119" s="14"/>
      <c r="R119" s="8" t="s">
        <v>903</v>
      </c>
      <c r="S119" s="159">
        <v>53.950679616622352</v>
      </c>
      <c r="T119" s="159">
        <v>28.31639111934399</v>
      </c>
      <c r="U119" s="159">
        <v>17.732929264033654</v>
      </c>
      <c r="V119" s="14"/>
      <c r="W119" s="14"/>
      <c r="X119" s="8" t="s">
        <v>231</v>
      </c>
      <c r="Y119" s="159"/>
      <c r="Z119" s="159">
        <v>6.11</v>
      </c>
      <c r="AA119" s="159">
        <v>6.4233333333333329</v>
      </c>
      <c r="AB119" s="159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69">
        <v>7.2003213198091262E-2</v>
      </c>
      <c r="AN119" s="14"/>
      <c r="AO119" s="163">
        <v>5.6923000000000004</v>
      </c>
      <c r="AP119" s="164">
        <v>0.36341538310893512</v>
      </c>
      <c r="AQ119" s="18"/>
      <c r="AR119" s="14"/>
      <c r="AS119" s="14"/>
      <c r="AT119" s="14"/>
      <c r="AU119" s="14"/>
      <c r="AV119" s="14">
        <v>-26.98</v>
      </c>
      <c r="AW119" s="14" t="s">
        <v>905</v>
      </c>
      <c r="AX119" s="14">
        <v>141831</v>
      </c>
      <c r="AY119" s="14">
        <v>2009</v>
      </c>
      <c r="AZ119" s="173">
        <v>46.275415383751238</v>
      </c>
      <c r="BA119" s="173">
        <v>4.1158762029199112</v>
      </c>
      <c r="BC119" s="162">
        <v>1.0537691922039514</v>
      </c>
      <c r="BD119" s="162">
        <v>4.115876202919911E-3</v>
      </c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 t="s">
        <v>841</v>
      </c>
      <c r="B120" s="12" t="s">
        <v>865</v>
      </c>
      <c r="C120" s="12" t="s">
        <v>1070</v>
      </c>
      <c r="D120" s="155">
        <v>3</v>
      </c>
      <c r="E120" s="133">
        <v>2008</v>
      </c>
      <c r="F120" s="133">
        <v>11</v>
      </c>
      <c r="G120" s="132"/>
      <c r="H120" s="23"/>
      <c r="I120" s="155">
        <v>0</v>
      </c>
      <c r="J120" s="155">
        <v>5</v>
      </c>
      <c r="K120" s="155"/>
      <c r="L120" s="14"/>
      <c r="M120" s="14"/>
      <c r="N120" s="14"/>
      <c r="O120" s="14"/>
      <c r="P120" s="151">
        <v>0.93574051407588743</v>
      </c>
      <c r="Q120" s="14"/>
      <c r="R120" s="8" t="s">
        <v>903</v>
      </c>
      <c r="S120" s="159">
        <v>37.892147628078682</v>
      </c>
      <c r="T120" s="159">
        <v>47.523678893341732</v>
      </c>
      <c r="U120" s="159">
        <v>14.584173478579585</v>
      </c>
      <c r="V120" s="14"/>
      <c r="W120" s="14"/>
      <c r="X120" s="8" t="s">
        <v>205</v>
      </c>
      <c r="Y120" s="159"/>
      <c r="Z120" s="159">
        <v>6.0333333333333341</v>
      </c>
      <c r="AA120" s="159">
        <v>6.3166666666666664</v>
      </c>
      <c r="AB120" s="159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69">
        <v>4.8002142132060839E-2</v>
      </c>
      <c r="AN120" s="14"/>
      <c r="AO120" s="163">
        <v>6.7587999999999999</v>
      </c>
      <c r="AP120" s="164">
        <v>0.31622414932680543</v>
      </c>
      <c r="AQ120" s="18"/>
      <c r="AR120" s="14"/>
      <c r="AS120" s="14"/>
      <c r="AT120" s="14"/>
      <c r="AU120" s="14"/>
      <c r="AV120" s="14">
        <v>-27.8</v>
      </c>
      <c r="AW120" s="14" t="s">
        <v>905</v>
      </c>
      <c r="AX120" s="14">
        <v>141832</v>
      </c>
      <c r="AY120" s="14">
        <v>2009</v>
      </c>
      <c r="AZ120" s="173">
        <v>63.794133825901824</v>
      </c>
      <c r="BA120" s="173">
        <v>3.6394127090930226</v>
      </c>
      <c r="BC120" s="162">
        <v>1.0714133856063766</v>
      </c>
      <c r="BD120" s="162">
        <v>3.6394127090930224E-3</v>
      </c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 t="s">
        <v>841</v>
      </c>
      <c r="B121" s="12" t="s">
        <v>865</v>
      </c>
      <c r="C121" s="12" t="s">
        <v>1071</v>
      </c>
      <c r="D121" s="155">
        <v>3</v>
      </c>
      <c r="E121" s="133">
        <v>2008</v>
      </c>
      <c r="F121" s="133">
        <v>11</v>
      </c>
      <c r="G121" s="132"/>
      <c r="H121" s="23"/>
      <c r="I121" s="155">
        <v>0</v>
      </c>
      <c r="J121" s="155">
        <v>5</v>
      </c>
      <c r="K121" s="155"/>
      <c r="L121" s="14"/>
      <c r="M121" s="14"/>
      <c r="N121" s="14"/>
      <c r="O121" s="14"/>
      <c r="P121" s="151">
        <v>0.8657282741738066</v>
      </c>
      <c r="Q121" s="14"/>
      <c r="R121" s="8" t="s">
        <v>903</v>
      </c>
      <c r="S121" s="159">
        <v>29.10913304372421</v>
      </c>
      <c r="T121" s="159">
        <v>52.887275345305333</v>
      </c>
      <c r="U121" s="159">
        <v>18.003591610970457</v>
      </c>
      <c r="V121" s="14"/>
      <c r="W121" s="14"/>
      <c r="X121" s="23" t="s">
        <v>223</v>
      </c>
      <c r="Y121" s="159"/>
      <c r="Z121" s="159">
        <v>5.836666666666666</v>
      </c>
      <c r="AA121" s="159">
        <v>6.206666666666667</v>
      </c>
      <c r="AB121" s="159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62">
        <v>0</v>
      </c>
      <c r="AN121" s="14"/>
      <c r="AO121" s="163">
        <v>10.593999999999999</v>
      </c>
      <c r="AP121" s="164">
        <v>0.4585762668298653</v>
      </c>
      <c r="AQ121" s="18"/>
      <c r="AR121" s="14"/>
      <c r="AS121" s="14"/>
      <c r="AT121" s="14"/>
      <c r="AU121" s="14"/>
      <c r="AV121" s="14">
        <v>-27.29</v>
      </c>
      <c r="AW121" s="14" t="s">
        <v>905</v>
      </c>
      <c r="AX121" s="14">
        <v>141832</v>
      </c>
      <c r="AY121" s="14">
        <v>2009</v>
      </c>
      <c r="AZ121" s="173">
        <v>63.931386052852311</v>
      </c>
      <c r="BA121" s="173">
        <v>4.0441795833742402</v>
      </c>
      <c r="BC121" s="162">
        <v>1.0715516208799911</v>
      </c>
      <c r="BD121" s="162">
        <v>4.0441795833742406E-3</v>
      </c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 t="s">
        <v>841</v>
      </c>
      <c r="B122" s="12" t="s">
        <v>865</v>
      </c>
      <c r="C122" s="12" t="s">
        <v>1072</v>
      </c>
      <c r="D122" s="155">
        <v>3</v>
      </c>
      <c r="E122" s="133">
        <v>2008</v>
      </c>
      <c r="F122" s="133">
        <v>11</v>
      </c>
      <c r="G122" s="132"/>
      <c r="H122" s="23"/>
      <c r="I122" s="155">
        <v>0</v>
      </c>
      <c r="J122" s="155">
        <v>5</v>
      </c>
      <c r="K122" s="155"/>
      <c r="L122" s="14"/>
      <c r="M122" s="14"/>
      <c r="N122" s="14"/>
      <c r="O122" s="14"/>
      <c r="P122" s="151">
        <v>1.2926560587515299</v>
      </c>
      <c r="Q122" s="14"/>
      <c r="R122" s="8" t="s">
        <v>903</v>
      </c>
      <c r="S122" s="159">
        <v>56.539885535758671</v>
      </c>
      <c r="T122" s="159">
        <v>29.639817813747925</v>
      </c>
      <c r="U122" s="159">
        <v>13.820296650493402</v>
      </c>
      <c r="V122" s="14"/>
      <c r="W122" s="14"/>
      <c r="X122" s="23" t="s">
        <v>195</v>
      </c>
      <c r="Y122" s="159"/>
      <c r="Z122" s="159">
        <v>5.66</v>
      </c>
      <c r="AA122" s="159">
        <v>5.8633333333333333</v>
      </c>
      <c r="AB122" s="159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69">
        <v>3.6001606599045631E-2</v>
      </c>
      <c r="AN122" s="14"/>
      <c r="AO122" s="163">
        <v>5.0082000000000004</v>
      </c>
      <c r="AP122" s="164">
        <v>0.32369400367197065</v>
      </c>
      <c r="AQ122" s="18"/>
      <c r="AR122" s="14"/>
      <c r="AS122" s="14"/>
      <c r="AT122" s="14"/>
      <c r="AU122" s="14"/>
      <c r="AV122" s="14">
        <v>-27.26</v>
      </c>
      <c r="AW122" s="14" t="s">
        <v>905</v>
      </c>
      <c r="AX122" s="14">
        <v>141833</v>
      </c>
      <c r="AY122" s="14">
        <v>2009</v>
      </c>
      <c r="AZ122" s="173">
        <v>60.265890866323389</v>
      </c>
      <c r="BA122" s="173">
        <v>3.4576375308333631</v>
      </c>
      <c r="BC122" s="162">
        <v>1.0678598721827139</v>
      </c>
      <c r="BD122" s="162">
        <v>3.4576375308333633E-3</v>
      </c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 t="s">
        <v>841</v>
      </c>
      <c r="B123" s="12" t="s">
        <v>865</v>
      </c>
      <c r="C123" s="12" t="s">
        <v>1068</v>
      </c>
      <c r="D123" s="155">
        <v>4</v>
      </c>
      <c r="E123" s="133">
        <v>2008</v>
      </c>
      <c r="F123" s="133">
        <v>11</v>
      </c>
      <c r="G123" s="132"/>
      <c r="H123" s="23"/>
      <c r="I123" s="155">
        <v>5</v>
      </c>
      <c r="J123" s="155">
        <v>15</v>
      </c>
      <c r="K123" s="155"/>
      <c r="L123" s="14"/>
      <c r="M123" s="14"/>
      <c r="N123" s="14"/>
      <c r="O123" s="14"/>
      <c r="P123" s="151">
        <v>2.3422276621787024</v>
      </c>
      <c r="Q123" s="14"/>
      <c r="R123" s="8" t="s">
        <v>903</v>
      </c>
      <c r="S123" s="159">
        <v>60.277304417009688</v>
      </c>
      <c r="T123" s="159">
        <v>23.716297674581597</v>
      </c>
      <c r="U123" s="159">
        <v>16.006397908408719</v>
      </c>
      <c r="V123" s="14"/>
      <c r="W123" s="14"/>
      <c r="X123" s="23" t="s">
        <v>195</v>
      </c>
      <c r="Y123" s="159"/>
      <c r="Z123" s="159">
        <v>5.33</v>
      </c>
      <c r="AA123" s="159">
        <v>5.5999999999999988</v>
      </c>
      <c r="AB123" s="159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62">
        <v>0</v>
      </c>
      <c r="AN123" s="14"/>
      <c r="AO123" s="163">
        <v>2.4916999999999998</v>
      </c>
      <c r="AP123" s="164">
        <v>0.58361286658506717</v>
      </c>
      <c r="AQ123" s="18"/>
      <c r="AR123" s="14"/>
      <c r="AS123" s="14"/>
      <c r="AT123" s="14"/>
      <c r="AU123" s="14"/>
      <c r="AV123" s="14">
        <v>-26.23</v>
      </c>
      <c r="AW123" s="14" t="s">
        <v>905</v>
      </c>
      <c r="AX123" s="14">
        <v>141834</v>
      </c>
      <c r="AY123" s="14">
        <v>2009</v>
      </c>
      <c r="AZ123" s="173">
        <v>53.492313310129937</v>
      </c>
      <c r="BA123" s="173">
        <v>4.3518018328318702</v>
      </c>
      <c r="BC123" s="162">
        <v>1.0610377799833071</v>
      </c>
      <c r="BD123" s="162">
        <v>4.3518018328318701E-3</v>
      </c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 t="s">
        <v>841</v>
      </c>
      <c r="B124" s="12" t="s">
        <v>865</v>
      </c>
      <c r="C124" s="12" t="s">
        <v>1069</v>
      </c>
      <c r="D124" s="155">
        <v>4</v>
      </c>
      <c r="E124" s="133">
        <v>2008</v>
      </c>
      <c r="F124" s="133">
        <v>11</v>
      </c>
      <c r="G124" s="132"/>
      <c r="H124" s="23"/>
      <c r="I124" s="155">
        <v>5</v>
      </c>
      <c r="J124" s="155">
        <v>15</v>
      </c>
      <c r="K124" s="155"/>
      <c r="L124" s="14"/>
      <c r="M124" s="14"/>
      <c r="N124" s="14"/>
      <c r="O124" s="14"/>
      <c r="P124" s="151">
        <v>1.8489596083231332</v>
      </c>
      <c r="Q124" s="14"/>
      <c r="R124" s="8" t="s">
        <v>903</v>
      </c>
      <c r="S124" s="159">
        <v>56.468265706712018</v>
      </c>
      <c r="T124" s="159">
        <v>15.461880355064309</v>
      </c>
      <c r="U124" s="159">
        <v>28.06985393822367</v>
      </c>
      <c r="V124" s="14"/>
      <c r="W124" s="14"/>
      <c r="X124" s="8" t="s">
        <v>231</v>
      </c>
      <c r="Y124" s="159"/>
      <c r="Z124" s="159">
        <v>6.1433333333333335</v>
      </c>
      <c r="AA124" s="159">
        <v>6.376666666666666</v>
      </c>
      <c r="AB124" s="159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62">
        <v>0</v>
      </c>
      <c r="AN124" s="14"/>
      <c r="AO124" s="163">
        <v>4.0034999999999998</v>
      </c>
      <c r="AP124" s="164">
        <v>0.74023097919216641</v>
      </c>
      <c r="AQ124" s="18"/>
      <c r="AR124" s="14"/>
      <c r="AS124" s="14"/>
      <c r="AT124" s="14"/>
      <c r="AU124" s="14"/>
      <c r="AV124" s="14">
        <v>-26.18</v>
      </c>
      <c r="AW124" s="14" t="s">
        <v>905</v>
      </c>
      <c r="AX124" s="14">
        <v>141835</v>
      </c>
      <c r="AY124" s="14">
        <v>2009</v>
      </c>
      <c r="AZ124" s="173">
        <v>6.0670453862998741</v>
      </c>
      <c r="BA124" s="173">
        <v>5.6308767280158607</v>
      </c>
      <c r="BC124" s="162">
        <v>1.013272836321871</v>
      </c>
      <c r="BD124" s="162">
        <v>5.6308767280158611E-3</v>
      </c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 t="s">
        <v>841</v>
      </c>
      <c r="B125" s="12" t="s">
        <v>865</v>
      </c>
      <c r="C125" s="12" t="s">
        <v>1070</v>
      </c>
      <c r="D125" s="155">
        <v>4</v>
      </c>
      <c r="E125" s="133">
        <v>2008</v>
      </c>
      <c r="F125" s="133">
        <v>11</v>
      </c>
      <c r="G125" s="132"/>
      <c r="H125" s="23"/>
      <c r="I125" s="155">
        <v>5</v>
      </c>
      <c r="J125" s="155">
        <v>15</v>
      </c>
      <c r="K125" s="155"/>
      <c r="L125" s="14"/>
      <c r="M125" s="14"/>
      <c r="N125" s="14"/>
      <c r="O125" s="14"/>
      <c r="P125" s="151">
        <v>1.3878824969400245</v>
      </c>
      <c r="Q125" s="14"/>
      <c r="R125" s="8" t="s">
        <v>903</v>
      </c>
      <c r="S125" s="159">
        <v>33.55353781810819</v>
      </c>
      <c r="T125" s="159">
        <v>35.618850416104394</v>
      </c>
      <c r="U125" s="159">
        <v>30.827611765787417</v>
      </c>
      <c r="V125" s="14"/>
      <c r="W125" s="14"/>
      <c r="X125" s="8" t="s">
        <v>236</v>
      </c>
      <c r="Y125" s="159"/>
      <c r="Z125" s="159">
        <v>5.8933333333333335</v>
      </c>
      <c r="AA125" s="159">
        <v>6.07</v>
      </c>
      <c r="AB125" s="159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62">
        <v>0</v>
      </c>
      <c r="AN125" s="14"/>
      <c r="AO125" s="163">
        <v>2.9411</v>
      </c>
      <c r="AP125" s="164">
        <v>0.40819012117503062</v>
      </c>
      <c r="AQ125" s="18"/>
      <c r="AR125" s="14"/>
      <c r="AS125" s="14"/>
      <c r="AT125" s="14"/>
      <c r="AU125" s="14"/>
      <c r="AV125" s="14">
        <v>-26.95</v>
      </c>
      <c r="AW125" s="14" t="s">
        <v>905</v>
      </c>
      <c r="AX125" s="14">
        <v>141836</v>
      </c>
      <c r="AY125" s="14">
        <v>2009</v>
      </c>
      <c r="AZ125" s="173">
        <v>-0.7590891034141567</v>
      </c>
      <c r="BA125" s="173">
        <v>3.4836616011297816</v>
      </c>
      <c r="BC125" s="162">
        <v>1.006397810758489</v>
      </c>
      <c r="BD125" s="162">
        <v>3.4836616011297817E-3</v>
      </c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 t="s">
        <v>841</v>
      </c>
      <c r="B126" s="12" t="s">
        <v>865</v>
      </c>
      <c r="C126" s="12" t="s">
        <v>1071</v>
      </c>
      <c r="D126" s="155">
        <v>4</v>
      </c>
      <c r="E126" s="133">
        <v>2008</v>
      </c>
      <c r="F126" s="133">
        <v>11</v>
      </c>
      <c r="G126" s="132"/>
      <c r="H126" s="23"/>
      <c r="I126" s="155">
        <v>5</v>
      </c>
      <c r="J126" s="155">
        <v>15</v>
      </c>
      <c r="K126" s="155"/>
      <c r="L126" s="14"/>
      <c r="M126" s="14"/>
      <c r="N126" s="14"/>
      <c r="O126" s="14"/>
      <c r="P126" s="151">
        <v>1.0140758873929008</v>
      </c>
      <c r="Q126" s="14"/>
      <c r="R126" s="8" t="s">
        <v>903</v>
      </c>
      <c r="S126" s="159">
        <v>25.218910803818616</v>
      </c>
      <c r="T126" s="159">
        <v>48.390073893783871</v>
      </c>
      <c r="U126" s="159">
        <v>26.391015302397513</v>
      </c>
      <c r="V126" s="14"/>
      <c r="W126" s="14"/>
      <c r="X126" s="8" t="s">
        <v>205</v>
      </c>
      <c r="Y126" s="159"/>
      <c r="Z126" s="159">
        <v>6.16</v>
      </c>
      <c r="AA126" s="159">
        <v>6.2600000000000007</v>
      </c>
      <c r="AB126" s="159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62">
        <v>0</v>
      </c>
      <c r="AN126" s="14"/>
      <c r="AO126" s="163">
        <v>16.391999999999999</v>
      </c>
      <c r="AP126" s="164">
        <v>1.6622731946144427</v>
      </c>
      <c r="AQ126" s="18"/>
      <c r="AR126" s="14"/>
      <c r="AS126" s="14"/>
      <c r="AT126" s="14"/>
      <c r="AU126" s="14"/>
      <c r="AV126" s="14">
        <v>-26.77</v>
      </c>
      <c r="AW126" s="14" t="s">
        <v>905</v>
      </c>
      <c r="AX126" s="14">
        <v>141996</v>
      </c>
      <c r="AY126" s="14">
        <v>2009</v>
      </c>
      <c r="AZ126" s="173">
        <v>38.163508625010053</v>
      </c>
      <c r="BA126" s="173">
        <v>3.4179160076576256</v>
      </c>
      <c r="BC126" s="162">
        <v>1.0455991852376143</v>
      </c>
      <c r="BD126" s="162">
        <v>3.4179160076576254E-3</v>
      </c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 t="s">
        <v>841</v>
      </c>
      <c r="B127" s="12" t="s">
        <v>865</v>
      </c>
      <c r="C127" s="12" t="s">
        <v>1072</v>
      </c>
      <c r="D127" s="155">
        <v>4</v>
      </c>
      <c r="E127" s="133">
        <v>2008</v>
      </c>
      <c r="F127" s="133">
        <v>11</v>
      </c>
      <c r="G127" s="132"/>
      <c r="H127" s="23"/>
      <c r="I127" s="155">
        <v>5</v>
      </c>
      <c r="J127" s="155">
        <v>15</v>
      </c>
      <c r="K127" s="155"/>
      <c r="L127" s="14"/>
      <c r="M127" s="14"/>
      <c r="N127" s="14"/>
      <c r="O127" s="14"/>
      <c r="P127" s="151">
        <v>2.2492044063647492</v>
      </c>
      <c r="Q127" s="14"/>
      <c r="R127" s="8" t="s">
        <v>903</v>
      </c>
      <c r="S127" s="159">
        <v>64.571357503354776</v>
      </c>
      <c r="T127" s="159">
        <v>22.57774528360018</v>
      </c>
      <c r="U127" s="159">
        <v>12.850897213045048</v>
      </c>
      <c r="V127" s="14"/>
      <c r="W127" s="14"/>
      <c r="X127" s="23" t="s">
        <v>195</v>
      </c>
      <c r="Y127" s="159"/>
      <c r="Z127" s="159">
        <v>5.34</v>
      </c>
      <c r="AA127" s="159">
        <v>5.4000000000000012</v>
      </c>
      <c r="AB127" s="159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62">
        <v>0</v>
      </c>
      <c r="AN127" s="14"/>
      <c r="AO127" s="163">
        <v>2.6166999999999998</v>
      </c>
      <c r="AP127" s="164">
        <v>0.58854931701346391</v>
      </c>
      <c r="AQ127" s="18"/>
      <c r="AR127" s="14"/>
      <c r="AS127" s="14"/>
      <c r="AT127" s="14"/>
      <c r="AU127" s="14"/>
      <c r="AV127" s="14">
        <v>-26.67</v>
      </c>
      <c r="AW127" s="14" t="s">
        <v>905</v>
      </c>
      <c r="AX127" s="14">
        <v>141838</v>
      </c>
      <c r="AY127" s="14">
        <v>2009</v>
      </c>
      <c r="AZ127" s="173">
        <v>30.519192071510879</v>
      </c>
      <c r="BA127" s="173">
        <v>3.5672027270961477</v>
      </c>
      <c r="BC127" s="162">
        <v>1.0379001175150133</v>
      </c>
      <c r="BD127" s="162">
        <v>3.5672027270961478E-3</v>
      </c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 t="s">
        <v>841</v>
      </c>
      <c r="B128" s="12" t="s">
        <v>865</v>
      </c>
      <c r="C128" s="12" t="s">
        <v>1068</v>
      </c>
      <c r="D128" s="12">
        <v>5</v>
      </c>
      <c r="E128" s="133">
        <v>2008</v>
      </c>
      <c r="F128" s="133">
        <v>11</v>
      </c>
      <c r="G128" s="132"/>
      <c r="H128" s="23"/>
      <c r="I128" s="91">
        <v>15</v>
      </c>
      <c r="J128" s="91">
        <v>30</v>
      </c>
      <c r="K128" s="14"/>
      <c r="L128" s="14"/>
      <c r="M128" s="14"/>
      <c r="N128" s="14"/>
      <c r="O128" s="14"/>
      <c r="P128" s="151">
        <v>1.5224806201550387</v>
      </c>
      <c r="Q128" s="14"/>
      <c r="R128" s="8" t="s">
        <v>903</v>
      </c>
      <c r="S128" s="159"/>
      <c r="T128" s="159"/>
      <c r="U128" s="159"/>
      <c r="V128" s="14"/>
      <c r="W128" s="14"/>
      <c r="X128" s="14"/>
      <c r="Y128" s="159"/>
      <c r="Z128" s="159"/>
      <c r="AA128" s="159"/>
      <c r="AB128" s="159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69">
        <v>6.0002677665076054E-2</v>
      </c>
      <c r="AN128" s="14"/>
      <c r="AO128" s="163">
        <v>0.78815999999999997</v>
      </c>
      <c r="AP128" s="164">
        <v>0.17999374883720928</v>
      </c>
      <c r="AQ128" s="18"/>
      <c r="AR128" s="14"/>
      <c r="AS128" s="14"/>
      <c r="AT128" s="14"/>
      <c r="AU128" s="14"/>
      <c r="AV128" s="14">
        <v>-26.09</v>
      </c>
      <c r="AW128" s="14" t="s">
        <v>905</v>
      </c>
      <c r="AX128" s="14">
        <v>141997</v>
      </c>
      <c r="AY128" s="14">
        <v>2009</v>
      </c>
      <c r="AZ128" s="173">
        <v>-48.655483914101907</v>
      </c>
      <c r="BA128" s="173">
        <v>3.1378486390349956</v>
      </c>
      <c r="BC128" s="162">
        <v>0.95815836584079683</v>
      </c>
      <c r="BD128" s="162">
        <v>3.1378486390349954E-3</v>
      </c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 t="s">
        <v>841</v>
      </c>
      <c r="B129" s="12" t="s">
        <v>865</v>
      </c>
      <c r="C129" s="12" t="s">
        <v>1069</v>
      </c>
      <c r="D129" s="12">
        <v>5</v>
      </c>
      <c r="E129" s="133">
        <v>2008</v>
      </c>
      <c r="F129" s="133">
        <v>11</v>
      </c>
      <c r="G129" s="132"/>
      <c r="H129" s="23"/>
      <c r="I129" s="91">
        <v>15</v>
      </c>
      <c r="J129" s="91">
        <v>30</v>
      </c>
      <c r="K129" s="14"/>
      <c r="L129" s="14"/>
      <c r="M129" s="14"/>
      <c r="N129" s="14"/>
      <c r="O129" s="14"/>
      <c r="P129" s="151">
        <v>1.2913096695226438</v>
      </c>
      <c r="Q129" s="14"/>
      <c r="R129" s="8" t="s">
        <v>903</v>
      </c>
      <c r="S129" s="159"/>
      <c r="T129" s="159"/>
      <c r="U129" s="159"/>
      <c r="V129" s="14"/>
      <c r="W129" s="14"/>
      <c r="X129" s="14"/>
      <c r="Y129" s="159"/>
      <c r="Z129" s="159"/>
      <c r="AA129" s="159"/>
      <c r="AB129" s="159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69">
        <v>0.12000535533015211</v>
      </c>
      <c r="AN129" s="14"/>
      <c r="AO129" s="163">
        <v>4.43</v>
      </c>
      <c r="AP129" s="164">
        <v>0.85807527539779671</v>
      </c>
      <c r="AQ129" s="18"/>
      <c r="AR129" s="14"/>
      <c r="AS129" s="14"/>
      <c r="AT129" s="14"/>
      <c r="AU129" s="14"/>
      <c r="AV129" s="14"/>
      <c r="AW129" s="14" t="s">
        <v>905</v>
      </c>
      <c r="AX129" s="14">
        <v>141839</v>
      </c>
      <c r="AY129" s="14">
        <v>2009</v>
      </c>
      <c r="AZ129" s="173">
        <v>-74.498501841131826</v>
      </c>
      <c r="BA129" s="173">
        <v>2.8615546015248445</v>
      </c>
      <c r="BC129" s="162">
        <v>0.93213025151767637</v>
      </c>
      <c r="BD129" s="162">
        <v>2.8615546015248444E-3</v>
      </c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 t="s">
        <v>841</v>
      </c>
      <c r="B130" s="12" t="s">
        <v>865</v>
      </c>
      <c r="C130" s="12" t="s">
        <v>1070</v>
      </c>
      <c r="D130" s="12">
        <v>5</v>
      </c>
      <c r="E130" s="133">
        <v>2008</v>
      </c>
      <c r="F130" s="133">
        <v>11</v>
      </c>
      <c r="G130" s="132"/>
      <c r="H130" s="23"/>
      <c r="I130" s="91">
        <v>15</v>
      </c>
      <c r="J130" s="91">
        <v>30</v>
      </c>
      <c r="K130" s="14"/>
      <c r="L130" s="14"/>
      <c r="M130" s="14"/>
      <c r="N130" s="14"/>
      <c r="O130" s="14"/>
      <c r="P130" s="151">
        <v>1.5886576907384742</v>
      </c>
      <c r="Q130" s="14"/>
      <c r="R130" s="8" t="s">
        <v>903</v>
      </c>
      <c r="S130" s="159"/>
      <c r="T130" s="159"/>
      <c r="U130" s="159"/>
      <c r="V130" s="14"/>
      <c r="W130" s="14"/>
      <c r="X130" s="14"/>
      <c r="Y130" s="159"/>
      <c r="Z130" s="159"/>
      <c r="AA130" s="159"/>
      <c r="AB130" s="159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62">
        <v>0</v>
      </c>
      <c r="AN130" s="14"/>
      <c r="AO130" s="163">
        <v>2.9411</v>
      </c>
      <c r="AP130" s="164">
        <v>0.70086017013463886</v>
      </c>
      <c r="AQ130" s="18"/>
      <c r="AR130" s="14"/>
      <c r="AS130" s="14"/>
      <c r="AT130" s="14"/>
      <c r="AU130" s="14"/>
      <c r="AV130" s="14"/>
      <c r="AW130" s="14" t="s">
        <v>905</v>
      </c>
      <c r="AX130" s="14">
        <v>142002</v>
      </c>
      <c r="AY130" s="14">
        <v>2009</v>
      </c>
      <c r="AZ130" s="173">
        <v>-41.943647185737511</v>
      </c>
      <c r="BA130" s="173">
        <v>3.3088466018991682</v>
      </c>
      <c r="BC130" s="162">
        <v>0.9649182750037768</v>
      </c>
      <c r="BD130" s="162">
        <v>3.3088466018991684E-3</v>
      </c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 t="s">
        <v>841</v>
      </c>
      <c r="B131" s="12" t="s">
        <v>865</v>
      </c>
      <c r="C131" s="12" t="s">
        <v>1071</v>
      </c>
      <c r="D131" s="12">
        <v>5</v>
      </c>
      <c r="E131" s="133">
        <v>2008</v>
      </c>
      <c r="F131" s="133">
        <v>11</v>
      </c>
      <c r="G131" s="132"/>
      <c r="H131" s="23"/>
      <c r="I131" s="91">
        <v>15</v>
      </c>
      <c r="J131" s="91">
        <v>30</v>
      </c>
      <c r="K131" s="14"/>
      <c r="L131" s="14"/>
      <c r="M131" s="14"/>
      <c r="N131" s="14"/>
      <c r="O131" s="14"/>
      <c r="P131" s="151">
        <v>0.71195430436556506</v>
      </c>
      <c r="Q131" s="14"/>
      <c r="R131" s="8" t="s">
        <v>903</v>
      </c>
      <c r="S131" s="159"/>
      <c r="T131" s="159"/>
      <c r="U131" s="159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69">
        <v>3.6001606599045631E-2</v>
      </c>
      <c r="AN131" s="14"/>
      <c r="AO131" s="163">
        <v>8.3286000000000016</v>
      </c>
      <c r="AP131" s="164">
        <v>0.88943739290085699</v>
      </c>
      <c r="AQ131" s="18"/>
      <c r="AR131" s="14"/>
      <c r="AS131" s="14"/>
      <c r="AT131" s="14"/>
      <c r="AU131" s="14"/>
      <c r="AV131" s="14"/>
      <c r="AW131" s="14" t="s">
        <v>905</v>
      </c>
      <c r="AX131" s="14">
        <v>141840</v>
      </c>
      <c r="AY131" s="14">
        <v>2009</v>
      </c>
      <c r="AZ131" s="173">
        <v>-128.92401594861281</v>
      </c>
      <c r="BA131" s="173">
        <v>3.0316087212914504</v>
      </c>
      <c r="BC131" s="162">
        <v>0.87731492355234375</v>
      </c>
      <c r="BD131" s="162">
        <v>3.0316087212914505E-3</v>
      </c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 t="s">
        <v>841</v>
      </c>
      <c r="B132" s="12" t="s">
        <v>865</v>
      </c>
      <c r="C132" s="12" t="s">
        <v>1072</v>
      </c>
      <c r="D132" s="12">
        <v>5</v>
      </c>
      <c r="E132" s="133">
        <v>2008</v>
      </c>
      <c r="F132" s="133">
        <v>11</v>
      </c>
      <c r="G132" s="132"/>
      <c r="H132" s="23"/>
      <c r="I132" s="91">
        <v>15</v>
      </c>
      <c r="J132" s="91">
        <v>30</v>
      </c>
      <c r="K132" s="14"/>
      <c r="L132" s="14"/>
      <c r="M132" s="14"/>
      <c r="N132" s="14"/>
      <c r="O132" s="14"/>
      <c r="P132" s="151">
        <v>1.8130558955528358</v>
      </c>
      <c r="Q132" s="14"/>
      <c r="R132" s="8" t="s">
        <v>903</v>
      </c>
      <c r="S132" s="159"/>
      <c r="T132" s="159"/>
      <c r="U132" s="159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69">
        <v>0.1080048197971369</v>
      </c>
      <c r="AN132" s="14"/>
      <c r="AO132" s="163">
        <v>0.74204000000000003</v>
      </c>
      <c r="AP132" s="164">
        <v>0.20180399951040395</v>
      </c>
      <c r="AQ132" s="18"/>
      <c r="AR132" s="14"/>
      <c r="AS132" s="14"/>
      <c r="AT132" s="14"/>
      <c r="AU132" s="14"/>
      <c r="AV132" s="14"/>
      <c r="AW132" s="14" t="s">
        <v>905</v>
      </c>
      <c r="AX132" s="14">
        <v>141841</v>
      </c>
      <c r="AY132" s="14">
        <v>2009</v>
      </c>
      <c r="AZ132" s="173">
        <v>-112.75459110300801</v>
      </c>
      <c r="BA132" s="173">
        <v>3.0843730871428003</v>
      </c>
      <c r="BC132" s="162">
        <v>0.89360015926315894</v>
      </c>
      <c r="BD132" s="162">
        <v>3.0843730871428004E-3</v>
      </c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 t="s">
        <v>841</v>
      </c>
      <c r="B133" s="12" t="s">
        <v>865</v>
      </c>
      <c r="C133" s="12" t="s">
        <v>1068</v>
      </c>
      <c r="D133" s="12">
        <v>6</v>
      </c>
      <c r="E133" s="133">
        <v>2008</v>
      </c>
      <c r="F133" s="133">
        <v>11</v>
      </c>
      <c r="G133" s="132"/>
      <c r="H133" s="23"/>
      <c r="I133" s="91">
        <v>30</v>
      </c>
      <c r="J133" s="91">
        <v>45</v>
      </c>
      <c r="K133" s="14"/>
      <c r="L133" s="14"/>
      <c r="M133" s="14"/>
      <c r="N133" s="14"/>
      <c r="O133" s="14"/>
      <c r="P133" s="151">
        <v>1.1175030599755202</v>
      </c>
      <c r="Q133" s="14"/>
      <c r="R133" s="8" t="s">
        <v>903</v>
      </c>
      <c r="S133" s="159"/>
      <c r="T133" s="159"/>
      <c r="U133" s="159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69">
        <v>8.400374873110647E-2</v>
      </c>
      <c r="AN133" s="14"/>
      <c r="AO133" s="163">
        <v>0.56066000000000005</v>
      </c>
      <c r="AP133" s="164">
        <v>9.3980889840881293E-2</v>
      </c>
      <c r="AQ133" s="18"/>
      <c r="AR133" s="14"/>
      <c r="AS133" s="14"/>
      <c r="AT133" s="14"/>
      <c r="AU133" s="14"/>
      <c r="AV133" s="14"/>
      <c r="AW133" s="14" t="s">
        <v>905</v>
      </c>
      <c r="AX133" s="14">
        <v>141842</v>
      </c>
      <c r="AY133" s="14">
        <v>2009</v>
      </c>
      <c r="AZ133" s="173">
        <v>-125.99452162069169</v>
      </c>
      <c r="BA133" s="173">
        <v>4.0337704006186508</v>
      </c>
      <c r="BC133" s="162">
        <v>0.88026539990504216</v>
      </c>
      <c r="BD133" s="162">
        <v>4.033770400618651E-3</v>
      </c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 t="s">
        <v>841</v>
      </c>
      <c r="B134" s="12" t="s">
        <v>865</v>
      </c>
      <c r="C134" s="12" t="s">
        <v>1070</v>
      </c>
      <c r="D134" s="12">
        <v>6</v>
      </c>
      <c r="E134" s="133">
        <v>2008</v>
      </c>
      <c r="F134" s="133">
        <v>11</v>
      </c>
      <c r="G134" s="132"/>
      <c r="H134" s="23"/>
      <c r="I134" s="91">
        <v>30</v>
      </c>
      <c r="J134" s="91">
        <v>45</v>
      </c>
      <c r="K134" s="14"/>
      <c r="L134" s="14"/>
      <c r="M134" s="14"/>
      <c r="N134" s="14"/>
      <c r="O134" s="14"/>
      <c r="P134" s="151"/>
      <c r="Q134" s="14"/>
      <c r="R134" s="8" t="s">
        <v>903</v>
      </c>
      <c r="S134" s="159"/>
      <c r="T134" s="159"/>
      <c r="U134" s="159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62"/>
      <c r="AN134" s="14"/>
      <c r="AO134" s="163">
        <v>2.0653000000000001</v>
      </c>
      <c r="AP134" s="164">
        <v>0.45909318604651161</v>
      </c>
      <c r="AQ134" s="18"/>
      <c r="AR134" s="14"/>
      <c r="AS134" s="14"/>
      <c r="AT134" s="14"/>
      <c r="AU134" s="14"/>
      <c r="AV134" s="14">
        <v>-11.26</v>
      </c>
      <c r="AW134" s="14" t="s">
        <v>905</v>
      </c>
      <c r="AX134" s="14">
        <v>141837</v>
      </c>
      <c r="AY134" s="14">
        <v>2009</v>
      </c>
      <c r="AZ134" s="173">
        <v>-617.3790908916352</v>
      </c>
      <c r="BA134" s="173">
        <v>1.7230989392402762</v>
      </c>
      <c r="BC134" s="162">
        <v>0.38536136889308459</v>
      </c>
      <c r="BD134" s="162">
        <v>1.7230989392402762E-3</v>
      </c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 t="s">
        <v>841</v>
      </c>
      <c r="B135" s="12" t="s">
        <v>865</v>
      </c>
      <c r="C135" s="12" t="s">
        <v>1071</v>
      </c>
      <c r="D135" s="12">
        <v>6</v>
      </c>
      <c r="E135" s="133">
        <v>2008</v>
      </c>
      <c r="F135" s="133">
        <v>11</v>
      </c>
      <c r="G135" s="132"/>
      <c r="H135" s="23"/>
      <c r="I135" s="91">
        <v>30</v>
      </c>
      <c r="J135" s="91">
        <v>45</v>
      </c>
      <c r="K135" s="14"/>
      <c r="L135" s="14"/>
      <c r="M135" s="14"/>
      <c r="N135" s="14"/>
      <c r="O135" s="14"/>
      <c r="P135" s="151">
        <v>1.4819257445940432</v>
      </c>
      <c r="Q135" s="14"/>
      <c r="R135" s="8" t="s">
        <v>903</v>
      </c>
      <c r="S135" s="159"/>
      <c r="T135" s="159"/>
      <c r="U135" s="159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69">
        <v>0.73203266751392781</v>
      </c>
      <c r="AN135" s="14"/>
      <c r="AO135" s="163">
        <v>1.1452</v>
      </c>
      <c r="AP135" s="164">
        <v>0.26598917013463891</v>
      </c>
      <c r="AQ135" s="18"/>
      <c r="AR135" s="14"/>
      <c r="AS135" s="14"/>
      <c r="AT135" s="14"/>
      <c r="AU135" s="14"/>
      <c r="AV135" s="14"/>
      <c r="AW135" s="14" t="s">
        <v>905</v>
      </c>
      <c r="AX135" s="14">
        <v>141843</v>
      </c>
      <c r="AY135" s="14">
        <v>2009</v>
      </c>
      <c r="AZ135" s="173">
        <v>-75.410693288222589</v>
      </c>
      <c r="BA135" s="173">
        <v>3.1067710749851964</v>
      </c>
      <c r="BC135" s="162">
        <v>0.93121152664829421</v>
      </c>
      <c r="BD135" s="162">
        <v>3.1067710749851964E-3</v>
      </c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 t="s">
        <v>841</v>
      </c>
      <c r="B136" s="12" t="s">
        <v>865</v>
      </c>
      <c r="C136" s="12" t="s">
        <v>1072</v>
      </c>
      <c r="D136" s="12">
        <v>6</v>
      </c>
      <c r="E136" s="133">
        <v>2008</v>
      </c>
      <c r="F136" s="133">
        <v>11</v>
      </c>
      <c r="G136" s="132"/>
      <c r="H136" s="23"/>
      <c r="I136" s="91">
        <v>30</v>
      </c>
      <c r="J136" s="91">
        <v>45</v>
      </c>
      <c r="K136" s="14"/>
      <c r="L136" s="14"/>
      <c r="M136" s="14"/>
      <c r="N136" s="14"/>
      <c r="O136" s="14"/>
      <c r="P136" s="151">
        <v>1.5484292125662993</v>
      </c>
      <c r="Q136" s="14"/>
      <c r="R136" s="8" t="s">
        <v>903</v>
      </c>
      <c r="S136" s="159"/>
      <c r="T136" s="159"/>
      <c r="U136" s="159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69">
        <v>7.2003213198091262E-2</v>
      </c>
      <c r="AN136" s="14"/>
      <c r="AO136" s="163">
        <v>0.31730999999999998</v>
      </c>
      <c r="AP136" s="164">
        <v>5.9951005630354964E-2</v>
      </c>
      <c r="AQ136" s="18"/>
      <c r="AR136" s="14"/>
      <c r="AS136" s="14"/>
      <c r="AT136" s="14"/>
      <c r="AU136" s="14"/>
      <c r="AV136" s="14"/>
      <c r="AW136" s="14" t="s">
        <v>905</v>
      </c>
      <c r="AX136" s="14">
        <v>141844</v>
      </c>
      <c r="AY136" s="14">
        <v>2009</v>
      </c>
      <c r="AZ136" s="173">
        <v>-273.98090828604813</v>
      </c>
      <c r="BA136" s="173">
        <v>2.5801010106235656</v>
      </c>
      <c r="BC136" s="162">
        <v>0.73121908490935095</v>
      </c>
      <c r="BD136" s="162">
        <v>2.5801010106235654E-3</v>
      </c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 t="s">
        <v>841</v>
      </c>
      <c r="B137" s="12" t="s">
        <v>865</v>
      </c>
      <c r="C137" s="12" t="s">
        <v>1068</v>
      </c>
      <c r="D137" s="12">
        <v>7</v>
      </c>
      <c r="E137" s="133">
        <v>2008</v>
      </c>
      <c r="F137" s="133">
        <v>11</v>
      </c>
      <c r="G137" s="132"/>
      <c r="H137" s="23"/>
      <c r="I137" s="12">
        <v>45</v>
      </c>
      <c r="J137" s="12">
        <v>60</v>
      </c>
      <c r="K137" s="14"/>
      <c r="L137" s="14"/>
      <c r="M137" s="14"/>
      <c r="N137" s="14"/>
      <c r="O137" s="14"/>
      <c r="P137" s="151">
        <v>1.2595675234598123</v>
      </c>
      <c r="Q137" s="14"/>
      <c r="R137" s="8" t="s">
        <v>903</v>
      </c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69">
        <v>8.4003748731106484E-2</v>
      </c>
      <c r="AN137" s="14"/>
      <c r="AO137" s="163">
        <v>0.29998000000000002</v>
      </c>
      <c r="AP137" s="164">
        <v>7.9970188494492056E-2</v>
      </c>
      <c r="AQ137" s="18"/>
      <c r="AR137" s="14"/>
      <c r="AS137" s="14"/>
      <c r="AT137" s="14"/>
      <c r="AU137" s="14"/>
      <c r="AV137" s="14">
        <v>-25.16</v>
      </c>
      <c r="AW137" s="14" t="s">
        <v>905</v>
      </c>
      <c r="AX137" s="14">
        <v>141845</v>
      </c>
      <c r="AY137" s="14">
        <v>2009</v>
      </c>
      <c r="AZ137" s="173">
        <v>-152.6837096019361</v>
      </c>
      <c r="BA137" s="173">
        <v>2.8677515066081445</v>
      </c>
      <c r="BC137" s="162">
        <v>0.85338505497286199</v>
      </c>
      <c r="BD137" s="162">
        <v>2.8677515066081443E-3</v>
      </c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 t="s">
        <v>841</v>
      </c>
      <c r="B138" s="12" t="s">
        <v>865</v>
      </c>
      <c r="C138" s="12" t="s">
        <v>1070</v>
      </c>
      <c r="D138" s="12">
        <v>7</v>
      </c>
      <c r="E138" s="133">
        <v>2008</v>
      </c>
      <c r="F138" s="133">
        <v>11</v>
      </c>
      <c r="G138" s="132"/>
      <c r="H138" s="23"/>
      <c r="I138" s="12">
        <v>45</v>
      </c>
      <c r="J138" s="12">
        <v>60</v>
      </c>
      <c r="K138" s="14"/>
      <c r="L138" s="14"/>
      <c r="M138" s="14"/>
      <c r="N138" s="14"/>
      <c r="O138" s="14"/>
      <c r="P138" s="151">
        <v>1.777233782129743</v>
      </c>
      <c r="Q138" s="14"/>
      <c r="R138" s="8" t="s">
        <v>903</v>
      </c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69">
        <v>6.0002677665076054E-2</v>
      </c>
      <c r="AN138" s="14"/>
      <c r="AO138" s="163">
        <v>1.4867999999999999</v>
      </c>
      <c r="AP138" s="164">
        <v>0.22254684455324358</v>
      </c>
      <c r="AQ138" s="18"/>
      <c r="AR138" s="14"/>
      <c r="AS138" s="14"/>
      <c r="AT138" s="14"/>
      <c r="AU138" s="14"/>
      <c r="AV138" s="14"/>
      <c r="AW138" s="14" t="s">
        <v>905</v>
      </c>
      <c r="AX138" s="14">
        <v>141847</v>
      </c>
      <c r="AY138" s="14">
        <v>2009</v>
      </c>
      <c r="AZ138" s="173">
        <v>-268.10363362212183</v>
      </c>
      <c r="BA138" s="173">
        <v>2.5229085317561024</v>
      </c>
      <c r="BC138" s="162">
        <v>0.7371384545933789</v>
      </c>
      <c r="BD138" s="162">
        <v>2.5229085317561026E-3</v>
      </c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 t="s">
        <v>841</v>
      </c>
      <c r="B139" s="12" t="s">
        <v>865</v>
      </c>
      <c r="C139" s="12" t="s">
        <v>1071</v>
      </c>
      <c r="D139" s="12">
        <v>7</v>
      </c>
      <c r="E139" s="133">
        <v>2008</v>
      </c>
      <c r="F139" s="133">
        <v>11</v>
      </c>
      <c r="G139" s="132"/>
      <c r="H139" s="23"/>
      <c r="I139" s="12">
        <v>45</v>
      </c>
      <c r="J139" s="12">
        <v>60</v>
      </c>
      <c r="K139" s="14"/>
      <c r="L139" s="14"/>
      <c r="M139" s="14"/>
      <c r="N139" s="14"/>
      <c r="O139" s="14"/>
      <c r="P139" s="151"/>
      <c r="Q139" s="14"/>
      <c r="R139" s="8" t="s">
        <v>903</v>
      </c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62"/>
      <c r="AN139" s="14"/>
      <c r="AO139" s="163">
        <v>0.83728999999999998</v>
      </c>
      <c r="AP139" s="164">
        <v>0.17769609926560587</v>
      </c>
      <c r="AQ139" s="18"/>
      <c r="AR139" s="14"/>
      <c r="AS139" s="14"/>
      <c r="AT139" s="14"/>
      <c r="AU139" s="14"/>
      <c r="AV139" s="14"/>
      <c r="AW139" s="14" t="s">
        <v>905</v>
      </c>
      <c r="AX139" s="14">
        <v>141848</v>
      </c>
      <c r="AY139" s="14">
        <v>2009</v>
      </c>
      <c r="AZ139" s="173">
        <v>-154.2132077710998</v>
      </c>
      <c r="BA139" s="173">
        <v>2.8634345939093384</v>
      </c>
      <c r="BC139" s="162">
        <v>0.85184460202280776</v>
      </c>
      <c r="BD139" s="162">
        <v>2.8634345939093386E-3</v>
      </c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 t="s">
        <v>841</v>
      </c>
      <c r="B140" s="12" t="s">
        <v>865</v>
      </c>
      <c r="C140" s="12" t="s">
        <v>1072</v>
      </c>
      <c r="D140" s="12">
        <v>7</v>
      </c>
      <c r="E140" s="133">
        <v>2008</v>
      </c>
      <c r="F140" s="133">
        <v>11</v>
      </c>
      <c r="G140" s="132"/>
      <c r="H140" s="23"/>
      <c r="I140" s="12">
        <v>45</v>
      </c>
      <c r="J140" s="12">
        <v>60</v>
      </c>
      <c r="K140" s="14"/>
      <c r="L140" s="14"/>
      <c r="M140" s="14"/>
      <c r="N140" s="14"/>
      <c r="O140" s="14"/>
      <c r="P140" s="151">
        <v>0.99787841697266433</v>
      </c>
      <c r="Q140" s="14"/>
      <c r="R140" s="8" t="s">
        <v>903</v>
      </c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69">
        <v>1.1880530177685058</v>
      </c>
      <c r="AN140" s="14"/>
      <c r="AO140" s="163">
        <v>0.25358999999999998</v>
      </c>
      <c r="AP140" s="164">
        <v>4.90449888616891E-2</v>
      </c>
      <c r="AQ140" s="18"/>
      <c r="AR140" s="14"/>
      <c r="AS140" s="14"/>
      <c r="AT140" s="14"/>
      <c r="AU140" s="14"/>
      <c r="AV140" s="14">
        <v>-25.16</v>
      </c>
      <c r="AW140" s="14" t="s">
        <v>905</v>
      </c>
      <c r="AX140" s="14">
        <v>141873</v>
      </c>
      <c r="AY140" s="14">
        <v>2009</v>
      </c>
      <c r="AZ140" s="173">
        <v>-154.16066815632888</v>
      </c>
      <c r="BA140" s="173">
        <v>3.1475276707555331</v>
      </c>
      <c r="BC140" s="162">
        <v>0.85189751794399049</v>
      </c>
      <c r="BD140" s="162">
        <v>3.1475276707555329E-3</v>
      </c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 t="s">
        <v>841</v>
      </c>
      <c r="B141" s="12" t="s">
        <v>865</v>
      </c>
      <c r="C141" s="12" t="s">
        <v>1068</v>
      </c>
      <c r="D141" s="12">
        <v>8</v>
      </c>
      <c r="E141" s="133">
        <v>2008</v>
      </c>
      <c r="F141" s="133">
        <v>11</v>
      </c>
      <c r="G141" s="132"/>
      <c r="H141" s="23"/>
      <c r="I141" s="12">
        <v>60</v>
      </c>
      <c r="J141" s="12">
        <v>75</v>
      </c>
      <c r="K141" s="14"/>
      <c r="L141" s="14"/>
      <c r="M141" s="14"/>
      <c r="N141" s="14"/>
      <c r="O141" s="14"/>
      <c r="P141" s="151">
        <v>1.4148510811913506</v>
      </c>
      <c r="Q141" s="14"/>
      <c r="R141" s="8" t="s">
        <v>903</v>
      </c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69">
        <v>0.14400642639618252</v>
      </c>
      <c r="AN141" s="14"/>
      <c r="AO141" s="163">
        <v>0.32402999999999998</v>
      </c>
      <c r="AP141" s="164">
        <v>8.1285126682986542E-2</v>
      </c>
      <c r="AQ141" s="18"/>
      <c r="AR141" s="14"/>
      <c r="AS141" s="14"/>
      <c r="AT141" s="14"/>
      <c r="AU141" s="14"/>
      <c r="AV141" s="14"/>
      <c r="AW141" s="14" t="s">
        <v>905</v>
      </c>
      <c r="AX141" s="14">
        <v>141849</v>
      </c>
      <c r="AY141" s="14">
        <v>2009</v>
      </c>
      <c r="AZ141" s="173">
        <v>-739.45697457764652</v>
      </c>
      <c r="BA141" s="173">
        <v>1.6319599853779854</v>
      </c>
      <c r="BC141" s="162">
        <v>0.26240912229882341</v>
      </c>
      <c r="BD141" s="162">
        <v>1.6319599853779855E-3</v>
      </c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 t="s">
        <v>841</v>
      </c>
      <c r="B142" s="12" t="s">
        <v>865</v>
      </c>
      <c r="C142" s="12" t="s">
        <v>1070</v>
      </c>
      <c r="D142" s="12">
        <v>8</v>
      </c>
      <c r="E142" s="133">
        <v>2008</v>
      </c>
      <c r="F142" s="133">
        <v>11</v>
      </c>
      <c r="G142" s="132"/>
      <c r="H142" s="23"/>
      <c r="I142" s="12">
        <v>60</v>
      </c>
      <c r="J142" s="12">
        <v>75</v>
      </c>
      <c r="K142" s="14"/>
      <c r="L142" s="14"/>
      <c r="M142" s="14"/>
      <c r="N142" s="14"/>
      <c r="O142" s="14"/>
      <c r="P142" s="151">
        <v>1.2893512851897184</v>
      </c>
      <c r="Q142" s="14"/>
      <c r="R142" s="8" t="s">
        <v>903</v>
      </c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69">
        <v>0.1080048197971369</v>
      </c>
      <c r="AN142" s="14"/>
      <c r="AO142" s="163">
        <v>1.1839999999999999</v>
      </c>
      <c r="AP142" s="164"/>
      <c r="AQ142" s="18"/>
      <c r="AR142" s="14"/>
      <c r="AS142" s="14"/>
      <c r="AT142" s="14"/>
      <c r="AU142" s="14"/>
      <c r="AV142" s="14">
        <v>-4.9400000000000004</v>
      </c>
      <c r="AW142" s="14" t="s">
        <v>905</v>
      </c>
      <c r="AX142" s="14">
        <v>141876</v>
      </c>
      <c r="AY142" s="14">
        <v>2009</v>
      </c>
      <c r="AZ142" s="173">
        <v>-946.29169050109306</v>
      </c>
      <c r="BA142" s="173">
        <v>1.7784446631991828</v>
      </c>
      <c r="BC142" s="162">
        <v>5.4092986495859426E-2</v>
      </c>
      <c r="BD142" s="162">
        <v>1.7784446631991828E-3</v>
      </c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 t="s">
        <v>841</v>
      </c>
      <c r="B143" s="12" t="s">
        <v>865</v>
      </c>
      <c r="C143" s="12" t="s">
        <v>1071</v>
      </c>
      <c r="D143" s="12">
        <v>8</v>
      </c>
      <c r="E143" s="133">
        <v>2008</v>
      </c>
      <c r="F143" s="133">
        <v>11</v>
      </c>
      <c r="G143" s="132"/>
      <c r="H143" s="23"/>
      <c r="I143" s="12">
        <v>60</v>
      </c>
      <c r="J143" s="12">
        <v>75</v>
      </c>
      <c r="K143" s="14"/>
      <c r="L143" s="14"/>
      <c r="M143" s="14"/>
      <c r="N143" s="14"/>
      <c r="O143" s="14"/>
      <c r="P143" s="151">
        <v>1.6723786209710323</v>
      </c>
      <c r="Q143" s="14"/>
      <c r="R143" s="8" t="s">
        <v>903</v>
      </c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69">
        <v>0.10800481979713689</v>
      </c>
      <c r="AN143" s="14"/>
      <c r="AO143" s="163"/>
      <c r="AP143" s="164"/>
      <c r="AQ143" s="18"/>
      <c r="AR143" s="14"/>
      <c r="AS143" s="14"/>
      <c r="AT143" s="14"/>
      <c r="AU143" s="14"/>
      <c r="AV143" s="14"/>
      <c r="AW143" s="14" t="s">
        <v>905</v>
      </c>
      <c r="AX143" s="14">
        <v>141874</v>
      </c>
      <c r="AY143" s="14">
        <v>2009</v>
      </c>
      <c r="AZ143" s="173">
        <v>-875.40217410490334</v>
      </c>
      <c r="BA143" s="173">
        <v>1.6886274556827461</v>
      </c>
      <c r="BC143" s="162">
        <v>0.12549023747794702</v>
      </c>
      <c r="BD143" s="162">
        <v>1.6886274556827461E-3</v>
      </c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 t="s">
        <v>841</v>
      </c>
      <c r="B144" s="12" t="s">
        <v>865</v>
      </c>
      <c r="C144" s="12" t="s">
        <v>1072</v>
      </c>
      <c r="D144" s="12">
        <v>8</v>
      </c>
      <c r="E144" s="133">
        <v>2008</v>
      </c>
      <c r="F144" s="133">
        <v>11</v>
      </c>
      <c r="G144" s="132"/>
      <c r="H144" s="23"/>
      <c r="I144" s="12">
        <v>60</v>
      </c>
      <c r="J144" s="12">
        <v>75</v>
      </c>
      <c r="K144" s="14"/>
      <c r="L144" s="14"/>
      <c r="M144" s="14"/>
      <c r="N144" s="14"/>
      <c r="O144" s="14"/>
      <c r="P144" s="151"/>
      <c r="Q144" s="14"/>
      <c r="R144" s="8" t="s">
        <v>903</v>
      </c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62">
        <v>0</v>
      </c>
      <c r="AN144" s="14"/>
      <c r="AO144" s="163">
        <v>1.2675000000000001</v>
      </c>
      <c r="AP144" s="164">
        <v>0.37677484700122399</v>
      </c>
      <c r="AQ144" s="18"/>
      <c r="AR144" s="14"/>
      <c r="AS144" s="14"/>
      <c r="AT144" s="14"/>
      <c r="AU144" s="14"/>
      <c r="AV144" s="14"/>
      <c r="AW144" s="14" t="s">
        <v>905</v>
      </c>
      <c r="AX144" s="14">
        <v>141877</v>
      </c>
      <c r="AY144" s="14">
        <v>2009</v>
      </c>
      <c r="AZ144" s="173">
        <v>-863.03723095882651</v>
      </c>
      <c r="BA144" s="173">
        <v>1.7026425897838351</v>
      </c>
      <c r="BC144" s="162">
        <v>0.13794374251028116</v>
      </c>
      <c r="BD144" s="162">
        <v>1.7026425897838351E-3</v>
      </c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 t="s">
        <v>841</v>
      </c>
      <c r="B145" s="12" t="s">
        <v>867</v>
      </c>
      <c r="C145" s="12" t="s">
        <v>1073</v>
      </c>
      <c r="D145" s="12">
        <v>1</v>
      </c>
      <c r="E145" s="133">
        <v>2007</v>
      </c>
      <c r="F145" s="133">
        <v>12</v>
      </c>
      <c r="G145" s="132"/>
      <c r="H145" s="23"/>
      <c r="I145" s="12">
        <v>-2</v>
      </c>
      <c r="J145" s="12">
        <v>-1</v>
      </c>
      <c r="K145" s="14" t="s">
        <v>898</v>
      </c>
      <c r="L145" s="14"/>
      <c r="M145" s="204" t="s">
        <v>1150</v>
      </c>
      <c r="N145" s="14"/>
      <c r="O145" s="14"/>
      <c r="P145" s="151"/>
      <c r="Q145" s="14"/>
      <c r="R145" s="5" t="s">
        <v>901</v>
      </c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62"/>
      <c r="AN145" s="14"/>
      <c r="AO145" s="163">
        <v>43.540199999999999</v>
      </c>
      <c r="AP145" s="164"/>
      <c r="AQ145" s="18"/>
      <c r="AR145" s="14"/>
      <c r="AS145" s="14"/>
      <c r="AT145" s="14"/>
      <c r="AU145" s="14"/>
      <c r="AV145" s="18"/>
      <c r="AW145" s="14" t="s">
        <v>905</v>
      </c>
      <c r="AX145" s="14">
        <v>138461</v>
      </c>
      <c r="AY145" s="14">
        <v>2009</v>
      </c>
      <c r="AZ145" s="173">
        <v>53.75526512984208</v>
      </c>
      <c r="BA145" s="173">
        <v>3.9277079674258051</v>
      </c>
      <c r="BC145" s="162">
        <v>1.0611742447123513</v>
      </c>
      <c r="BD145" s="162">
        <v>3.9277079674258052E-3</v>
      </c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 t="s">
        <v>841</v>
      </c>
      <c r="B146" s="12" t="s">
        <v>867</v>
      </c>
      <c r="C146" s="12" t="s">
        <v>1074</v>
      </c>
      <c r="D146" s="12">
        <v>1</v>
      </c>
      <c r="E146" s="133">
        <v>2007</v>
      </c>
      <c r="F146" s="133">
        <v>12</v>
      </c>
      <c r="G146" s="132"/>
      <c r="H146" s="23"/>
      <c r="I146" s="12">
        <v>-2</v>
      </c>
      <c r="J146" s="12">
        <v>-1</v>
      </c>
      <c r="K146" s="14" t="s">
        <v>898</v>
      </c>
      <c r="L146" s="14"/>
      <c r="M146" s="204" t="s">
        <v>1150</v>
      </c>
      <c r="N146" s="14"/>
      <c r="O146" s="14"/>
      <c r="P146" s="151"/>
      <c r="Q146" s="14"/>
      <c r="R146" s="5" t="s">
        <v>901</v>
      </c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62"/>
      <c r="AN146" s="14"/>
      <c r="AO146" s="163">
        <v>44.392699999999998</v>
      </c>
      <c r="AP146" s="164"/>
      <c r="AQ146" s="18"/>
      <c r="AR146" s="14"/>
      <c r="AS146" s="14"/>
      <c r="AT146" s="14"/>
      <c r="AU146" s="14"/>
      <c r="AV146" s="18">
        <v>-27.81</v>
      </c>
      <c r="AW146" s="14" t="s">
        <v>905</v>
      </c>
      <c r="AX146" s="14">
        <v>138462</v>
      </c>
      <c r="AY146" s="14">
        <v>2009</v>
      </c>
      <c r="AZ146" s="173">
        <v>59.058525711490397</v>
      </c>
      <c r="BA146" s="173">
        <v>3.5263959445187907</v>
      </c>
      <c r="BC146" s="162">
        <v>1.0665148429788283</v>
      </c>
      <c r="BD146" s="162">
        <v>3.5263959445187907E-3</v>
      </c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 t="s">
        <v>841</v>
      </c>
      <c r="B147" s="12" t="s">
        <v>867</v>
      </c>
      <c r="C147" s="12" t="s">
        <v>1079</v>
      </c>
      <c r="D147" s="12">
        <v>1</v>
      </c>
      <c r="E147" s="133">
        <v>2007</v>
      </c>
      <c r="F147" s="133">
        <v>12</v>
      </c>
      <c r="G147" s="132"/>
      <c r="H147" s="23"/>
      <c r="I147" s="12">
        <v>-2</v>
      </c>
      <c r="J147" s="12">
        <v>-1</v>
      </c>
      <c r="K147" s="14" t="s">
        <v>898</v>
      </c>
      <c r="L147" s="14"/>
      <c r="M147" s="204" t="s">
        <v>1150</v>
      </c>
      <c r="N147" s="14"/>
      <c r="O147" s="14"/>
      <c r="P147" s="151"/>
      <c r="Q147" s="14"/>
      <c r="R147" s="5" t="s">
        <v>901</v>
      </c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62"/>
      <c r="AN147" s="14"/>
      <c r="AO147" s="163">
        <v>44.116199999999999</v>
      </c>
      <c r="AP147" s="164"/>
      <c r="AQ147" s="18"/>
      <c r="AR147" s="14"/>
      <c r="AS147" s="14"/>
      <c r="AT147" s="14"/>
      <c r="AU147" s="14"/>
      <c r="AV147" s="18"/>
      <c r="AW147" s="14" t="s">
        <v>905</v>
      </c>
      <c r="AX147" s="14">
        <v>138489</v>
      </c>
      <c r="AY147" s="14">
        <v>2009</v>
      </c>
      <c r="AZ147" s="173">
        <v>42.306657543932587</v>
      </c>
      <c r="BA147" s="173">
        <v>2.9200114181992958</v>
      </c>
      <c r="BC147" s="162">
        <v>1.049645033034829</v>
      </c>
      <c r="BD147" s="162">
        <v>2.9200114181992956E-3</v>
      </c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 t="s">
        <v>841</v>
      </c>
      <c r="B148" s="12" t="s">
        <v>867</v>
      </c>
      <c r="C148" s="12" t="s">
        <v>1075</v>
      </c>
      <c r="D148" s="12">
        <v>1</v>
      </c>
      <c r="E148" s="133">
        <v>2007</v>
      </c>
      <c r="F148" s="133">
        <v>12</v>
      </c>
      <c r="G148" s="132"/>
      <c r="H148" s="23"/>
      <c r="I148" s="12">
        <v>-2</v>
      </c>
      <c r="J148" s="12">
        <v>-1</v>
      </c>
      <c r="K148" s="14" t="s">
        <v>898</v>
      </c>
      <c r="L148" s="14"/>
      <c r="M148" s="204" t="s">
        <v>1150</v>
      </c>
      <c r="N148" s="14"/>
      <c r="O148" s="14"/>
      <c r="P148" s="151"/>
      <c r="Q148" s="14"/>
      <c r="R148" s="5" t="s">
        <v>901</v>
      </c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62"/>
      <c r="AN148" s="14"/>
      <c r="AO148" s="163">
        <v>44.690199999999997</v>
      </c>
      <c r="AP148" s="164"/>
      <c r="AQ148" s="18"/>
      <c r="AR148" s="14"/>
      <c r="AS148" s="14"/>
      <c r="AT148" s="14"/>
      <c r="AU148" s="14"/>
      <c r="AV148" s="18"/>
      <c r="AW148" s="14" t="s">
        <v>905</v>
      </c>
      <c r="AX148" s="14">
        <v>138463</v>
      </c>
      <c r="AY148" s="14">
        <v>2009</v>
      </c>
      <c r="AZ148" s="173">
        <v>57.248624760275703</v>
      </c>
      <c r="BA148" s="173">
        <v>3.6367399197432255</v>
      </c>
      <c r="BC148" s="162">
        <v>1.0646921993931064</v>
      </c>
      <c r="BD148" s="162">
        <v>3.6367399197432255E-3</v>
      </c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 t="s">
        <v>841</v>
      </c>
      <c r="B149" s="12" t="s">
        <v>867</v>
      </c>
      <c r="C149" s="12" t="s">
        <v>1076</v>
      </c>
      <c r="D149" s="12">
        <v>1</v>
      </c>
      <c r="E149" s="133">
        <v>2007</v>
      </c>
      <c r="F149" s="133">
        <v>12</v>
      </c>
      <c r="G149" s="132"/>
      <c r="H149" s="23"/>
      <c r="I149" s="12">
        <v>-2</v>
      </c>
      <c r="J149" s="12">
        <v>-1</v>
      </c>
      <c r="K149" s="14" t="s">
        <v>898</v>
      </c>
      <c r="L149" s="14"/>
      <c r="M149" s="204" t="s">
        <v>1150</v>
      </c>
      <c r="N149" s="14"/>
      <c r="O149" s="14"/>
      <c r="P149" s="151"/>
      <c r="Q149" s="14"/>
      <c r="R149" s="5" t="s">
        <v>901</v>
      </c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62"/>
      <c r="AN149" s="14"/>
      <c r="AO149" s="163">
        <v>40.799599999999998</v>
      </c>
      <c r="AP149" s="164"/>
      <c r="AQ149" s="18"/>
      <c r="AR149" s="14"/>
      <c r="AS149" s="14"/>
      <c r="AT149" s="14"/>
      <c r="AU149" s="14"/>
      <c r="AV149" s="18"/>
      <c r="AW149" s="14" t="s">
        <v>905</v>
      </c>
      <c r="AX149" s="14">
        <v>138464</v>
      </c>
      <c r="AY149" s="14">
        <v>2009</v>
      </c>
      <c r="AZ149" s="173">
        <v>55.835815241775499</v>
      </c>
      <c r="BA149" s="173">
        <v>3.6316779785142366</v>
      </c>
      <c r="BC149" s="162">
        <v>1.0632694429682243</v>
      </c>
      <c r="BD149" s="162">
        <v>3.6316779785142365E-3</v>
      </c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 t="s">
        <v>841</v>
      </c>
      <c r="B150" s="12" t="s">
        <v>867</v>
      </c>
      <c r="C150" s="12" t="s">
        <v>1114</v>
      </c>
      <c r="D150" s="12">
        <v>1</v>
      </c>
      <c r="E150" s="133">
        <v>2009</v>
      </c>
      <c r="F150" s="133">
        <v>11</v>
      </c>
      <c r="G150" s="132"/>
      <c r="H150" s="23"/>
      <c r="I150" s="12">
        <v>-2</v>
      </c>
      <c r="J150" s="12">
        <v>-1</v>
      </c>
      <c r="K150" s="14" t="s">
        <v>898</v>
      </c>
      <c r="L150" s="14"/>
      <c r="M150" s="204" t="s">
        <v>1150</v>
      </c>
      <c r="N150" s="14"/>
      <c r="O150" s="14"/>
      <c r="P150" s="151">
        <v>3.5903250000000005E-2</v>
      </c>
      <c r="Q150" s="14"/>
      <c r="R150" s="5" t="s">
        <v>901</v>
      </c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62"/>
      <c r="AN150" s="14"/>
      <c r="AO150" s="163">
        <v>48.555999999999997</v>
      </c>
      <c r="AP150" s="164"/>
      <c r="AQ150" s="18"/>
      <c r="AR150" s="14"/>
      <c r="AS150" s="14"/>
      <c r="AT150" s="14"/>
      <c r="AU150" s="14"/>
      <c r="AZ150" s="177"/>
      <c r="BA150" s="177"/>
      <c r="BC150" s="169"/>
      <c r="BD150" s="169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 t="s">
        <v>841</v>
      </c>
      <c r="B151" s="12" t="s">
        <v>867</v>
      </c>
      <c r="C151" s="12" t="s">
        <v>1115</v>
      </c>
      <c r="D151" s="12">
        <v>1</v>
      </c>
      <c r="E151" s="133">
        <v>2009</v>
      </c>
      <c r="F151" s="133">
        <v>11</v>
      </c>
      <c r="G151" s="132"/>
      <c r="H151" s="23"/>
      <c r="I151" s="12">
        <v>-2</v>
      </c>
      <c r="J151" s="12">
        <v>-1</v>
      </c>
      <c r="K151" s="14" t="s">
        <v>898</v>
      </c>
      <c r="L151" s="14"/>
      <c r="M151" s="204" t="s">
        <v>1150</v>
      </c>
      <c r="N151" s="14"/>
      <c r="O151" s="14"/>
      <c r="P151" s="151">
        <v>4.2839500000000003E-2</v>
      </c>
      <c r="Q151" s="14"/>
      <c r="R151" s="5" t="s">
        <v>901</v>
      </c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62"/>
      <c r="AO151" s="163">
        <v>48.881</v>
      </c>
      <c r="AP151" s="164"/>
      <c r="AQ151" s="18"/>
      <c r="AR151" s="14"/>
      <c r="AS151" s="14"/>
      <c r="AT151" s="14"/>
      <c r="AU151" s="14"/>
      <c r="AZ151" s="177"/>
      <c r="BA151" s="177"/>
      <c r="BC151" s="169"/>
      <c r="BD151" s="169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 t="s">
        <v>841</v>
      </c>
      <c r="B152" s="12" t="s">
        <v>867</v>
      </c>
      <c r="C152" s="12" t="s">
        <v>1116</v>
      </c>
      <c r="D152" s="12">
        <v>1</v>
      </c>
      <c r="E152" s="133">
        <v>2009</v>
      </c>
      <c r="F152" s="133">
        <v>11</v>
      </c>
      <c r="G152" s="132"/>
      <c r="H152" s="23"/>
      <c r="I152" s="12">
        <v>-2</v>
      </c>
      <c r="J152" s="12">
        <v>-1</v>
      </c>
      <c r="K152" s="14" t="s">
        <v>898</v>
      </c>
      <c r="L152" s="14"/>
      <c r="M152" s="204" t="s">
        <v>1150</v>
      </c>
      <c r="N152" s="14"/>
      <c r="O152" s="14"/>
      <c r="P152" s="151">
        <v>3.6630750000000004E-2</v>
      </c>
      <c r="Q152" s="14"/>
      <c r="R152" s="5" t="s">
        <v>901</v>
      </c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62"/>
      <c r="AO152" s="163">
        <v>48.89</v>
      </c>
      <c r="AP152" s="164"/>
      <c r="AQ152" s="18"/>
      <c r="AR152" s="14"/>
      <c r="AS152" s="14"/>
      <c r="AT152" s="14"/>
      <c r="AU152" s="14"/>
      <c r="AZ152" s="177"/>
      <c r="BA152" s="177"/>
      <c r="BC152" s="169"/>
      <c r="BD152" s="169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 t="s">
        <v>841</v>
      </c>
      <c r="B153" s="12" t="s">
        <v>867</v>
      </c>
      <c r="C153" s="12" t="s">
        <v>1117</v>
      </c>
      <c r="D153" s="12">
        <v>1</v>
      </c>
      <c r="E153" s="133">
        <v>2009</v>
      </c>
      <c r="F153" s="133">
        <v>11</v>
      </c>
      <c r="G153" s="132"/>
      <c r="H153" s="23"/>
      <c r="I153" s="12">
        <v>-2</v>
      </c>
      <c r="J153" s="12">
        <v>-1</v>
      </c>
      <c r="K153" s="14" t="s">
        <v>898</v>
      </c>
      <c r="L153" s="14"/>
      <c r="M153" s="204" t="s">
        <v>1150</v>
      </c>
      <c r="N153" s="14"/>
      <c r="O153" s="14"/>
      <c r="P153" s="151">
        <v>3.7664000000000003E-2</v>
      </c>
      <c r="Q153" s="14"/>
      <c r="R153" s="5" t="s">
        <v>901</v>
      </c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62"/>
      <c r="AO153" s="163">
        <v>48.816000000000003</v>
      </c>
      <c r="AP153" s="164"/>
      <c r="AQ153" s="18"/>
      <c r="AR153" s="14"/>
      <c r="AS153" s="14"/>
      <c r="AT153" s="14"/>
      <c r="AU153" s="14"/>
      <c r="AZ153" s="177"/>
      <c r="BA153" s="177"/>
      <c r="BC153" s="169"/>
      <c r="BD153" s="169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 t="s">
        <v>841</v>
      </c>
      <c r="B154" s="12" t="s">
        <v>867</v>
      </c>
      <c r="C154" s="12" t="s">
        <v>1118</v>
      </c>
      <c r="D154" s="12">
        <v>1</v>
      </c>
      <c r="E154" s="133">
        <v>2009</v>
      </c>
      <c r="F154" s="133">
        <v>11</v>
      </c>
      <c r="G154" s="132"/>
      <c r="H154" s="23"/>
      <c r="I154" s="12">
        <v>-2</v>
      </c>
      <c r="J154" s="12">
        <v>-1</v>
      </c>
      <c r="K154" s="14" t="s">
        <v>898</v>
      </c>
      <c r="L154" s="14"/>
      <c r="M154" s="204" t="s">
        <v>1150</v>
      </c>
      <c r="N154" s="14"/>
      <c r="O154" s="14"/>
      <c r="P154" s="151">
        <v>3.5970250000000002E-2</v>
      </c>
      <c r="Q154" s="14"/>
      <c r="R154" s="5" t="s">
        <v>901</v>
      </c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62"/>
      <c r="AO154" s="163">
        <v>49.219000000000001</v>
      </c>
      <c r="AP154" s="164"/>
      <c r="AQ154" s="18"/>
      <c r="AR154" s="14"/>
      <c r="AS154" s="14"/>
      <c r="AT154" s="14"/>
      <c r="AU154" s="14"/>
      <c r="AZ154" s="177"/>
      <c r="BA154" s="177"/>
      <c r="BC154" s="169"/>
      <c r="BD154" s="169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 t="s">
        <v>841</v>
      </c>
      <c r="B155" s="12" t="s">
        <v>867</v>
      </c>
      <c r="C155" s="12" t="s">
        <v>1073</v>
      </c>
      <c r="D155" s="12">
        <v>2</v>
      </c>
      <c r="E155" s="133">
        <v>2007</v>
      </c>
      <c r="F155" s="133">
        <v>12</v>
      </c>
      <c r="G155" s="132"/>
      <c r="H155" s="23"/>
      <c r="I155" s="12">
        <v>-1</v>
      </c>
      <c r="J155" s="12">
        <v>0</v>
      </c>
      <c r="K155" s="14" t="s">
        <v>899</v>
      </c>
      <c r="L155" s="14"/>
      <c r="M155" s="204" t="s">
        <v>1150</v>
      </c>
      <c r="N155" s="14"/>
      <c r="O155" s="14"/>
      <c r="P155" s="151">
        <v>0.10495983234369544</v>
      </c>
      <c r="Q155" s="14"/>
      <c r="R155" s="5" t="s">
        <v>901</v>
      </c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62"/>
      <c r="AO155" s="163">
        <v>38.690199999999997</v>
      </c>
      <c r="AP155" s="164">
        <f>AO155/100*P155</f>
        <v>4.0609169053440447E-2</v>
      </c>
      <c r="AQ155" s="18"/>
      <c r="AR155" s="14"/>
      <c r="AS155" s="14"/>
      <c r="AT155" s="14"/>
      <c r="AU155" s="14"/>
      <c r="AV155" s="18"/>
      <c r="AW155" s="14" t="s">
        <v>905</v>
      </c>
      <c r="AX155" s="14">
        <v>138465</v>
      </c>
      <c r="AY155" s="14">
        <v>2009</v>
      </c>
      <c r="AZ155" s="173">
        <v>98.088573834206329</v>
      </c>
      <c r="BA155" s="173">
        <v>3.590667096026023</v>
      </c>
      <c r="BC155" s="162">
        <v>1.1058196827345816</v>
      </c>
      <c r="BD155" s="162">
        <v>3.5906670960260231E-3</v>
      </c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 t="s">
        <v>841</v>
      </c>
      <c r="B156" s="12" t="s">
        <v>867</v>
      </c>
      <c r="C156" s="12" t="s">
        <v>1074</v>
      </c>
      <c r="D156" s="12">
        <v>2</v>
      </c>
      <c r="E156" s="133">
        <v>2007</v>
      </c>
      <c r="F156" s="133">
        <v>12</v>
      </c>
      <c r="G156" s="132"/>
      <c r="H156" s="23"/>
      <c r="I156" s="12">
        <v>-1</v>
      </c>
      <c r="J156" s="12">
        <v>0</v>
      </c>
      <c r="K156" s="14" t="s">
        <v>899</v>
      </c>
      <c r="L156" s="14"/>
      <c r="M156" s="204" t="s">
        <v>1150</v>
      </c>
      <c r="N156" s="14"/>
      <c r="O156" s="14"/>
      <c r="P156" s="151">
        <v>0.18075445337059029</v>
      </c>
      <c r="Q156" s="14"/>
      <c r="R156" s="5" t="s">
        <v>901</v>
      </c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62"/>
      <c r="AO156" s="163">
        <v>33.661099999999998</v>
      </c>
      <c r="AP156" s="164">
        <f t="shared" ref="AP156:AP159" si="0">AO156/100*P156</f>
        <v>6.0843937303527766E-2</v>
      </c>
      <c r="AQ156" s="18"/>
      <c r="AR156" s="14"/>
      <c r="AS156" s="14"/>
      <c r="AT156" s="14"/>
      <c r="AU156" s="14"/>
      <c r="AV156" s="18"/>
      <c r="AW156" s="14" t="s">
        <v>905</v>
      </c>
      <c r="AX156" s="14">
        <v>138466</v>
      </c>
      <c r="AY156" s="14">
        <v>2009</v>
      </c>
      <c r="AZ156" s="173">
        <v>81.256336283357371</v>
      </c>
      <c r="BA156" s="173">
        <v>3.8245047802317984</v>
      </c>
      <c r="BC156" s="162">
        <v>1.0888689375654554</v>
      </c>
      <c r="BD156" s="162">
        <v>3.8245047802317983E-3</v>
      </c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 t="s">
        <v>841</v>
      </c>
      <c r="B157" s="12" t="s">
        <v>867</v>
      </c>
      <c r="C157" s="12" t="s">
        <v>1079</v>
      </c>
      <c r="D157" s="12">
        <v>2</v>
      </c>
      <c r="E157" s="133">
        <v>2007</v>
      </c>
      <c r="F157" s="133">
        <v>12</v>
      </c>
      <c r="G157" s="132"/>
      <c r="H157" s="23"/>
      <c r="I157" s="12">
        <v>-1</v>
      </c>
      <c r="J157" s="12">
        <v>0</v>
      </c>
      <c r="K157" s="14" t="s">
        <v>899</v>
      </c>
      <c r="L157" s="14"/>
      <c r="M157" s="204" t="s">
        <v>1150</v>
      </c>
      <c r="N157" s="14"/>
      <c r="O157" s="14"/>
      <c r="P157" s="151">
        <v>0.11753405518686692</v>
      </c>
      <c r="Q157" s="14"/>
      <c r="R157" s="5" t="s">
        <v>901</v>
      </c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62"/>
      <c r="AO157" s="163">
        <v>35.976599999999998</v>
      </c>
      <c r="AP157" s="164">
        <f t="shared" si="0"/>
        <v>4.228475689835836E-2</v>
      </c>
      <c r="AQ157" s="18"/>
      <c r="AR157" s="14"/>
      <c r="AS157" s="14"/>
      <c r="AT157" s="14"/>
      <c r="AU157" s="14"/>
      <c r="AV157" s="18">
        <v>-28.64</v>
      </c>
      <c r="AW157" s="14" t="s">
        <v>905</v>
      </c>
      <c r="AX157" s="14">
        <v>138467</v>
      </c>
      <c r="AY157" s="14">
        <v>2009</v>
      </c>
      <c r="AZ157" s="173">
        <v>87.723998580763407</v>
      </c>
      <c r="BA157" s="173">
        <v>4.3790632252186681</v>
      </c>
      <c r="BC157" s="162">
        <v>1.0953821355352502</v>
      </c>
      <c r="BD157" s="162">
        <v>4.3790632252186682E-3</v>
      </c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 t="s">
        <v>841</v>
      </c>
      <c r="B158" s="12" t="s">
        <v>867</v>
      </c>
      <c r="C158" s="12" t="s">
        <v>1075</v>
      </c>
      <c r="D158" s="12">
        <v>2</v>
      </c>
      <c r="E158" s="133">
        <v>2007</v>
      </c>
      <c r="F158" s="133">
        <v>12</v>
      </c>
      <c r="G158" s="132"/>
      <c r="H158" s="23"/>
      <c r="I158" s="12">
        <v>-1</v>
      </c>
      <c r="J158" s="12">
        <v>0</v>
      </c>
      <c r="K158" s="14" t="s">
        <v>899</v>
      </c>
      <c r="L158" s="14"/>
      <c r="M158" s="204" t="s">
        <v>1150</v>
      </c>
      <c r="N158" s="14"/>
      <c r="O158" s="14"/>
      <c r="P158" s="151">
        <v>8.9067411805798122E-2</v>
      </c>
      <c r="Q158" s="14"/>
      <c r="R158" s="5" t="s">
        <v>901</v>
      </c>
      <c r="S158" s="14"/>
      <c r="T158" s="14"/>
      <c r="U158" s="14"/>
      <c r="V158" s="14"/>
      <c r="W158" s="14"/>
      <c r="X158" s="14"/>
      <c r="Y158" s="151"/>
      <c r="Z158" s="151"/>
      <c r="AA158" s="151"/>
      <c r="AB158" s="151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62">
        <v>0</v>
      </c>
      <c r="AO158" s="163">
        <v>41.093699999999998</v>
      </c>
      <c r="AP158" s="164">
        <f t="shared" si="0"/>
        <v>3.6601095005239261E-2</v>
      </c>
      <c r="AQ158" s="18"/>
      <c r="AR158" s="14"/>
      <c r="AS158" s="14"/>
      <c r="AT158" s="14"/>
      <c r="AU158" s="14"/>
      <c r="AV158" s="18"/>
      <c r="AW158" s="14" t="s">
        <v>905</v>
      </c>
      <c r="AX158" s="14">
        <v>138468</v>
      </c>
      <c r="AY158" s="14">
        <v>2009</v>
      </c>
      <c r="AZ158" s="173">
        <v>83.815581050781688</v>
      </c>
      <c r="BA158" s="173">
        <v>3.6080313083935311</v>
      </c>
      <c r="BC158" s="162">
        <v>1.0914462007336454</v>
      </c>
      <c r="BD158" s="162">
        <v>3.608031308393531E-3</v>
      </c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 t="s">
        <v>841</v>
      </c>
      <c r="B159" s="12" t="s">
        <v>867</v>
      </c>
      <c r="C159" s="12" t="s">
        <v>1076</v>
      </c>
      <c r="D159" s="12">
        <v>2</v>
      </c>
      <c r="E159" s="133">
        <v>2007</v>
      </c>
      <c r="F159" s="133">
        <v>12</v>
      </c>
      <c r="G159" s="132"/>
      <c r="H159" s="23"/>
      <c r="I159" s="12">
        <v>-1</v>
      </c>
      <c r="J159" s="12">
        <v>0</v>
      </c>
      <c r="K159" s="14" t="s">
        <v>899</v>
      </c>
      <c r="L159" s="14"/>
      <c r="M159" s="204" t="s">
        <v>1150</v>
      </c>
      <c r="N159" s="14"/>
      <c r="O159" s="14"/>
      <c r="P159" s="151">
        <v>7.3000349283967869E-2</v>
      </c>
      <c r="Q159" s="14"/>
      <c r="R159" s="5" t="s">
        <v>901</v>
      </c>
      <c r="S159" s="14"/>
      <c r="T159" s="14"/>
      <c r="U159" s="14"/>
      <c r="V159" s="14"/>
      <c r="W159" s="14"/>
      <c r="X159" s="14"/>
      <c r="Y159" s="151"/>
      <c r="Z159" s="151"/>
      <c r="AA159" s="151"/>
      <c r="AB159" s="151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69">
        <v>1.4999254754799703E-3</v>
      </c>
      <c r="AO159" s="163">
        <v>39.322600000000001</v>
      </c>
      <c r="AP159" s="164">
        <f t="shared" si="0"/>
        <v>2.8705635347537551E-2</v>
      </c>
      <c r="AQ159" s="18"/>
      <c r="AR159" s="14"/>
      <c r="AS159" s="14"/>
      <c r="AT159" s="14"/>
      <c r="AU159" s="14"/>
      <c r="AV159" s="18"/>
      <c r="AW159" s="14" t="s">
        <v>905</v>
      </c>
      <c r="AX159" s="14">
        <v>138469</v>
      </c>
      <c r="AY159" s="14">
        <v>2009</v>
      </c>
      <c r="AZ159" s="173">
        <v>86.664531907530545</v>
      </c>
      <c r="BA159" s="173">
        <v>3.4384755154044897</v>
      </c>
      <c r="BC159" s="162">
        <v>1.0943152096711815</v>
      </c>
      <c r="BD159" s="162">
        <v>3.4384755154044898E-3</v>
      </c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 t="s">
        <v>841</v>
      </c>
      <c r="B160" s="12" t="s">
        <v>867</v>
      </c>
      <c r="C160" s="12" t="s">
        <v>1073</v>
      </c>
      <c r="D160" s="155">
        <v>3</v>
      </c>
      <c r="E160" s="133">
        <v>2007</v>
      </c>
      <c r="F160" s="133">
        <v>12</v>
      </c>
      <c r="G160" s="132"/>
      <c r="H160" s="23"/>
      <c r="I160" s="12">
        <v>0</v>
      </c>
      <c r="J160" s="12">
        <v>5</v>
      </c>
      <c r="K160" s="14"/>
      <c r="L160" s="14"/>
      <c r="M160" s="14"/>
      <c r="N160" s="14"/>
      <c r="O160" s="14"/>
      <c r="P160" s="151">
        <v>0.98531211750306003</v>
      </c>
      <c r="R160" s="8" t="s">
        <v>903</v>
      </c>
      <c r="S160" s="14">
        <v>4.7476443165849656</v>
      </c>
      <c r="T160" s="14">
        <v>78.018469255829103</v>
      </c>
      <c r="U160" s="14">
        <v>17.233886427585933</v>
      </c>
      <c r="V160" s="14"/>
      <c r="W160" s="14"/>
      <c r="X160" s="23" t="s">
        <v>223</v>
      </c>
      <c r="Y160" s="151"/>
      <c r="Z160" s="151">
        <v>5.41</v>
      </c>
      <c r="AA160" s="151">
        <v>5.8199999999999994</v>
      </c>
      <c r="AB160" s="151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69">
        <v>6.5984450916254265E-3</v>
      </c>
      <c r="AO160" s="163">
        <v>3.2975500000000002</v>
      </c>
      <c r="AP160" s="164">
        <v>0.16245579865361076</v>
      </c>
      <c r="AQ160" s="18"/>
      <c r="AR160" s="14"/>
      <c r="AS160" s="14"/>
      <c r="AT160" s="14"/>
      <c r="AU160" s="14"/>
      <c r="AV160" s="18">
        <v>-26.77</v>
      </c>
      <c r="AW160" s="14" t="s">
        <v>905</v>
      </c>
      <c r="AX160" s="14">
        <v>138470</v>
      </c>
      <c r="AY160" s="14">
        <v>2009</v>
      </c>
      <c r="AZ160" s="173">
        <v>113.73171888453504</v>
      </c>
      <c r="BA160" s="173">
        <v>3.4059676866458362</v>
      </c>
      <c r="BC160" s="162">
        <v>1.1215729635797909</v>
      </c>
      <c r="BD160" s="162">
        <v>3.4059676866458363E-3</v>
      </c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 t="s">
        <v>841</v>
      </c>
      <c r="B161" s="12" t="s">
        <v>867</v>
      </c>
      <c r="C161" s="12" t="s">
        <v>1074</v>
      </c>
      <c r="D161" s="155">
        <v>3</v>
      </c>
      <c r="E161" s="133">
        <v>2007</v>
      </c>
      <c r="F161" s="133">
        <v>12</v>
      </c>
      <c r="G161" s="132"/>
      <c r="H161" s="23"/>
      <c r="I161" s="155">
        <v>0</v>
      </c>
      <c r="J161" s="155">
        <v>5</v>
      </c>
      <c r="K161" s="14"/>
      <c r="L161" s="14"/>
      <c r="M161" s="14"/>
      <c r="N161" s="14"/>
      <c r="O161" s="14"/>
      <c r="P161" s="151">
        <v>0.89277845777233777</v>
      </c>
      <c r="R161" s="8" t="s">
        <v>903</v>
      </c>
      <c r="S161" s="14">
        <v>3.1611404481980987</v>
      </c>
      <c r="T161" s="14">
        <v>77.919423195169657</v>
      </c>
      <c r="U161" s="14">
        <v>18.919436356632247</v>
      </c>
      <c r="V161" s="14"/>
      <c r="W161" s="14"/>
      <c r="X161" s="23" t="s">
        <v>223</v>
      </c>
      <c r="Y161" s="151"/>
      <c r="Z161" s="151">
        <v>3.6433333333333331</v>
      </c>
      <c r="AA161" s="151">
        <v>4.13</v>
      </c>
      <c r="AB161" s="151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62">
        <v>0</v>
      </c>
      <c r="AO161" s="163">
        <v>3.0176500000000002</v>
      </c>
      <c r="AP161" s="164">
        <v>0.13470464565483475</v>
      </c>
      <c r="AQ161" s="18"/>
      <c r="AR161" s="14"/>
      <c r="AS161" s="14"/>
      <c r="AT161" s="14"/>
      <c r="AU161" s="14"/>
      <c r="AV161" s="18"/>
      <c r="AW161" s="14" t="s">
        <v>905</v>
      </c>
      <c r="AX161" s="14">
        <v>138471</v>
      </c>
      <c r="AY161" s="14">
        <v>2009</v>
      </c>
      <c r="AZ161" s="173">
        <v>117.29738276245682</v>
      </c>
      <c r="BA161" s="173">
        <v>3.9479201052977904</v>
      </c>
      <c r="BC161" s="162">
        <v>1.1251637315671617</v>
      </c>
      <c r="BD161" s="162">
        <v>3.9479201052977902E-3</v>
      </c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 t="s">
        <v>841</v>
      </c>
      <c r="B162" s="12" t="s">
        <v>867</v>
      </c>
      <c r="C162" s="12" t="s">
        <v>1079</v>
      </c>
      <c r="D162" s="155">
        <v>3</v>
      </c>
      <c r="E162" s="133">
        <v>2007</v>
      </c>
      <c r="F162" s="133">
        <v>12</v>
      </c>
      <c r="G162" s="132"/>
      <c r="H162" s="23"/>
      <c r="I162" s="155">
        <v>0</v>
      </c>
      <c r="J162" s="155">
        <v>5</v>
      </c>
      <c r="K162" s="14"/>
      <c r="L162" s="14"/>
      <c r="M162" s="14"/>
      <c r="N162" s="14"/>
      <c r="O162" s="14"/>
      <c r="P162" s="151">
        <v>0.92019583843329245</v>
      </c>
      <c r="R162" s="8" t="s">
        <v>903</v>
      </c>
      <c r="S162" s="14">
        <v>6.277871556713345</v>
      </c>
      <c r="T162" s="14">
        <v>76.63318541931352</v>
      </c>
      <c r="U162" s="14">
        <v>17.08894302397314</v>
      </c>
      <c r="V162" s="14"/>
      <c r="W162" s="14"/>
      <c r="X162" s="23" t="s">
        <v>223</v>
      </c>
      <c r="Y162" s="151"/>
      <c r="Z162" s="151">
        <v>4.28</v>
      </c>
      <c r="AA162" s="151">
        <v>4.71</v>
      </c>
      <c r="AB162" s="151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69">
        <v>3.449855026611195E-3</v>
      </c>
      <c r="AO162" s="163">
        <v>2.59863</v>
      </c>
      <c r="AP162" s="164">
        <v>0.11956242558139531</v>
      </c>
      <c r="AQ162" s="18"/>
      <c r="AR162" s="14"/>
      <c r="AS162" s="14"/>
      <c r="AT162" s="14"/>
      <c r="AU162" s="14"/>
      <c r="AV162" s="18"/>
      <c r="AW162" s="14" t="s">
        <v>905</v>
      </c>
      <c r="AX162" s="14">
        <v>138472</v>
      </c>
      <c r="AY162" s="14">
        <v>2009</v>
      </c>
      <c r="AZ162" s="173">
        <v>114.77166067733458</v>
      </c>
      <c r="BA162" s="173">
        <v>3.8132660472935855</v>
      </c>
      <c r="BC162" s="162">
        <v>1.122620227098216</v>
      </c>
      <c r="BD162" s="162">
        <v>3.8132660472935853E-3</v>
      </c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 t="s">
        <v>841</v>
      </c>
      <c r="B163" s="12" t="s">
        <v>867</v>
      </c>
      <c r="C163" s="12" t="s">
        <v>1075</v>
      </c>
      <c r="D163" s="155">
        <v>3</v>
      </c>
      <c r="E163" s="133">
        <v>2007</v>
      </c>
      <c r="F163" s="133">
        <v>12</v>
      </c>
      <c r="G163" s="132"/>
      <c r="H163" s="23"/>
      <c r="I163" s="155">
        <v>0</v>
      </c>
      <c r="J163" s="155">
        <v>5</v>
      </c>
      <c r="K163" s="14"/>
      <c r="L163" s="14"/>
      <c r="M163" s="14"/>
      <c r="N163" s="14"/>
      <c r="O163" s="14"/>
      <c r="P163" s="151">
        <v>0.96744186046511627</v>
      </c>
      <c r="R163" s="8" t="s">
        <v>903</v>
      </c>
      <c r="S163" s="14">
        <v>3.2449056405755927</v>
      </c>
      <c r="T163" s="14">
        <v>78.92735190725017</v>
      </c>
      <c r="U163" s="14">
        <v>17.827742452174242</v>
      </c>
      <c r="V163" s="14"/>
      <c r="W163" s="14"/>
      <c r="X163" s="23" t="s">
        <v>223</v>
      </c>
      <c r="Y163" s="151"/>
      <c r="Z163" s="151">
        <v>4.6566666666666672</v>
      </c>
      <c r="AA163" s="151">
        <v>5.1499999999999995</v>
      </c>
      <c r="AB163" s="151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62">
        <v>0</v>
      </c>
      <c r="AO163" s="163">
        <v>2.6134400000000002</v>
      </c>
      <c r="AP163" s="164">
        <v>0.12641756279069769</v>
      </c>
      <c r="AQ163" s="18"/>
      <c r="AR163" s="14"/>
      <c r="AS163" s="14"/>
      <c r="AT163" s="14"/>
      <c r="AU163" s="14"/>
      <c r="AV163" s="18"/>
      <c r="AW163" s="14" t="s">
        <v>905</v>
      </c>
      <c r="AX163" s="14">
        <v>138473</v>
      </c>
      <c r="AY163" s="14">
        <v>2009</v>
      </c>
      <c r="AZ163" s="173">
        <v>108.43177456701491</v>
      </c>
      <c r="BA163" s="173">
        <v>3.8943741787350836</v>
      </c>
      <c r="BC163" s="162">
        <v>1.1162357049256488</v>
      </c>
      <c r="BD163" s="162">
        <v>3.8943741787350835E-3</v>
      </c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 t="s">
        <v>841</v>
      </c>
      <c r="B164" s="12" t="s">
        <v>867</v>
      </c>
      <c r="C164" s="12" t="s">
        <v>1076</v>
      </c>
      <c r="D164" s="155">
        <v>3</v>
      </c>
      <c r="E164" s="133">
        <v>2007</v>
      </c>
      <c r="F164" s="133">
        <v>12</v>
      </c>
      <c r="G164" s="132"/>
      <c r="H164" s="23"/>
      <c r="I164" s="155">
        <v>0</v>
      </c>
      <c r="J164" s="155">
        <v>5</v>
      </c>
      <c r="K164" s="14"/>
      <c r="L164" s="14"/>
      <c r="M164" s="14"/>
      <c r="N164" s="14"/>
      <c r="O164" s="14"/>
      <c r="P164" s="151">
        <v>0.86242350061199513</v>
      </c>
      <c r="R164" s="8" t="s">
        <v>903</v>
      </c>
      <c r="S164" s="14">
        <v>2.8333414601879774</v>
      </c>
      <c r="T164" s="14">
        <v>77.468375824199697</v>
      </c>
      <c r="U164" s="14">
        <v>19.698282715612329</v>
      </c>
      <c r="V164" s="14"/>
      <c r="W164" s="14"/>
      <c r="X164" s="23" t="s">
        <v>223</v>
      </c>
      <c r="Y164" s="151"/>
      <c r="Z164" s="151">
        <v>4.4000000000000004</v>
      </c>
      <c r="AA164" s="151">
        <v>4.8433333333333328</v>
      </c>
      <c r="AB164" s="151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69">
        <v>8.9155112156747752E-4</v>
      </c>
      <c r="AO164" s="163">
        <v>2.8330500000000001</v>
      </c>
      <c r="AP164" s="164">
        <v>0.12216444492044065</v>
      </c>
      <c r="AQ164" s="18"/>
      <c r="AR164" s="14"/>
      <c r="AS164" s="14"/>
      <c r="AT164" s="14"/>
      <c r="AU164" s="14"/>
      <c r="AV164" s="18"/>
      <c r="AW164" s="14" t="s">
        <v>905</v>
      </c>
      <c r="AX164" s="14">
        <v>138490</v>
      </c>
      <c r="AY164" s="14">
        <v>2009</v>
      </c>
      <c r="AZ164" s="173">
        <v>110.17525320133626</v>
      </c>
      <c r="BA164" s="173">
        <v>3.7152086650391247</v>
      </c>
      <c r="BC164" s="162">
        <v>1.1179914585471693</v>
      </c>
      <c r="BD164" s="162">
        <v>3.7152086650391247E-3</v>
      </c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 t="s">
        <v>841</v>
      </c>
      <c r="B165" s="12" t="s">
        <v>867</v>
      </c>
      <c r="C165" s="12" t="s">
        <v>1073</v>
      </c>
      <c r="D165" s="155">
        <v>4</v>
      </c>
      <c r="E165" s="133">
        <v>2007</v>
      </c>
      <c r="F165" s="133">
        <v>12</v>
      </c>
      <c r="G165" s="132"/>
      <c r="H165" s="23"/>
      <c r="I165" s="155">
        <v>5</v>
      </c>
      <c r="J165" s="155">
        <v>15</v>
      </c>
      <c r="K165" s="14"/>
      <c r="L165" s="14"/>
      <c r="M165" s="14"/>
      <c r="N165" s="14"/>
      <c r="O165" s="14"/>
      <c r="P165" s="151">
        <v>1.1791921664626683</v>
      </c>
      <c r="R165" s="8" t="s">
        <v>903</v>
      </c>
      <c r="S165" s="14">
        <v>5.8685804413589633</v>
      </c>
      <c r="T165" s="14">
        <v>67.924637058603977</v>
      </c>
      <c r="U165" s="14">
        <v>26.206782500037058</v>
      </c>
      <c r="V165" s="14"/>
      <c r="W165" s="14"/>
      <c r="X165" s="23" t="s">
        <v>223</v>
      </c>
      <c r="Y165" s="151"/>
      <c r="Z165" s="151">
        <v>4.376666666666666</v>
      </c>
      <c r="AA165" s="151">
        <v>4.9000000000000004</v>
      </c>
      <c r="AB165" s="151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69">
        <v>4.3322187264580392E-3</v>
      </c>
      <c r="AO165" s="163">
        <v>1.5673299999999999</v>
      </c>
      <c r="AP165" s="164">
        <v>0.18481832582619337</v>
      </c>
      <c r="AQ165" s="18"/>
      <c r="AR165" s="14"/>
      <c r="AS165" s="14"/>
      <c r="AT165" s="14"/>
      <c r="AU165" s="14"/>
      <c r="AV165" s="18"/>
      <c r="AW165" s="14" t="s">
        <v>905</v>
      </c>
      <c r="AX165" s="14">
        <v>138491</v>
      </c>
      <c r="AY165" s="14">
        <v>2009</v>
      </c>
      <c r="AZ165" s="173">
        <v>99.598608996187778</v>
      </c>
      <c r="BA165" s="173">
        <v>3.9161172462607601</v>
      </c>
      <c r="BC165" s="162">
        <v>1.1073403493215308</v>
      </c>
      <c r="BD165" s="162">
        <v>3.9161172462607603E-3</v>
      </c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 t="s">
        <v>841</v>
      </c>
      <c r="B166" s="12" t="s">
        <v>867</v>
      </c>
      <c r="C166" s="12" t="s">
        <v>1074</v>
      </c>
      <c r="D166" s="155">
        <v>4</v>
      </c>
      <c r="E166" s="133">
        <v>2007</v>
      </c>
      <c r="F166" s="133">
        <v>12</v>
      </c>
      <c r="G166" s="132"/>
      <c r="H166" s="23"/>
      <c r="I166" s="155">
        <v>5</v>
      </c>
      <c r="J166" s="155">
        <v>15</v>
      </c>
      <c r="K166" s="14"/>
      <c r="L166" s="14"/>
      <c r="M166" s="14"/>
      <c r="N166" s="14"/>
      <c r="O166" s="14"/>
      <c r="P166" s="151">
        <v>0.88580171358629134</v>
      </c>
      <c r="R166" s="8" t="s">
        <v>903</v>
      </c>
      <c r="S166" s="14">
        <v>3.0359633451587422</v>
      </c>
      <c r="T166" s="14">
        <v>71.127037674651547</v>
      </c>
      <c r="U166" s="14">
        <v>25.836998980189719</v>
      </c>
      <c r="V166" s="14"/>
      <c r="W166" s="14"/>
      <c r="X166" s="23" t="s">
        <v>223</v>
      </c>
      <c r="Y166" s="151"/>
      <c r="Z166" s="151">
        <v>3.6533333333333338</v>
      </c>
      <c r="AA166" s="151">
        <v>4.1633333333333331</v>
      </c>
      <c r="AB166" s="151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69">
        <v>1.6593820008556657E-4</v>
      </c>
      <c r="AO166" s="163">
        <v>1.1473800000000001</v>
      </c>
      <c r="AP166" s="164">
        <v>0.10163511701346391</v>
      </c>
      <c r="AQ166" s="18"/>
      <c r="AR166" s="14"/>
      <c r="AS166" s="14"/>
      <c r="AT166" s="14"/>
      <c r="AU166" s="14"/>
      <c r="AV166" s="18"/>
      <c r="AW166" s="14" t="s">
        <v>905</v>
      </c>
      <c r="AX166" s="14">
        <v>138474</v>
      </c>
      <c r="AY166" s="14">
        <v>2009</v>
      </c>
      <c r="AZ166" s="173">
        <v>79.709583454314227</v>
      </c>
      <c r="BA166" s="173">
        <v>3.9940282437895815</v>
      </c>
      <c r="BC166" s="162">
        <v>1.0873112948001646</v>
      </c>
      <c r="BD166" s="162">
        <v>3.9940282437895816E-3</v>
      </c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 t="s">
        <v>841</v>
      </c>
      <c r="B167" s="12" t="s">
        <v>867</v>
      </c>
      <c r="C167" s="12" t="s">
        <v>1079</v>
      </c>
      <c r="D167" s="155">
        <v>4</v>
      </c>
      <c r="E167" s="133">
        <v>2007</v>
      </c>
      <c r="F167" s="133">
        <v>12</v>
      </c>
      <c r="G167" s="132"/>
      <c r="H167" s="23"/>
      <c r="I167" s="155">
        <v>5</v>
      </c>
      <c r="J167" s="155">
        <v>15</v>
      </c>
      <c r="K167" s="14"/>
      <c r="L167" s="14"/>
      <c r="M167" s="14"/>
      <c r="N167" s="14"/>
      <c r="O167" s="14"/>
      <c r="P167" s="151">
        <v>1.195593635250918</v>
      </c>
      <c r="R167" s="8" t="s">
        <v>903</v>
      </c>
      <c r="S167" s="14">
        <v>7.5347521719596218</v>
      </c>
      <c r="T167" s="14">
        <v>70.293819983235238</v>
      </c>
      <c r="U167" s="14">
        <v>22.171427844805137</v>
      </c>
      <c r="V167" s="14"/>
      <c r="W167" s="14"/>
      <c r="X167" s="23" t="s">
        <v>223</v>
      </c>
      <c r="Y167" s="151"/>
      <c r="Z167" s="151">
        <v>4.2</v>
      </c>
      <c r="AA167" s="151">
        <v>4.6866666666666674</v>
      </c>
      <c r="AB167" s="151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62">
        <v>0</v>
      </c>
      <c r="AO167" s="163">
        <v>0.98167000000000004</v>
      </c>
      <c r="AP167" s="164">
        <v>0.11736784039167687</v>
      </c>
      <c r="AQ167" s="18"/>
      <c r="AR167" s="14"/>
      <c r="AS167" s="14"/>
      <c r="AT167" s="14"/>
      <c r="AU167" s="14"/>
      <c r="AV167" s="18"/>
      <c r="AW167" s="14" t="s">
        <v>905</v>
      </c>
      <c r="AX167" s="14">
        <v>138475</v>
      </c>
      <c r="AY167" s="14">
        <v>2009</v>
      </c>
      <c r="AZ167" s="173">
        <v>52.515913382807923</v>
      </c>
      <c r="BA167" s="173">
        <v>3.6016255406414737</v>
      </c>
      <c r="BC167" s="162">
        <v>1.0599261672909495</v>
      </c>
      <c r="BD167" s="162">
        <v>3.6016255406414737E-3</v>
      </c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 t="s">
        <v>841</v>
      </c>
      <c r="B168" s="12" t="s">
        <v>867</v>
      </c>
      <c r="C168" s="12" t="s">
        <v>1075</v>
      </c>
      <c r="D168" s="155">
        <v>4</v>
      </c>
      <c r="E168" s="133">
        <v>2007</v>
      </c>
      <c r="F168" s="133">
        <v>12</v>
      </c>
      <c r="G168" s="132"/>
      <c r="H168" s="23"/>
      <c r="I168" s="155">
        <v>5</v>
      </c>
      <c r="J168" s="155">
        <v>15</v>
      </c>
      <c r="K168" s="14"/>
      <c r="L168" s="14"/>
      <c r="M168" s="14"/>
      <c r="N168" s="14"/>
      <c r="O168" s="14"/>
      <c r="P168" s="151">
        <v>1.1155446756425949</v>
      </c>
      <c r="R168" s="8" t="s">
        <v>903</v>
      </c>
      <c r="S168" s="14">
        <v>2.9663945230434741</v>
      </c>
      <c r="T168" s="14">
        <v>77.687554239716434</v>
      </c>
      <c r="U168" s="14">
        <v>19.34605123724009</v>
      </c>
      <c r="V168" s="14"/>
      <c r="W168" s="14"/>
      <c r="X168" s="23" t="s">
        <v>223</v>
      </c>
      <c r="Y168" s="151"/>
      <c r="Z168" s="151">
        <v>4.28</v>
      </c>
      <c r="AA168" s="151">
        <v>4.7766666666666673</v>
      </c>
      <c r="AB168" s="151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69">
        <v>7.3307736292856961E-3</v>
      </c>
      <c r="AO168" s="163">
        <v>0.98167000000000004</v>
      </c>
      <c r="AP168" s="164">
        <v>0.10950967417380662</v>
      </c>
      <c r="AQ168" s="18"/>
      <c r="AR168" s="14"/>
      <c r="AS168" s="14"/>
      <c r="AT168" s="14"/>
      <c r="AU168" s="14"/>
      <c r="AV168" s="18"/>
      <c r="AW168" s="14" t="s">
        <v>905</v>
      </c>
      <c r="AX168" s="14">
        <v>138476</v>
      </c>
      <c r="AY168" s="14">
        <v>2009</v>
      </c>
      <c r="AZ168" s="173">
        <v>70.470848767343114</v>
      </c>
      <c r="BA168" s="173">
        <v>3.6611145756830612</v>
      </c>
      <c r="BC168" s="162">
        <v>1.0780075146645214</v>
      </c>
      <c r="BD168" s="162">
        <v>3.6611145756830612E-3</v>
      </c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 t="s">
        <v>841</v>
      </c>
      <c r="B169" s="12" t="s">
        <v>867</v>
      </c>
      <c r="C169" s="12" t="s">
        <v>1076</v>
      </c>
      <c r="D169" s="155">
        <v>4</v>
      </c>
      <c r="E169" s="133">
        <v>2007</v>
      </c>
      <c r="F169" s="133">
        <v>12</v>
      </c>
      <c r="G169" s="132"/>
      <c r="H169" s="23"/>
      <c r="I169" s="155">
        <v>5</v>
      </c>
      <c r="J169" s="155">
        <v>15</v>
      </c>
      <c r="K169" s="14"/>
      <c r="L169" s="14"/>
      <c r="M169" s="14"/>
      <c r="N169" s="14"/>
      <c r="O169" s="14"/>
      <c r="P169" s="151">
        <v>1.2195838433292534</v>
      </c>
      <c r="R169" s="8" t="s">
        <v>903</v>
      </c>
      <c r="S169" s="14">
        <v>2.4620462755206232</v>
      </c>
      <c r="T169" s="14">
        <v>76.858619658901304</v>
      </c>
      <c r="U169" s="14">
        <v>20.679334065578072</v>
      </c>
      <c r="V169" s="14"/>
      <c r="W169" s="14"/>
      <c r="X169" s="23" t="s">
        <v>223</v>
      </c>
      <c r="Y169" s="151"/>
      <c r="Z169" s="151">
        <v>4.13</v>
      </c>
      <c r="AA169" s="151">
        <v>4.7699999999999996</v>
      </c>
      <c r="AB169" s="151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62"/>
      <c r="AO169" s="163">
        <v>0.82915000000000005</v>
      </c>
      <c r="AP169" s="164">
        <v>0.10112179436964505</v>
      </c>
      <c r="AQ169" s="18"/>
      <c r="AR169" s="14"/>
      <c r="AS169" s="14"/>
      <c r="AT169" s="14"/>
      <c r="AU169" s="14"/>
      <c r="AV169" s="18"/>
      <c r="AW169" s="14" t="s">
        <v>905</v>
      </c>
      <c r="AX169" s="14">
        <v>138477</v>
      </c>
      <c r="AY169" s="14">
        <v>2009</v>
      </c>
      <c r="AZ169" s="173">
        <v>84.83166812892695</v>
      </c>
      <c r="BA169" s="173">
        <v>3.3750964383017199</v>
      </c>
      <c r="BC169" s="162">
        <v>1.0924694415879437</v>
      </c>
      <c r="BD169" s="162">
        <v>3.3750964383017197E-3</v>
      </c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 t="s">
        <v>841</v>
      </c>
      <c r="B170" s="12" t="s">
        <v>867</v>
      </c>
      <c r="C170" s="12" t="s">
        <v>1073</v>
      </c>
      <c r="D170" s="12">
        <v>5</v>
      </c>
      <c r="E170" s="133">
        <v>2007</v>
      </c>
      <c r="F170" s="133">
        <v>12</v>
      </c>
      <c r="G170" s="132"/>
      <c r="H170" s="23"/>
      <c r="I170" s="91">
        <v>15</v>
      </c>
      <c r="J170" s="91">
        <v>30</v>
      </c>
      <c r="K170" s="14"/>
      <c r="L170" s="14"/>
      <c r="M170" s="14"/>
      <c r="N170" s="14"/>
      <c r="O170" s="14"/>
      <c r="P170" s="151">
        <v>0.88062015503875968</v>
      </c>
      <c r="R170" s="8" t="s">
        <v>903</v>
      </c>
      <c r="S170" s="14"/>
      <c r="T170" s="14"/>
      <c r="U170" s="14"/>
      <c r="V170" s="14"/>
      <c r="W170" s="14"/>
      <c r="X170" s="14"/>
      <c r="Y170" s="151"/>
      <c r="Z170" s="151"/>
      <c r="AA170" s="151"/>
      <c r="AB170" s="151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62"/>
      <c r="AO170" s="163">
        <v>0.76992000000000005</v>
      </c>
      <c r="AP170" s="164">
        <v>0.10170106046511629</v>
      </c>
      <c r="AQ170" s="18"/>
      <c r="AR170" s="14"/>
      <c r="AS170" s="14"/>
      <c r="AT170" s="14"/>
      <c r="AU170" s="14"/>
      <c r="AV170" s="18"/>
      <c r="AW170" s="14" t="s">
        <v>905</v>
      </c>
      <c r="AX170" s="14">
        <v>138537</v>
      </c>
      <c r="AY170" s="14">
        <v>2009</v>
      </c>
      <c r="AZ170" s="173">
        <v>1.7186249005802789</v>
      </c>
      <c r="BA170" s="173">
        <v>3.5024160977306069</v>
      </c>
      <c r="BC170" s="162">
        <v>1.0087712397453004</v>
      </c>
      <c r="BD170" s="162">
        <v>3.502416097730607E-3</v>
      </c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 t="s">
        <v>841</v>
      </c>
      <c r="B171" s="12" t="s">
        <v>867</v>
      </c>
      <c r="C171" s="12" t="s">
        <v>1074</v>
      </c>
      <c r="D171" s="12">
        <v>5</v>
      </c>
      <c r="E171" s="133">
        <v>2007</v>
      </c>
      <c r="F171" s="133">
        <v>12</v>
      </c>
      <c r="G171" s="132"/>
      <c r="H171" s="23"/>
      <c r="I171" s="91">
        <v>15</v>
      </c>
      <c r="J171" s="91">
        <v>30</v>
      </c>
      <c r="K171" s="14"/>
      <c r="L171" s="14"/>
      <c r="M171" s="14"/>
      <c r="N171" s="14"/>
      <c r="O171" s="14"/>
      <c r="P171" s="151">
        <v>1.1706242350061198</v>
      </c>
      <c r="R171" s="8" t="s">
        <v>903</v>
      </c>
      <c r="S171" s="14"/>
      <c r="T171" s="14"/>
      <c r="U171" s="14"/>
      <c r="V171" s="14"/>
      <c r="W171" s="14"/>
      <c r="X171" s="14"/>
      <c r="Y171" s="151"/>
      <c r="Z171" s="151"/>
      <c r="AA171" s="151"/>
      <c r="AB171" s="151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62"/>
      <c r="AO171" s="163">
        <v>0.92591999999999997</v>
      </c>
      <c r="AP171" s="164">
        <v>0.16258565875152997</v>
      </c>
      <c r="AQ171" s="18"/>
      <c r="AR171" s="14"/>
      <c r="AS171" s="14"/>
      <c r="AT171" s="14"/>
      <c r="AU171" s="14"/>
      <c r="AV171" s="18"/>
      <c r="AW171" s="14" t="s">
        <v>905</v>
      </c>
      <c r="AX171" s="14">
        <v>138485</v>
      </c>
      <c r="AY171" s="14">
        <v>2009</v>
      </c>
      <c r="AZ171" s="173">
        <v>34.960871142186043</v>
      </c>
      <c r="BA171" s="173">
        <v>2.9151368219583236</v>
      </c>
      <c r="BC171" s="162">
        <v>1.0422475285149051</v>
      </c>
      <c r="BD171" s="162">
        <v>2.9151368219583235E-3</v>
      </c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 t="s">
        <v>841</v>
      </c>
      <c r="B172" s="12" t="s">
        <v>867</v>
      </c>
      <c r="C172" s="12" t="s">
        <v>1079</v>
      </c>
      <c r="D172" s="12">
        <v>5</v>
      </c>
      <c r="E172" s="133">
        <v>2007</v>
      </c>
      <c r="F172" s="133">
        <v>12</v>
      </c>
      <c r="G172" s="132"/>
      <c r="H172" s="23"/>
      <c r="I172" s="91">
        <v>15</v>
      </c>
      <c r="J172" s="91">
        <v>30</v>
      </c>
      <c r="K172" s="14"/>
      <c r="L172" s="14"/>
      <c r="M172" s="14"/>
      <c r="N172" s="14"/>
      <c r="O172" s="14"/>
      <c r="P172" s="151">
        <v>1.3340677274581805</v>
      </c>
      <c r="R172" s="8" t="s">
        <v>903</v>
      </c>
      <c r="S172" s="14"/>
      <c r="T172" s="14"/>
      <c r="U172" s="14"/>
      <c r="V172" s="14"/>
      <c r="W172" s="14"/>
      <c r="X172" s="14"/>
      <c r="Y172" s="151"/>
      <c r="Z172" s="151"/>
      <c r="AA172" s="151"/>
      <c r="AB172" s="151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62"/>
      <c r="AO172" s="163">
        <v>0.54371000000000003</v>
      </c>
      <c r="AP172" s="164">
        <v>0.1088018946144431</v>
      </c>
      <c r="AQ172" s="18"/>
      <c r="AR172" s="14"/>
      <c r="AS172" s="14"/>
      <c r="AT172" s="14"/>
      <c r="AU172" s="14"/>
      <c r="AV172" s="18">
        <v>-24.89</v>
      </c>
      <c r="AW172" s="14" t="s">
        <v>905</v>
      </c>
      <c r="AX172" s="14">
        <v>138639</v>
      </c>
      <c r="AY172" s="14">
        <v>2009</v>
      </c>
      <c r="AZ172" s="173">
        <v>-48.86067609298339</v>
      </c>
      <c r="BA172" s="173">
        <v>3.0933182757832993</v>
      </c>
      <c r="BC172" s="162">
        <v>0.95783583443246412</v>
      </c>
      <c r="BD172" s="162">
        <v>3.0933182757832993E-3</v>
      </c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 t="s">
        <v>841</v>
      </c>
      <c r="B173" s="12" t="s">
        <v>867</v>
      </c>
      <c r="C173" s="12" t="s">
        <v>1075</v>
      </c>
      <c r="D173" s="12">
        <v>5</v>
      </c>
      <c r="E173" s="133">
        <v>2007</v>
      </c>
      <c r="F173" s="133">
        <v>12</v>
      </c>
      <c r="G173" s="132"/>
      <c r="H173" s="23"/>
      <c r="I173" s="91">
        <v>15</v>
      </c>
      <c r="J173" s="91">
        <v>30</v>
      </c>
      <c r="K173" s="14"/>
      <c r="L173" s="14"/>
      <c r="M173" s="14"/>
      <c r="N173" s="14"/>
      <c r="O173" s="14"/>
      <c r="P173" s="151">
        <v>0.95479396164830677</v>
      </c>
      <c r="R173" s="8" t="s">
        <v>903</v>
      </c>
      <c r="S173" s="14"/>
      <c r="T173" s="14"/>
      <c r="U173" s="14"/>
      <c r="V173" s="14"/>
      <c r="W173" s="14"/>
      <c r="X173" s="14"/>
      <c r="Y173" s="151"/>
      <c r="Z173" s="151"/>
      <c r="AA173" s="151"/>
      <c r="AB173" s="151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62"/>
      <c r="AO173" s="163">
        <v>0.53537000000000001</v>
      </c>
      <c r="AP173" s="164">
        <v>7.6675206487148109E-2</v>
      </c>
      <c r="AQ173" s="18"/>
      <c r="AR173" s="14"/>
      <c r="AS173" s="14"/>
      <c r="AT173" s="14"/>
      <c r="AU173" s="14"/>
      <c r="AV173" s="18"/>
      <c r="AW173" s="14" t="s">
        <v>905</v>
      </c>
      <c r="AX173" s="14">
        <v>138538</v>
      </c>
      <c r="AY173" s="14">
        <v>2009</v>
      </c>
      <c r="AZ173" s="173">
        <v>3.6142179932776575</v>
      </c>
      <c r="BA173" s="173">
        <v>3.5041381280351849</v>
      </c>
      <c r="BC173" s="162">
        <v>1.0106801787892985</v>
      </c>
      <c r="BD173" s="162">
        <v>3.5041381280351848E-3</v>
      </c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 t="s">
        <v>841</v>
      </c>
      <c r="B174" s="12" t="s">
        <v>867</v>
      </c>
      <c r="C174" s="12" t="s">
        <v>1076</v>
      </c>
      <c r="D174" s="12">
        <v>5</v>
      </c>
      <c r="E174" s="133">
        <v>2007</v>
      </c>
      <c r="F174" s="133">
        <v>12</v>
      </c>
      <c r="G174" s="132"/>
      <c r="H174" s="23"/>
      <c r="I174" s="91">
        <v>15</v>
      </c>
      <c r="J174" s="91">
        <v>30</v>
      </c>
      <c r="K174" s="14"/>
      <c r="L174" s="14"/>
      <c r="M174" s="14"/>
      <c r="N174" s="14"/>
      <c r="O174" s="14"/>
      <c r="P174" s="151">
        <v>1.3444308445532436</v>
      </c>
      <c r="R174" s="8" t="s">
        <v>903</v>
      </c>
      <c r="S174" s="14"/>
      <c r="T174" s="14"/>
      <c r="U174" s="14"/>
      <c r="V174" s="14"/>
      <c r="W174" s="14"/>
      <c r="X174" s="14"/>
      <c r="Y174" s="151"/>
      <c r="Z174" s="151"/>
      <c r="AA174" s="151"/>
      <c r="AB174" s="151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62"/>
      <c r="AO174" s="163">
        <v>0.59716999999999998</v>
      </c>
      <c r="AP174" s="164">
        <v>0.12042806511627907</v>
      </c>
      <c r="AQ174" s="18"/>
      <c r="AR174" s="14"/>
      <c r="AS174" s="14"/>
      <c r="AT174" s="14"/>
      <c r="AU174" s="14"/>
      <c r="AV174" s="18"/>
      <c r="AW174" s="14" t="s">
        <v>905</v>
      </c>
      <c r="AX174" s="14">
        <v>138539</v>
      </c>
      <c r="AY174" s="14">
        <v>2009</v>
      </c>
      <c r="AZ174" s="173">
        <v>18.395598456275142</v>
      </c>
      <c r="BA174" s="173">
        <v>3.5574446202966294</v>
      </c>
      <c r="BC174" s="162">
        <v>1.0255656277808103</v>
      </c>
      <c r="BD174" s="162">
        <v>3.5574446202966295E-3</v>
      </c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 t="s">
        <v>841</v>
      </c>
      <c r="B175" s="12" t="s">
        <v>867</v>
      </c>
      <c r="C175" s="12" t="s">
        <v>1074</v>
      </c>
      <c r="D175" s="12">
        <v>6</v>
      </c>
      <c r="E175" s="133">
        <v>2007</v>
      </c>
      <c r="F175" s="133">
        <v>12</v>
      </c>
      <c r="G175" s="132"/>
      <c r="H175" s="23"/>
      <c r="I175" s="91">
        <v>30</v>
      </c>
      <c r="J175" s="91">
        <v>45</v>
      </c>
      <c r="K175" s="14"/>
      <c r="L175" s="14"/>
      <c r="M175" s="14"/>
      <c r="N175" s="14"/>
      <c r="O175" s="14"/>
      <c r="P175" s="151">
        <v>1.6995512035903715</v>
      </c>
      <c r="R175" s="8" t="s">
        <v>903</v>
      </c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62"/>
      <c r="AO175" s="163">
        <v>0.64793999999999996</v>
      </c>
      <c r="AP175" s="164">
        <v>0.16518108102815179</v>
      </c>
      <c r="AQ175" s="18"/>
      <c r="AR175" s="14"/>
      <c r="AS175" s="14"/>
      <c r="AT175" s="14"/>
      <c r="AU175" s="14"/>
      <c r="AV175" s="18"/>
      <c r="AW175" s="14" t="s">
        <v>905</v>
      </c>
      <c r="AX175" s="14">
        <v>138540</v>
      </c>
      <c r="AY175" s="14">
        <v>2009</v>
      </c>
      <c r="AZ175" s="173">
        <v>-49.42379262636576</v>
      </c>
      <c r="BA175" s="173">
        <v>2.5571307152040545</v>
      </c>
      <c r="BC175" s="162">
        <v>0.95726875326877148</v>
      </c>
      <c r="BD175" s="162">
        <v>2.5571307152040547E-3</v>
      </c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 t="s">
        <v>841</v>
      </c>
      <c r="B176" s="12" t="s">
        <v>867</v>
      </c>
      <c r="C176" s="12" t="s">
        <v>1079</v>
      </c>
      <c r="D176" s="12">
        <v>6</v>
      </c>
      <c r="E176" s="133">
        <v>2007</v>
      </c>
      <c r="F176" s="133">
        <v>12</v>
      </c>
      <c r="G176" s="132"/>
      <c r="H176" s="23"/>
      <c r="I176" s="91">
        <v>30</v>
      </c>
      <c r="J176" s="91">
        <v>45</v>
      </c>
      <c r="K176" s="14"/>
      <c r="L176" s="14"/>
      <c r="M176" s="14"/>
      <c r="N176" s="14"/>
      <c r="O176" s="14"/>
      <c r="P176" s="151">
        <v>0.99681762545899621</v>
      </c>
      <c r="R176" s="8" t="s">
        <v>903</v>
      </c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62"/>
      <c r="AO176" s="163">
        <v>0.33790999999999999</v>
      </c>
      <c r="AP176" s="164">
        <v>5.0525196572827405E-2</v>
      </c>
      <c r="AQ176" s="18"/>
      <c r="AR176" s="14"/>
      <c r="AS176" s="14"/>
      <c r="AT176" s="14"/>
      <c r="AU176" s="14"/>
      <c r="AV176" s="18">
        <v>-24.17</v>
      </c>
      <c r="AW176" s="14" t="s">
        <v>905</v>
      </c>
      <c r="AX176" s="14">
        <v>138640</v>
      </c>
      <c r="AY176" s="14">
        <v>2009</v>
      </c>
      <c r="AZ176" s="173">
        <v>-65.303907262190037</v>
      </c>
      <c r="BA176" s="173">
        <v>3.0420372714038142</v>
      </c>
      <c r="BC176" s="162">
        <v>0.94127683445018329</v>
      </c>
      <c r="BD176" s="162">
        <v>3.0420372714038144E-3</v>
      </c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 t="s">
        <v>841</v>
      </c>
      <c r="B177" s="12" t="s">
        <v>867</v>
      </c>
      <c r="C177" s="12" t="s">
        <v>1075</v>
      </c>
      <c r="D177" s="12">
        <v>6</v>
      </c>
      <c r="E177" s="133">
        <v>2007</v>
      </c>
      <c r="F177" s="133">
        <v>12</v>
      </c>
      <c r="G177" s="132"/>
      <c r="H177" s="23"/>
      <c r="I177" s="91">
        <v>30</v>
      </c>
      <c r="J177" s="91">
        <v>45</v>
      </c>
      <c r="K177" s="14"/>
      <c r="L177" s="14"/>
      <c r="M177" s="14"/>
      <c r="N177" s="14"/>
      <c r="O177" s="14"/>
      <c r="P177" s="151">
        <v>0.54573643410852712</v>
      </c>
      <c r="R177" s="8" t="s">
        <v>903</v>
      </c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62"/>
      <c r="AO177" s="163">
        <v>0.60916000000000003</v>
      </c>
      <c r="AP177" s="164">
        <v>4.9866120930232564E-2</v>
      </c>
      <c r="AQ177" s="18"/>
      <c r="AR177" s="14"/>
      <c r="AS177" s="14"/>
      <c r="AT177" s="14"/>
      <c r="AU177" s="14"/>
      <c r="AV177" s="18"/>
      <c r="AW177" s="14" t="s">
        <v>905</v>
      </c>
      <c r="AX177" s="14">
        <v>138641</v>
      </c>
      <c r="AY177" s="14">
        <v>2009</v>
      </c>
      <c r="AZ177" s="173">
        <v>-61.525863419970683</v>
      </c>
      <c r="BA177" s="173">
        <v>3.2054776982429769</v>
      </c>
      <c r="BC177" s="162">
        <v>0.94508147766614214</v>
      </c>
      <c r="BD177" s="162">
        <v>3.2054776982429769E-3</v>
      </c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 t="s">
        <v>841</v>
      </c>
      <c r="B178" s="12" t="s">
        <v>867</v>
      </c>
      <c r="C178" s="12" t="s">
        <v>1076</v>
      </c>
      <c r="D178" s="12">
        <v>6</v>
      </c>
      <c r="E178" s="133">
        <v>2007</v>
      </c>
      <c r="F178" s="133">
        <v>12</v>
      </c>
      <c r="G178" s="132"/>
      <c r="H178" s="23"/>
      <c r="I178" s="91">
        <v>30</v>
      </c>
      <c r="J178" s="91">
        <v>45</v>
      </c>
      <c r="K178" s="14"/>
      <c r="L178" s="14"/>
      <c r="M178" s="14"/>
      <c r="N178" s="14"/>
      <c r="O178" s="14"/>
      <c r="P178" s="151">
        <v>0.93023255813953487</v>
      </c>
      <c r="R178" s="8" t="s">
        <v>903</v>
      </c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62"/>
      <c r="AO178" s="163">
        <v>0.44991999999999999</v>
      </c>
      <c r="AP178" s="164">
        <v>6.2779534883720928E-2</v>
      </c>
      <c r="AQ178" s="18"/>
      <c r="AR178" s="14"/>
      <c r="AS178" s="14"/>
      <c r="AT178" s="14"/>
      <c r="AU178" s="14"/>
      <c r="AV178" s="18"/>
      <c r="AW178" s="14" t="s">
        <v>905</v>
      </c>
      <c r="AX178" s="14">
        <v>138541</v>
      </c>
      <c r="AY178" s="14">
        <v>2009</v>
      </c>
      <c r="AZ178" s="173">
        <v>-57.863078390031021</v>
      </c>
      <c r="BA178" s="173">
        <v>3.2986302950106139</v>
      </c>
      <c r="BC178" s="162">
        <v>0.9487700505884431</v>
      </c>
      <c r="BD178" s="162">
        <v>3.2986302950106139E-3</v>
      </c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 t="s">
        <v>841</v>
      </c>
      <c r="B179" s="12" t="s">
        <v>867</v>
      </c>
      <c r="C179" s="12" t="s">
        <v>1074</v>
      </c>
      <c r="D179" s="12">
        <v>7</v>
      </c>
      <c r="E179" s="133">
        <v>2007</v>
      </c>
      <c r="F179" s="133">
        <v>12</v>
      </c>
      <c r="G179" s="132"/>
      <c r="H179" s="23"/>
      <c r="I179" s="12">
        <v>45</v>
      </c>
      <c r="J179" s="12">
        <v>60</v>
      </c>
      <c r="K179" s="14"/>
      <c r="L179" s="14"/>
      <c r="M179" s="14"/>
      <c r="N179" s="14"/>
      <c r="O179" s="14"/>
      <c r="P179" s="151">
        <v>1.7683394532843737</v>
      </c>
      <c r="R179" s="8" t="s">
        <v>903</v>
      </c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62"/>
      <c r="AO179" s="163">
        <v>0.39406000000000002</v>
      </c>
      <c r="AP179" s="164">
        <v>0.10452477674418606</v>
      </c>
      <c r="AQ179" s="18"/>
      <c r="AR179" s="14"/>
      <c r="AS179" s="14"/>
      <c r="AT179" s="14"/>
      <c r="AU179" s="14"/>
      <c r="AV179" s="18"/>
      <c r="AW179" s="14" t="s">
        <v>905</v>
      </c>
      <c r="AX179" s="14">
        <v>138542</v>
      </c>
      <c r="AY179" s="14">
        <v>2009</v>
      </c>
      <c r="AZ179" s="173">
        <v>-132.9068046864038</v>
      </c>
      <c r="BA179" s="173">
        <v>2.7518872938333092</v>
      </c>
      <c r="BC179" s="162">
        <v>0.8731979778233866</v>
      </c>
      <c r="BD179" s="162">
        <v>2.7518872938333094E-3</v>
      </c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 t="s">
        <v>841</v>
      </c>
      <c r="B180" s="12" t="s">
        <v>867</v>
      </c>
      <c r="C180" s="12" t="s">
        <v>1079</v>
      </c>
      <c r="D180" s="12">
        <v>7</v>
      </c>
      <c r="E180" s="133">
        <v>2007</v>
      </c>
      <c r="F180" s="133">
        <v>12</v>
      </c>
      <c r="G180" s="132"/>
      <c r="H180" s="23"/>
      <c r="I180" s="12">
        <v>45</v>
      </c>
      <c r="J180" s="12">
        <v>60</v>
      </c>
      <c r="K180" s="14"/>
      <c r="L180" s="14"/>
      <c r="M180" s="14"/>
      <c r="N180" s="14"/>
      <c r="O180" s="14"/>
      <c r="P180" s="151">
        <v>1.5813953488372092</v>
      </c>
      <c r="Q180" s="14"/>
      <c r="R180" s="8" t="s">
        <v>903</v>
      </c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62"/>
      <c r="AN180" s="14"/>
      <c r="AO180" s="163">
        <v>0.43651000000000001</v>
      </c>
      <c r="AP180" s="164">
        <v>0.10354423255813953</v>
      </c>
      <c r="AQ180" s="18"/>
      <c r="AR180" s="14"/>
      <c r="AS180" s="14"/>
      <c r="AT180" s="14"/>
      <c r="AU180" s="14"/>
      <c r="AV180" s="18"/>
      <c r="AW180" s="14" t="s">
        <v>905</v>
      </c>
      <c r="AX180" s="14">
        <v>138543</v>
      </c>
      <c r="AY180" s="14">
        <v>2009</v>
      </c>
      <c r="AZ180" s="173">
        <v>-42.665619149716449</v>
      </c>
      <c r="BA180" s="173">
        <v>3.1422859223434476</v>
      </c>
      <c r="BC180" s="162">
        <v>0.9640745077660785</v>
      </c>
      <c r="BD180" s="162">
        <v>3.1422859223434476E-3</v>
      </c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 t="s">
        <v>841</v>
      </c>
      <c r="B181" s="12" t="s">
        <v>867</v>
      </c>
      <c r="C181" s="12" t="s">
        <v>1075</v>
      </c>
      <c r="D181" s="12">
        <v>7</v>
      </c>
      <c r="E181" s="133">
        <v>2007</v>
      </c>
      <c r="F181" s="133">
        <v>12</v>
      </c>
      <c r="G181" s="132"/>
      <c r="H181" s="23"/>
      <c r="I181" s="12">
        <v>45</v>
      </c>
      <c r="J181" s="12">
        <v>60</v>
      </c>
      <c r="K181" s="14"/>
      <c r="L181" s="14"/>
      <c r="M181" s="14"/>
      <c r="N181" s="14"/>
      <c r="O181" s="14"/>
      <c r="P181" s="151"/>
      <c r="Q181" s="14"/>
      <c r="R181" s="8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62"/>
      <c r="AN181" s="14"/>
      <c r="AO181" s="163">
        <v>0.59353</v>
      </c>
      <c r="AP181" s="164"/>
      <c r="AQ181" s="18"/>
      <c r="AR181" s="14"/>
      <c r="AS181" s="14"/>
      <c r="AT181" s="14"/>
      <c r="AU181" s="14"/>
      <c r="AV181" s="18">
        <v>-23.87</v>
      </c>
      <c r="AW181" s="14" t="s">
        <v>905</v>
      </c>
      <c r="AX181" s="14">
        <v>138642</v>
      </c>
      <c r="AY181" s="14">
        <v>2009</v>
      </c>
      <c r="AZ181" s="173">
        <v>-99.017029105886394</v>
      </c>
      <c r="BA181" s="173">
        <v>2.9398609267801943</v>
      </c>
      <c r="BC181" s="162">
        <v>0.90732635487182334</v>
      </c>
      <c r="BD181" s="162">
        <v>2.9398609267801941E-3</v>
      </c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 t="s">
        <v>841</v>
      </c>
      <c r="B182" s="12" t="s">
        <v>867</v>
      </c>
      <c r="C182" s="12" t="s">
        <v>1076</v>
      </c>
      <c r="D182" s="12">
        <v>7</v>
      </c>
      <c r="E182" s="133">
        <v>2007</v>
      </c>
      <c r="F182" s="133">
        <v>12</v>
      </c>
      <c r="G182" s="132"/>
      <c r="H182" s="23"/>
      <c r="I182" s="12">
        <v>45</v>
      </c>
      <c r="J182" s="12">
        <v>60</v>
      </c>
      <c r="K182" s="14"/>
      <c r="L182" s="14"/>
      <c r="M182" s="14"/>
      <c r="N182" s="14"/>
      <c r="O182" s="14"/>
      <c r="P182" s="151">
        <v>1.4493676050591595</v>
      </c>
      <c r="Q182" s="14"/>
      <c r="R182" s="8" t="s">
        <v>903</v>
      </c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62"/>
      <c r="AN182" s="14"/>
      <c r="AO182" s="163">
        <v>0.47771000000000002</v>
      </c>
      <c r="AP182" s="164">
        <v>0.10385660979192167</v>
      </c>
      <c r="AQ182" s="18"/>
      <c r="AR182" s="14"/>
      <c r="AS182" s="14"/>
      <c r="AT182" s="14"/>
      <c r="AU182" s="14"/>
      <c r="AV182" s="18"/>
      <c r="AW182" s="14" t="s">
        <v>905</v>
      </c>
      <c r="AX182" s="14">
        <v>138544</v>
      </c>
      <c r="AY182" s="14">
        <v>2009</v>
      </c>
      <c r="AZ182" s="173">
        <v>-142.04222626128626</v>
      </c>
      <c r="BA182" s="173">
        <v>2.4611524899293533</v>
      </c>
      <c r="BC182" s="162">
        <v>0.86399823817733101</v>
      </c>
      <c r="BD182" s="162">
        <v>2.4611524899293535E-3</v>
      </c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 t="s">
        <v>841</v>
      </c>
      <c r="B183" s="12" t="s">
        <v>867</v>
      </c>
      <c r="C183" s="12" t="s">
        <v>1074</v>
      </c>
      <c r="D183" s="12">
        <v>8</v>
      </c>
      <c r="E183" s="133">
        <v>2007</v>
      </c>
      <c r="F183" s="133">
        <v>12</v>
      </c>
      <c r="G183" s="132"/>
      <c r="H183" s="23"/>
      <c r="I183" s="12">
        <v>60</v>
      </c>
      <c r="J183" s="12">
        <v>75</v>
      </c>
      <c r="K183" s="14"/>
      <c r="L183" s="14"/>
      <c r="M183" s="14"/>
      <c r="N183" s="14"/>
      <c r="O183" s="14"/>
      <c r="P183" s="151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62"/>
      <c r="AN183" s="14"/>
      <c r="AO183" s="163">
        <v>0.29199000000000003</v>
      </c>
      <c r="AP183" s="164"/>
      <c r="AQ183" s="18"/>
      <c r="AR183" s="14"/>
      <c r="AS183" s="14"/>
      <c r="AT183" s="14"/>
      <c r="AU183" s="14"/>
      <c r="AV183" s="18">
        <v>-25.15</v>
      </c>
      <c r="AW183" s="14" t="s">
        <v>905</v>
      </c>
      <c r="AX183" s="14">
        <v>138643</v>
      </c>
      <c r="AY183" s="14">
        <v>2009</v>
      </c>
      <c r="AZ183" s="173">
        <v>-271.73462275711245</v>
      </c>
      <c r="BA183" s="173">
        <v>2.4656881241838953</v>
      </c>
      <c r="BC183" s="162">
        <v>0.73339274043926272</v>
      </c>
      <c r="BD183" s="162">
        <v>2.4656881241838951E-3</v>
      </c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 t="s">
        <v>841</v>
      </c>
      <c r="B184" s="12" t="s">
        <v>869</v>
      </c>
      <c r="C184" s="12" t="s">
        <v>871</v>
      </c>
      <c r="D184" s="12">
        <v>1</v>
      </c>
      <c r="E184" s="133">
        <v>2007</v>
      </c>
      <c r="F184" s="133">
        <v>11</v>
      </c>
      <c r="G184" s="132"/>
      <c r="H184" s="23"/>
      <c r="I184" s="12">
        <v>-3</v>
      </c>
      <c r="J184" s="12">
        <v>-2</v>
      </c>
      <c r="K184" s="14" t="s">
        <v>898</v>
      </c>
      <c r="L184" s="14"/>
      <c r="M184" s="204" t="s">
        <v>1150</v>
      </c>
      <c r="N184" s="14"/>
      <c r="O184" s="14"/>
      <c r="P184" s="151">
        <v>2.1852190351835343E-2</v>
      </c>
      <c r="Q184" s="14"/>
      <c r="R184" s="5" t="s">
        <v>901</v>
      </c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62"/>
      <c r="AO184" s="170">
        <v>47.5246</v>
      </c>
      <c r="AP184" s="164">
        <f>AO184/100*P184</f>
        <v>1.0385166055948339E-2</v>
      </c>
      <c r="AQ184" s="18"/>
      <c r="AR184" s="14"/>
      <c r="AS184" s="14"/>
      <c r="AT184" s="14"/>
      <c r="AU184" s="14"/>
      <c r="AV184" s="14"/>
      <c r="AW184" s="14" t="s">
        <v>905</v>
      </c>
      <c r="AX184" s="14">
        <v>137521</v>
      </c>
      <c r="AY184" s="14">
        <v>2008</v>
      </c>
      <c r="AZ184" s="173">
        <v>63.233540114750795</v>
      </c>
      <c r="BA184" s="173">
        <v>3.6525766598245193</v>
      </c>
      <c r="BB184" s="14"/>
      <c r="BC184" s="162">
        <v>1.0707192516329544</v>
      </c>
      <c r="BD184" s="162">
        <v>3.6525766598245195E-3</v>
      </c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 t="s">
        <v>841</v>
      </c>
      <c r="B185" s="12" t="s">
        <v>869</v>
      </c>
      <c r="C185" s="12" t="s">
        <v>872</v>
      </c>
      <c r="D185" s="12">
        <v>1</v>
      </c>
      <c r="E185" s="133">
        <v>2007</v>
      </c>
      <c r="F185" s="133">
        <v>11</v>
      </c>
      <c r="G185" s="132"/>
      <c r="H185" s="23"/>
      <c r="I185" s="12">
        <v>-3</v>
      </c>
      <c r="J185" s="12">
        <v>-2</v>
      </c>
      <c r="K185" s="14" t="s">
        <v>898</v>
      </c>
      <c r="L185" s="14"/>
      <c r="M185" s="204" t="s">
        <v>1150</v>
      </c>
      <c r="N185" s="14"/>
      <c r="O185" s="14"/>
      <c r="P185" s="151">
        <v>3.3004836749473722E-2</v>
      </c>
      <c r="Q185" s="14"/>
      <c r="R185" s="5" t="s">
        <v>901</v>
      </c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62"/>
      <c r="AO185" s="170">
        <v>46.568100000000001</v>
      </c>
      <c r="AP185" s="164">
        <f t="shared" ref="AP185:AP198" si="1">AO185/100*P185</f>
        <v>1.5369725382331672E-2</v>
      </c>
      <c r="AQ185" s="18"/>
      <c r="AR185" s="14"/>
      <c r="AS185" s="14"/>
      <c r="AT185" s="14"/>
      <c r="AU185" s="14"/>
      <c r="AV185" s="14"/>
      <c r="AW185" s="14" t="s">
        <v>905</v>
      </c>
      <c r="AX185" s="14">
        <v>137518</v>
      </c>
      <c r="AY185" s="14">
        <v>2008</v>
      </c>
      <c r="AZ185" s="173">
        <v>55.661705080421342</v>
      </c>
      <c r="BA185" s="173">
        <v>3.661032429239945</v>
      </c>
      <c r="BB185" s="14"/>
      <c r="BC185" s="162">
        <v>1.0630941069816953</v>
      </c>
      <c r="BD185" s="162">
        <v>3.6610324292399451E-3</v>
      </c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 t="s">
        <v>841</v>
      </c>
      <c r="B186" s="12" t="s">
        <v>869</v>
      </c>
      <c r="C186" s="12" t="s">
        <v>873</v>
      </c>
      <c r="D186" s="12">
        <v>1</v>
      </c>
      <c r="E186" s="133">
        <v>2007</v>
      </c>
      <c r="F186" s="133">
        <v>11</v>
      </c>
      <c r="G186" s="132"/>
      <c r="H186" s="23"/>
      <c r="I186" s="12">
        <v>-3</v>
      </c>
      <c r="J186" s="12">
        <v>-2</v>
      </c>
      <c r="K186" s="14" t="s">
        <v>898</v>
      </c>
      <c r="L186" s="14"/>
      <c r="M186" s="204" t="s">
        <v>1150</v>
      </c>
      <c r="N186" s="14"/>
      <c r="O186" s="14"/>
      <c r="P186" s="151">
        <v>2.6075290518825126E-2</v>
      </c>
      <c r="Q186" s="14"/>
      <c r="R186" s="5" t="s">
        <v>901</v>
      </c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62"/>
      <c r="AO186" s="170">
        <v>47.174999999999997</v>
      </c>
      <c r="AP186" s="164">
        <f t="shared" si="1"/>
        <v>1.2301018302255752E-2</v>
      </c>
      <c r="AQ186" s="18"/>
      <c r="AR186" s="14"/>
      <c r="AS186" s="14"/>
      <c r="AT186" s="14"/>
      <c r="AU186" s="14"/>
      <c r="AV186" s="14">
        <v>-28.74</v>
      </c>
      <c r="AW186" s="14" t="s">
        <v>905</v>
      </c>
      <c r="AX186" s="14">
        <v>137519</v>
      </c>
      <c r="AY186" s="14">
        <v>2008</v>
      </c>
      <c r="AZ186" s="173">
        <v>51.134712121645443</v>
      </c>
      <c r="BA186" s="173">
        <v>4.3455548514715403</v>
      </c>
      <c r="BB186" s="14"/>
      <c r="BC186" s="162">
        <v>1.0585352416618099</v>
      </c>
      <c r="BD186" s="162">
        <v>4.3455548514715406E-3</v>
      </c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 t="s">
        <v>841</v>
      </c>
      <c r="B187" s="12" t="s">
        <v>869</v>
      </c>
      <c r="C187" s="12" t="s">
        <v>874</v>
      </c>
      <c r="D187" s="12">
        <v>1</v>
      </c>
      <c r="E187" s="133">
        <v>2007</v>
      </c>
      <c r="F187" s="133">
        <v>11</v>
      </c>
      <c r="G187" s="132"/>
      <c r="H187" s="23"/>
      <c r="I187" s="12">
        <v>-3</v>
      </c>
      <c r="J187" s="12">
        <v>-2</v>
      </c>
      <c r="K187" s="14" t="s">
        <v>898</v>
      </c>
      <c r="L187" s="14"/>
      <c r="M187" s="204" t="s">
        <v>1150</v>
      </c>
      <c r="N187" s="14"/>
      <c r="O187" s="14"/>
      <c r="P187" s="151">
        <v>2.7301384759495423E-2</v>
      </c>
      <c r="Q187" s="14"/>
      <c r="R187" s="5" t="s">
        <v>901</v>
      </c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62"/>
      <c r="AO187" s="170">
        <v>46.858199999999997</v>
      </c>
      <c r="AP187" s="164">
        <f t="shared" si="1"/>
        <v>1.2792937473373883E-2</v>
      </c>
      <c r="AQ187" s="18"/>
      <c r="AR187" s="14"/>
      <c r="AS187" s="14"/>
      <c r="AT187" s="14"/>
      <c r="AU187" s="14"/>
      <c r="AV187" s="14"/>
      <c r="AW187" s="14" t="s">
        <v>905</v>
      </c>
      <c r="AX187" s="14">
        <v>137520</v>
      </c>
      <c r="AY187" s="14">
        <v>2008</v>
      </c>
      <c r="AZ187" s="173">
        <v>47.040754071588253</v>
      </c>
      <c r="BA187" s="173">
        <v>3.9275264813958941</v>
      </c>
      <c r="BB187" s="14"/>
      <c r="BC187" s="162">
        <v>1.0544124600393445</v>
      </c>
      <c r="BD187" s="162">
        <v>3.9275264813958943E-3</v>
      </c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 t="s">
        <v>841</v>
      </c>
      <c r="B188" s="12" t="s">
        <v>869</v>
      </c>
      <c r="C188" s="12" t="s">
        <v>875</v>
      </c>
      <c r="D188" s="12">
        <v>1</v>
      </c>
      <c r="E188" s="133">
        <v>2007</v>
      </c>
      <c r="F188" s="133">
        <v>11</v>
      </c>
      <c r="G188" s="132"/>
      <c r="H188" s="23"/>
      <c r="I188" s="12">
        <v>-3</v>
      </c>
      <c r="J188" s="12">
        <v>-2</v>
      </c>
      <c r="K188" s="14" t="s">
        <v>898</v>
      </c>
      <c r="L188" s="14"/>
      <c r="M188" s="204" t="s">
        <v>1150</v>
      </c>
      <c r="N188" s="14"/>
      <c r="O188" s="14"/>
      <c r="P188" s="151">
        <v>1.6297981344424735E-2</v>
      </c>
      <c r="Q188" s="14"/>
      <c r="R188" s="5" t="s">
        <v>901</v>
      </c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62"/>
      <c r="AO188" s="170">
        <v>46.309699999999999</v>
      </c>
      <c r="AP188" s="164">
        <f t="shared" si="1"/>
        <v>7.5475462666590607E-3</v>
      </c>
      <c r="AQ188" s="18"/>
      <c r="AR188" s="14"/>
      <c r="AS188" s="14"/>
      <c r="AT188" s="14"/>
      <c r="AU188" s="14"/>
      <c r="AV188" s="14"/>
      <c r="AW188" s="14" t="s">
        <v>905</v>
      </c>
      <c r="AX188" s="14">
        <v>137517</v>
      </c>
      <c r="AY188" s="14">
        <v>2008</v>
      </c>
      <c r="AZ188" s="173">
        <v>59.962766782474255</v>
      </c>
      <c r="BA188" s="173">
        <v>3.6725456070512186</v>
      </c>
      <c r="BB188" s="14"/>
      <c r="BC188" s="162">
        <v>1.0674254503724918</v>
      </c>
      <c r="BD188" s="162">
        <v>3.6725456070512185E-3</v>
      </c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 t="s">
        <v>841</v>
      </c>
      <c r="B189" s="12" t="s">
        <v>869</v>
      </c>
      <c r="C189" s="12" t="s">
        <v>1119</v>
      </c>
      <c r="D189" s="12">
        <v>1</v>
      </c>
      <c r="E189" s="133">
        <v>2008</v>
      </c>
      <c r="F189" s="133">
        <v>11</v>
      </c>
      <c r="G189" s="132"/>
      <c r="H189" s="23"/>
      <c r="I189" s="12">
        <v>-3</v>
      </c>
      <c r="J189" s="12">
        <v>-2</v>
      </c>
      <c r="K189" s="14" t="s">
        <v>898</v>
      </c>
      <c r="L189" s="14"/>
      <c r="M189" s="204" t="s">
        <v>1150</v>
      </c>
      <c r="N189" s="14"/>
      <c r="O189" s="14"/>
      <c r="P189" s="151">
        <v>2.6831095334685605E-2</v>
      </c>
      <c r="Q189" s="14"/>
      <c r="R189" s="5" t="s">
        <v>901</v>
      </c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62"/>
      <c r="AO189" s="167">
        <v>45.634</v>
      </c>
      <c r="AP189" s="164">
        <f t="shared" si="1"/>
        <v>1.2244102045030429E-2</v>
      </c>
      <c r="AQ189" s="18"/>
      <c r="AR189" s="14"/>
      <c r="AS189" s="14"/>
      <c r="AT189" s="14"/>
      <c r="AU189" s="14"/>
      <c r="AV189" s="18"/>
      <c r="AW189" s="14"/>
      <c r="AX189" s="14"/>
      <c r="AY189" s="14"/>
      <c r="AZ189" s="173"/>
      <c r="BA189" s="173"/>
      <c r="BB189" s="14"/>
      <c r="BC189" s="162"/>
      <c r="BD189" s="162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 t="s">
        <v>841</v>
      </c>
      <c r="B190" s="12" t="s">
        <v>869</v>
      </c>
      <c r="C190" s="12" t="s">
        <v>1120</v>
      </c>
      <c r="D190" s="12">
        <v>1</v>
      </c>
      <c r="E190" s="133">
        <v>2008</v>
      </c>
      <c r="F190" s="133">
        <v>11</v>
      </c>
      <c r="G190" s="132"/>
      <c r="H190" s="23"/>
      <c r="I190" s="12">
        <v>-3</v>
      </c>
      <c r="J190" s="12">
        <v>-2</v>
      </c>
      <c r="K190" s="14" t="s">
        <v>898</v>
      </c>
      <c r="L190" s="14"/>
      <c r="M190" s="204" t="s">
        <v>1150</v>
      </c>
      <c r="N190" s="14"/>
      <c r="O190" s="14"/>
      <c r="P190" s="151">
        <v>2.9152322818724093E-2</v>
      </c>
      <c r="Q190" s="14"/>
      <c r="R190" s="5" t="s">
        <v>901</v>
      </c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62"/>
      <c r="AO190" s="167">
        <v>45.203000000000003</v>
      </c>
      <c r="AP190" s="164">
        <f t="shared" si="1"/>
        <v>1.3177724483747853E-2</v>
      </c>
      <c r="AQ190" s="18"/>
      <c r="AR190" s="14"/>
      <c r="AS190" s="14"/>
      <c r="AT190" s="14"/>
      <c r="AU190" s="14"/>
      <c r="AV190" s="18"/>
      <c r="AW190" s="14"/>
      <c r="AX190" s="14"/>
      <c r="AY190" s="14"/>
      <c r="AZ190" s="173"/>
      <c r="BA190" s="173"/>
      <c r="BB190" s="14"/>
      <c r="BC190" s="162"/>
      <c r="BD190" s="162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 t="s">
        <v>841</v>
      </c>
      <c r="B191" s="12" t="s">
        <v>869</v>
      </c>
      <c r="C191" s="12" t="s">
        <v>1121</v>
      </c>
      <c r="D191" s="12">
        <v>1</v>
      </c>
      <c r="E191" s="133">
        <v>2008</v>
      </c>
      <c r="F191" s="133">
        <v>11</v>
      </c>
      <c r="G191" s="132"/>
      <c r="H191" s="23"/>
      <c r="I191" s="12">
        <v>-3</v>
      </c>
      <c r="J191" s="12">
        <v>-2</v>
      </c>
      <c r="K191" s="14" t="s">
        <v>898</v>
      </c>
      <c r="L191" s="14"/>
      <c r="M191" s="204" t="s">
        <v>1150</v>
      </c>
      <c r="N191" s="14"/>
      <c r="O191" s="14"/>
      <c r="P191" s="151">
        <v>2.363491271820449E-2</v>
      </c>
      <c r="Q191" s="14"/>
      <c r="R191" s="5" t="s">
        <v>901</v>
      </c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62"/>
      <c r="AO191" s="167">
        <v>45.369</v>
      </c>
      <c r="AP191" s="164">
        <f t="shared" si="1"/>
        <v>1.0722923551122195E-2</v>
      </c>
      <c r="AQ191" s="18"/>
      <c r="AR191" s="14"/>
      <c r="AS191" s="14"/>
      <c r="AT191" s="14"/>
      <c r="AU191" s="14"/>
      <c r="AV191" s="18"/>
      <c r="AW191" s="14"/>
      <c r="AX191" s="14"/>
      <c r="AY191" s="14"/>
      <c r="AZ191" s="173"/>
      <c r="BA191" s="173"/>
      <c r="BB191" s="14"/>
      <c r="BC191" s="162"/>
      <c r="BD191" s="162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 t="s">
        <v>841</v>
      </c>
      <c r="B192" s="12" t="s">
        <v>869</v>
      </c>
      <c r="C192" s="12" t="s">
        <v>1122</v>
      </c>
      <c r="D192" s="12">
        <v>1</v>
      </c>
      <c r="E192" s="133">
        <v>2008</v>
      </c>
      <c r="F192" s="133">
        <v>11</v>
      </c>
      <c r="G192" s="132"/>
      <c r="H192" s="23"/>
      <c r="I192" s="12">
        <v>-3</v>
      </c>
      <c r="J192" s="12">
        <v>-2</v>
      </c>
      <c r="K192" s="14" t="s">
        <v>898</v>
      </c>
      <c r="L192" s="14"/>
      <c r="M192" s="204" t="s">
        <v>1150</v>
      </c>
      <c r="N192" s="14"/>
      <c r="O192" s="14"/>
      <c r="P192" s="151">
        <v>3.3014485056753105E-2</v>
      </c>
      <c r="Q192" s="14"/>
      <c r="R192" s="5" t="s">
        <v>901</v>
      </c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62"/>
      <c r="AO192" s="167">
        <v>45.942999999999998</v>
      </c>
      <c r="AP192" s="164">
        <f t="shared" si="1"/>
        <v>1.5167844869624079E-2</v>
      </c>
      <c r="AQ192" s="18"/>
      <c r="AR192" s="14"/>
      <c r="AS192" s="14"/>
      <c r="AT192" s="14"/>
      <c r="AU192" s="14"/>
      <c r="AV192" s="18"/>
      <c r="AW192" s="14"/>
      <c r="AX192" s="14"/>
      <c r="AY192" s="14"/>
      <c r="AZ192" s="173"/>
      <c r="BA192" s="173"/>
      <c r="BB192" s="14"/>
      <c r="BC192" s="162"/>
      <c r="BD192" s="162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 t="s">
        <v>841</v>
      </c>
      <c r="B193" s="12" t="s">
        <v>869</v>
      </c>
      <c r="C193" s="12" t="s">
        <v>1124</v>
      </c>
      <c r="D193" s="12">
        <v>1</v>
      </c>
      <c r="E193" s="133">
        <v>2008</v>
      </c>
      <c r="F193" s="133">
        <v>11</v>
      </c>
      <c r="G193" s="132"/>
      <c r="H193" s="23"/>
      <c r="I193" s="12">
        <v>-3</v>
      </c>
      <c r="J193" s="12">
        <v>-2</v>
      </c>
      <c r="K193" s="14" t="s">
        <v>898</v>
      </c>
      <c r="L193" s="14"/>
      <c r="M193" s="204" t="s">
        <v>1150</v>
      </c>
      <c r="N193" s="14"/>
      <c r="O193" s="14"/>
      <c r="P193" s="151">
        <v>2.2115934172313646E-2</v>
      </c>
      <c r="Q193" s="14"/>
      <c r="R193" s="5" t="s">
        <v>901</v>
      </c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62"/>
      <c r="AO193" s="167">
        <v>46.460999999999999</v>
      </c>
      <c r="AP193" s="164">
        <f t="shared" si="1"/>
        <v>1.0275284175798642E-2</v>
      </c>
      <c r="AQ193" s="18"/>
      <c r="AR193" s="14"/>
      <c r="AS193" s="14"/>
      <c r="AT193" s="14"/>
      <c r="AU193" s="14"/>
      <c r="AV193" s="14"/>
      <c r="AW193" s="14"/>
      <c r="AX193" s="14"/>
      <c r="AY193" s="14"/>
      <c r="AZ193" s="173"/>
      <c r="BA193" s="173"/>
      <c r="BB193" s="14"/>
      <c r="BC193" s="162"/>
      <c r="BD193" s="162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 t="s">
        <v>841</v>
      </c>
      <c r="B194" s="12" t="s">
        <v>869</v>
      </c>
      <c r="C194" s="12" t="s">
        <v>1125</v>
      </c>
      <c r="D194" s="12">
        <v>1</v>
      </c>
      <c r="E194" s="133">
        <v>2009</v>
      </c>
      <c r="F194" s="133">
        <v>11</v>
      </c>
      <c r="G194" s="132"/>
      <c r="H194" s="23"/>
      <c r="I194" s="12">
        <v>-3</v>
      </c>
      <c r="J194" s="12">
        <v>-2</v>
      </c>
      <c r="K194" s="14" t="s">
        <v>898</v>
      </c>
      <c r="L194" s="14"/>
      <c r="M194" s="204" t="s">
        <v>1150</v>
      </c>
      <c r="N194" s="14"/>
      <c r="O194" s="14"/>
      <c r="P194" s="151">
        <v>2.7577583563730676E-2</v>
      </c>
      <c r="Q194" s="14"/>
      <c r="R194" s="5" t="s">
        <v>901</v>
      </c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62"/>
      <c r="AO194" s="168">
        <v>50.177999999999997</v>
      </c>
      <c r="AP194" s="164">
        <f t="shared" si="1"/>
        <v>1.3837879880608779E-2</v>
      </c>
      <c r="AQ194" s="18"/>
      <c r="AR194" s="14"/>
      <c r="AS194" s="14"/>
      <c r="AT194" s="14"/>
      <c r="AU194" s="14"/>
      <c r="AZ194" s="177"/>
      <c r="BA194" s="177"/>
      <c r="BC194" s="169"/>
      <c r="BD194" s="169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 t="s">
        <v>841</v>
      </c>
      <c r="B195" s="12" t="s">
        <v>869</v>
      </c>
      <c r="C195" s="12" t="s">
        <v>1126</v>
      </c>
      <c r="D195" s="12">
        <v>1</v>
      </c>
      <c r="E195" s="133">
        <v>2009</v>
      </c>
      <c r="F195" s="133">
        <v>11</v>
      </c>
      <c r="G195" s="132"/>
      <c r="H195" s="23"/>
      <c r="I195" s="12">
        <v>-3</v>
      </c>
      <c r="J195" s="12">
        <v>-2</v>
      </c>
      <c r="K195" s="14" t="s">
        <v>898</v>
      </c>
      <c r="L195" s="14"/>
      <c r="M195" s="204" t="s">
        <v>1150</v>
      </c>
      <c r="N195" s="14"/>
      <c r="O195" s="14"/>
      <c r="P195" s="151">
        <v>2.8305633305580578E-2</v>
      </c>
      <c r="Q195" s="14"/>
      <c r="R195" s="5" t="s">
        <v>901</v>
      </c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62"/>
      <c r="AO195" s="168">
        <v>51.03</v>
      </c>
      <c r="AP195" s="164">
        <f t="shared" si="1"/>
        <v>1.4444364675837769E-2</v>
      </c>
      <c r="AQ195" s="18"/>
      <c r="AR195" s="14"/>
      <c r="AS195" s="14"/>
      <c r="AT195" s="14"/>
      <c r="AU195" s="14"/>
      <c r="AZ195" s="177"/>
      <c r="BA195" s="177"/>
      <c r="BC195" s="169"/>
      <c r="BD195" s="169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 t="s">
        <v>841</v>
      </c>
      <c r="B196" s="12" t="s">
        <v>869</v>
      </c>
      <c r="C196" s="12" t="s">
        <v>1127</v>
      </c>
      <c r="D196" s="12">
        <v>1</v>
      </c>
      <c r="E196" s="133">
        <v>2009</v>
      </c>
      <c r="F196" s="133">
        <v>11</v>
      </c>
      <c r="G196" s="132"/>
      <c r="H196" s="23"/>
      <c r="I196" s="12">
        <v>-3</v>
      </c>
      <c r="J196" s="12">
        <v>-2</v>
      </c>
      <c r="K196" s="14" t="s">
        <v>898</v>
      </c>
      <c r="L196" s="14"/>
      <c r="M196" s="204" t="s">
        <v>1150</v>
      </c>
      <c r="N196" s="14"/>
      <c r="O196" s="14"/>
      <c r="P196" s="151">
        <v>2.272167895724592E-2</v>
      </c>
      <c r="Q196" s="14"/>
      <c r="R196" s="5" t="s">
        <v>901</v>
      </c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62"/>
      <c r="AO196" s="168">
        <v>50.996000000000002</v>
      </c>
      <c r="AP196" s="164">
        <f t="shared" si="1"/>
        <v>1.1587147401037128E-2</v>
      </c>
      <c r="AQ196" s="18"/>
      <c r="AR196" s="14"/>
      <c r="AS196" s="14"/>
      <c r="AT196" s="14"/>
      <c r="AU196" s="14"/>
      <c r="AZ196" s="177"/>
      <c r="BA196" s="177"/>
      <c r="BC196" s="169"/>
      <c r="BD196" s="169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 t="s">
        <v>841</v>
      </c>
      <c r="B197" s="12" t="s">
        <v>869</v>
      </c>
      <c r="C197" s="12" t="s">
        <v>1128</v>
      </c>
      <c r="D197" s="12">
        <v>1</v>
      </c>
      <c r="E197" s="133">
        <v>2009</v>
      </c>
      <c r="F197" s="133">
        <v>11</v>
      </c>
      <c r="G197" s="132"/>
      <c r="H197" s="23"/>
      <c r="I197" s="12">
        <v>-3</v>
      </c>
      <c r="J197" s="12">
        <v>-2</v>
      </c>
      <c r="K197" s="14" t="s">
        <v>898</v>
      </c>
      <c r="L197" s="14"/>
      <c r="M197" s="204" t="s">
        <v>1150</v>
      </c>
      <c r="N197" s="14"/>
      <c r="O197" s="14"/>
      <c r="P197" s="151">
        <v>2.9968821427123662E-2</v>
      </c>
      <c r="Q197" s="14"/>
      <c r="R197" s="5" t="s">
        <v>901</v>
      </c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62"/>
      <c r="AO197" s="168">
        <v>51.274000000000001</v>
      </c>
      <c r="AP197" s="164">
        <f t="shared" si="1"/>
        <v>1.5366213498543385E-2</v>
      </c>
      <c r="AQ197" s="18"/>
      <c r="AR197" s="14"/>
      <c r="AS197" s="14"/>
      <c r="AT197" s="14"/>
      <c r="AU197" s="14"/>
      <c r="AZ197" s="177"/>
      <c r="BA197" s="177"/>
      <c r="BC197" s="169"/>
      <c r="BD197" s="169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 t="s">
        <v>841</v>
      </c>
      <c r="B198" s="12" t="s">
        <v>869</v>
      </c>
      <c r="C198" s="12" t="s">
        <v>1123</v>
      </c>
      <c r="D198" s="12">
        <v>1</v>
      </c>
      <c r="E198" s="133">
        <v>2009</v>
      </c>
      <c r="F198" s="133">
        <v>11</v>
      </c>
      <c r="G198" s="132"/>
      <c r="H198" s="23"/>
      <c r="I198" s="12">
        <v>-3</v>
      </c>
      <c r="J198" s="12">
        <v>-2</v>
      </c>
      <c r="K198" s="14" t="s">
        <v>898</v>
      </c>
      <c r="L198" s="14"/>
      <c r="M198" s="204" t="s">
        <v>1150</v>
      </c>
      <c r="N198" s="14"/>
      <c r="O198" s="14"/>
      <c r="P198" s="151">
        <v>2.8132859470995239E-2</v>
      </c>
      <c r="Q198" s="14"/>
      <c r="R198" s="5" t="s">
        <v>901</v>
      </c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62"/>
      <c r="AO198" s="168">
        <v>51.158000000000001</v>
      </c>
      <c r="AP198" s="164">
        <f t="shared" si="1"/>
        <v>1.4392208248171745E-2</v>
      </c>
      <c r="AQ198" s="18"/>
      <c r="AR198" s="14"/>
      <c r="AS198" s="14"/>
      <c r="AT198" s="14"/>
      <c r="AU198" s="14"/>
      <c r="AZ198" s="177"/>
      <c r="BA198" s="177"/>
      <c r="BC198" s="169"/>
      <c r="BD198" s="169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 t="s">
        <v>841</v>
      </c>
      <c r="B199" s="12" t="s">
        <v>869</v>
      </c>
      <c r="C199" s="12" t="s">
        <v>871</v>
      </c>
      <c r="D199" s="12">
        <v>2</v>
      </c>
      <c r="E199" s="133">
        <v>2007</v>
      </c>
      <c r="F199" s="133">
        <v>11</v>
      </c>
      <c r="G199" s="132"/>
      <c r="H199" s="23"/>
      <c r="I199" s="12">
        <v>-2</v>
      </c>
      <c r="J199" s="12">
        <v>-1</v>
      </c>
      <c r="K199" s="14" t="s">
        <v>899</v>
      </c>
      <c r="L199" s="14"/>
      <c r="M199" s="204" t="s">
        <v>1150</v>
      </c>
      <c r="N199" s="14"/>
      <c r="O199" s="14"/>
      <c r="P199" s="151">
        <v>5.2169053440447088E-2</v>
      </c>
      <c r="Q199" s="14"/>
      <c r="R199" s="5" t="s">
        <v>901</v>
      </c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62"/>
      <c r="AO199" s="168">
        <v>45.989800000000002</v>
      </c>
      <c r="AP199" s="164">
        <f>AO199/100*P199</f>
        <v>2.3992443339154738E-2</v>
      </c>
      <c r="AQ199" s="18"/>
      <c r="AR199" s="14"/>
      <c r="AS199" s="14"/>
      <c r="AT199" s="14"/>
      <c r="AU199" s="14"/>
      <c r="AV199" s="14">
        <v>-29.07</v>
      </c>
      <c r="AW199" s="14" t="s">
        <v>905</v>
      </c>
      <c r="AX199" s="14">
        <v>137516</v>
      </c>
      <c r="AY199" s="14">
        <v>2008</v>
      </c>
      <c r="AZ199" s="173">
        <v>59.322732396187575</v>
      </c>
      <c r="BA199" s="173">
        <v>3.1400363192687628</v>
      </c>
      <c r="BB199" s="14"/>
      <c r="BC199" s="162">
        <v>1.0667809098146099</v>
      </c>
      <c r="BD199" s="162">
        <v>3.140036319268763E-3</v>
      </c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 t="s">
        <v>841</v>
      </c>
      <c r="B200" s="12" t="s">
        <v>869</v>
      </c>
      <c r="C200" s="12" t="s">
        <v>872</v>
      </c>
      <c r="D200" s="12">
        <v>2</v>
      </c>
      <c r="E200" s="133">
        <v>2007</v>
      </c>
      <c r="F200" s="133">
        <v>11</v>
      </c>
      <c r="G200" s="132"/>
      <c r="H200" s="23"/>
      <c r="I200" s="12">
        <v>-2</v>
      </c>
      <c r="J200" s="12">
        <v>-1</v>
      </c>
      <c r="K200" s="14" t="s">
        <v>899</v>
      </c>
      <c r="L200" s="14"/>
      <c r="M200" s="204" t="s">
        <v>1150</v>
      </c>
      <c r="N200" s="14"/>
      <c r="O200" s="14"/>
      <c r="P200" s="151">
        <v>5.8520782396088017E-2</v>
      </c>
      <c r="Q200" s="14"/>
      <c r="R200" s="5" t="s">
        <v>901</v>
      </c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62"/>
      <c r="AO200" s="168">
        <v>43.643500000000003</v>
      </c>
      <c r="AP200" s="164">
        <f t="shared" ref="AP200:AP207" si="2">AO200/100*P200</f>
        <v>2.5540517665036674E-2</v>
      </c>
      <c r="AQ200" s="18"/>
      <c r="AR200" s="14"/>
      <c r="AS200" s="14"/>
      <c r="AT200" s="14"/>
      <c r="AU200" s="14"/>
      <c r="AV200" s="14"/>
      <c r="AW200" s="14" t="s">
        <v>905</v>
      </c>
      <c r="AX200" s="14">
        <v>137513</v>
      </c>
      <c r="AY200" s="14">
        <v>2008</v>
      </c>
      <c r="AZ200" s="173">
        <v>67.179651006126662</v>
      </c>
      <c r="BA200" s="173">
        <v>3.7017982422179925</v>
      </c>
      <c r="BB200" s="14"/>
      <c r="BC200" s="162">
        <v>1.0746931451766237</v>
      </c>
      <c r="BD200" s="162">
        <v>3.7017982422179927E-3</v>
      </c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 t="s">
        <v>841</v>
      </c>
      <c r="B201" s="12" t="s">
        <v>869</v>
      </c>
      <c r="C201" s="12" t="s">
        <v>873</v>
      </c>
      <c r="D201" s="12">
        <v>2</v>
      </c>
      <c r="E201" s="133">
        <v>2007</v>
      </c>
      <c r="F201" s="133">
        <v>11</v>
      </c>
      <c r="G201" s="132"/>
      <c r="H201" s="23"/>
      <c r="I201" s="12">
        <v>-2</v>
      </c>
      <c r="J201" s="12">
        <v>-1</v>
      </c>
      <c r="K201" s="14" t="s">
        <v>899</v>
      </c>
      <c r="L201" s="14"/>
      <c r="M201" s="204" t="s">
        <v>1150</v>
      </c>
      <c r="N201" s="14"/>
      <c r="O201" s="14"/>
      <c r="P201" s="151">
        <v>3.4068038297005498E-2</v>
      </c>
      <c r="Q201" s="14"/>
      <c r="R201" s="5" t="s">
        <v>901</v>
      </c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62"/>
      <c r="AO201" s="168">
        <v>46.165799999999997</v>
      </c>
      <c r="AP201" s="164">
        <f t="shared" si="2"/>
        <v>1.5727782424118961E-2</v>
      </c>
      <c r="AQ201" s="18"/>
      <c r="AR201" s="14"/>
      <c r="AS201" s="14"/>
      <c r="AT201" s="14"/>
      <c r="AU201" s="14"/>
      <c r="AV201" s="14"/>
      <c r="AW201" s="14" t="s">
        <v>905</v>
      </c>
      <c r="AX201" s="14">
        <v>137514</v>
      </c>
      <c r="AY201" s="14">
        <v>2008</v>
      </c>
      <c r="AZ201" s="173">
        <v>80.591554420988757</v>
      </c>
      <c r="BA201" s="173">
        <v>3.7506035218578564</v>
      </c>
      <c r="BB201" s="14"/>
      <c r="BC201" s="162">
        <v>1.0881994752965189</v>
      </c>
      <c r="BD201" s="162">
        <v>3.7506035218578563E-3</v>
      </c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 t="s">
        <v>841</v>
      </c>
      <c r="B202" s="12" t="s">
        <v>869</v>
      </c>
      <c r="C202" s="12" t="s">
        <v>874</v>
      </c>
      <c r="D202" s="12">
        <v>2</v>
      </c>
      <c r="E202" s="133">
        <v>2007</v>
      </c>
      <c r="F202" s="133">
        <v>11</v>
      </c>
      <c r="G202" s="132"/>
      <c r="H202" s="23"/>
      <c r="I202" s="12">
        <v>-2</v>
      </c>
      <c r="J202" s="12">
        <v>-1</v>
      </c>
      <c r="K202" s="14" t="s">
        <v>899</v>
      </c>
      <c r="L202" s="14"/>
      <c r="M202" s="204" t="s">
        <v>1150</v>
      </c>
      <c r="N202" s="14"/>
      <c r="O202" s="14"/>
      <c r="P202" s="151">
        <v>6.3800209570380725E-2</v>
      </c>
      <c r="Q202" s="14"/>
      <c r="R202" s="5" t="s">
        <v>901</v>
      </c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62"/>
      <c r="AO202" s="168">
        <v>45.435499999999998</v>
      </c>
      <c r="AP202" s="164">
        <f t="shared" si="2"/>
        <v>2.8987944219350331E-2</v>
      </c>
      <c r="AQ202" s="18"/>
      <c r="AR202" s="14"/>
      <c r="AS202" s="14"/>
      <c r="AT202" s="14"/>
      <c r="AU202" s="14"/>
      <c r="AV202" s="14"/>
      <c r="AW202" s="14" t="s">
        <v>905</v>
      </c>
      <c r="AX202" s="14">
        <v>137515</v>
      </c>
      <c r="AY202" s="14">
        <v>2008</v>
      </c>
      <c r="AZ202" s="173">
        <v>73.108176887590744</v>
      </c>
      <c r="BA202" s="173">
        <v>3.7189731616347266</v>
      </c>
      <c r="BB202" s="14"/>
      <c r="BC202" s="162">
        <v>1.0806634109325393</v>
      </c>
      <c r="BD202" s="162">
        <v>3.7189731616347264E-3</v>
      </c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 t="s">
        <v>841</v>
      </c>
      <c r="B203" s="12" t="s">
        <v>869</v>
      </c>
      <c r="C203" s="12" t="s">
        <v>875</v>
      </c>
      <c r="D203" s="12">
        <v>2</v>
      </c>
      <c r="E203" s="133">
        <v>2007</v>
      </c>
      <c r="F203" s="133">
        <v>11</v>
      </c>
      <c r="G203" s="132"/>
      <c r="H203" s="23"/>
      <c r="I203" s="12">
        <v>-2</v>
      </c>
      <c r="J203" s="12">
        <v>-1</v>
      </c>
      <c r="K203" s="14" t="s">
        <v>899</v>
      </c>
      <c r="L203" s="14"/>
      <c r="M203" s="204" t="s">
        <v>1150</v>
      </c>
      <c r="N203" s="14"/>
      <c r="O203" s="14"/>
      <c r="P203" s="151"/>
      <c r="Q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62"/>
      <c r="AO203" s="168"/>
      <c r="AP203" s="164"/>
      <c r="AQ203" s="18"/>
      <c r="AR203" s="14"/>
      <c r="AS203" s="14"/>
      <c r="AT203" s="14"/>
      <c r="AU203" s="14"/>
      <c r="AV203" s="14"/>
      <c r="AW203" s="14"/>
      <c r="AX203" s="14"/>
      <c r="AY203" s="14"/>
      <c r="AZ203" s="173"/>
      <c r="BA203" s="173"/>
      <c r="BB203" s="14"/>
      <c r="BC203" s="162"/>
      <c r="BD203" s="162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 t="s">
        <v>841</v>
      </c>
      <c r="B204" s="12" t="s">
        <v>869</v>
      </c>
      <c r="C204" s="12" t="s">
        <v>871</v>
      </c>
      <c r="D204" s="12">
        <v>3</v>
      </c>
      <c r="E204" s="133">
        <v>2007</v>
      </c>
      <c r="F204" s="133">
        <v>11</v>
      </c>
      <c r="G204" s="132"/>
      <c r="H204" s="23"/>
      <c r="I204" s="12">
        <v>-1</v>
      </c>
      <c r="J204" s="12">
        <v>0</v>
      </c>
      <c r="K204" s="14" t="s">
        <v>900</v>
      </c>
      <c r="L204" s="14"/>
      <c r="M204" s="147" t="s">
        <v>1149</v>
      </c>
      <c r="N204" s="14"/>
      <c r="O204" s="14"/>
      <c r="P204" s="151">
        <v>0.37079636744673422</v>
      </c>
      <c r="Q204" s="14"/>
      <c r="R204" s="5" t="s">
        <v>901</v>
      </c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62"/>
      <c r="AO204" s="168">
        <v>32.467500000000001</v>
      </c>
      <c r="AP204" s="164">
        <f t="shared" si="2"/>
        <v>0.12038831060076843</v>
      </c>
      <c r="AQ204" s="18"/>
      <c r="AR204" s="14"/>
      <c r="AS204" s="14"/>
      <c r="AT204" s="14"/>
      <c r="AU204" s="14"/>
      <c r="AV204" s="14">
        <v>-27.88</v>
      </c>
      <c r="AW204" s="14" t="s">
        <v>905</v>
      </c>
      <c r="AX204" s="14">
        <v>137525</v>
      </c>
      <c r="AY204" s="14">
        <v>2008</v>
      </c>
      <c r="AZ204" s="173">
        <v>88.220692712233756</v>
      </c>
      <c r="BA204" s="173">
        <v>3.662758693242353</v>
      </c>
      <c r="BB204" s="14"/>
      <c r="BC204" s="162">
        <v>1.0958823266491244</v>
      </c>
      <c r="BD204" s="162">
        <v>3.6627586932423532E-3</v>
      </c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 t="s">
        <v>841</v>
      </c>
      <c r="B205" s="12" t="s">
        <v>869</v>
      </c>
      <c r="C205" s="12" t="s">
        <v>872</v>
      </c>
      <c r="D205" s="12">
        <v>3</v>
      </c>
      <c r="E205" s="133">
        <v>2007</v>
      </c>
      <c r="F205" s="133">
        <v>11</v>
      </c>
      <c r="G205" s="132"/>
      <c r="H205" s="23"/>
      <c r="I205" s="12">
        <v>-1</v>
      </c>
      <c r="J205" s="12">
        <v>0</v>
      </c>
      <c r="K205" s="14" t="s">
        <v>900</v>
      </c>
      <c r="L205" s="14"/>
      <c r="M205" s="147" t="s">
        <v>1149</v>
      </c>
      <c r="N205" s="14"/>
      <c r="O205" s="14"/>
      <c r="P205" s="151">
        <v>0.17221969961578765</v>
      </c>
      <c r="Q205" s="14"/>
      <c r="R205" s="5" t="s">
        <v>901</v>
      </c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62"/>
      <c r="AO205" s="168">
        <v>34.823500000000003</v>
      </c>
      <c r="AP205" s="164">
        <f t="shared" si="2"/>
        <v>5.9972927095703815E-2</v>
      </c>
      <c r="AQ205" s="18"/>
      <c r="AR205" s="14"/>
      <c r="AS205" s="14"/>
      <c r="AT205" s="14"/>
      <c r="AU205" s="14"/>
      <c r="AV205" s="14"/>
      <c r="AW205" s="14" t="s">
        <v>905</v>
      </c>
      <c r="AX205" s="14">
        <v>137522</v>
      </c>
      <c r="AY205" s="14">
        <v>2008</v>
      </c>
      <c r="AZ205" s="173">
        <v>101.40507758552997</v>
      </c>
      <c r="BA205" s="173">
        <v>3.8886840470073332</v>
      </c>
      <c r="BB205" s="14"/>
      <c r="BC205" s="162">
        <v>1.1091595363797853</v>
      </c>
      <c r="BD205" s="162">
        <v>3.8886840470073332E-3</v>
      </c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 t="s">
        <v>841</v>
      </c>
      <c r="B206" s="12" t="s">
        <v>869</v>
      </c>
      <c r="C206" s="12" t="s">
        <v>873</v>
      </c>
      <c r="D206" s="12">
        <v>3</v>
      </c>
      <c r="E206" s="133">
        <v>2007</v>
      </c>
      <c r="F206" s="133">
        <v>11</v>
      </c>
      <c r="G206" s="132"/>
      <c r="H206" s="91"/>
      <c r="I206" s="12">
        <v>-1</v>
      </c>
      <c r="J206" s="12">
        <v>0</v>
      </c>
      <c r="K206" s="14" t="s">
        <v>900</v>
      </c>
      <c r="L206" s="14"/>
      <c r="M206" s="147" t="s">
        <v>1149</v>
      </c>
      <c r="N206" s="14"/>
      <c r="O206" s="14"/>
      <c r="P206" s="151">
        <v>8.4157669586473818E-2</v>
      </c>
      <c r="Q206" s="14"/>
      <c r="R206" s="5" t="s">
        <v>901</v>
      </c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62"/>
      <c r="AO206" s="168">
        <v>33.623399999999997</v>
      </c>
      <c r="AP206" s="164">
        <f t="shared" si="2"/>
        <v>2.8296669875738437E-2</v>
      </c>
      <c r="AQ206" s="18"/>
      <c r="AR206" s="14"/>
      <c r="AS206" s="14"/>
      <c r="AT206" s="14"/>
      <c r="AU206" s="14"/>
      <c r="AV206" s="14"/>
      <c r="AW206" s="14" t="s">
        <v>905</v>
      </c>
      <c r="AX206" s="14">
        <v>137523</v>
      </c>
      <c r="AY206" s="14">
        <v>2008</v>
      </c>
      <c r="AZ206" s="173">
        <v>115.7818675904394</v>
      </c>
      <c r="BA206" s="173">
        <v>3.9339549025819598</v>
      </c>
      <c r="BB206" s="14"/>
      <c r="BC206" s="162">
        <v>1.1236375463880846</v>
      </c>
      <c r="BD206" s="162">
        <v>3.9339549025819596E-3</v>
      </c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 t="s">
        <v>841</v>
      </c>
      <c r="B207" s="12" t="s">
        <v>869</v>
      </c>
      <c r="C207" s="12" t="s">
        <v>874</v>
      </c>
      <c r="D207" s="12">
        <v>3</v>
      </c>
      <c r="E207" s="133">
        <v>2007</v>
      </c>
      <c r="F207" s="133">
        <v>11</v>
      </c>
      <c r="G207" s="132"/>
      <c r="H207" s="91"/>
      <c r="I207" s="12">
        <v>-1</v>
      </c>
      <c r="J207" s="12">
        <v>0</v>
      </c>
      <c r="K207" s="14" t="s">
        <v>900</v>
      </c>
      <c r="L207" s="14"/>
      <c r="M207" s="147" t="s">
        <v>1149</v>
      </c>
      <c r="N207" s="14"/>
      <c r="O207" s="14"/>
      <c r="P207" s="151">
        <v>0.35257422284317153</v>
      </c>
      <c r="Q207" s="14"/>
      <c r="R207" s="5" t="s">
        <v>901</v>
      </c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62"/>
      <c r="AO207" s="168">
        <v>24.093</v>
      </c>
      <c r="AP207" s="164">
        <f t="shared" si="2"/>
        <v>8.4945707509605312E-2</v>
      </c>
      <c r="AQ207" s="18"/>
      <c r="AR207" s="14"/>
      <c r="AS207" s="14"/>
      <c r="AT207" s="14"/>
      <c r="AU207" s="14"/>
      <c r="AV207" s="14"/>
      <c r="AW207" s="14" t="s">
        <v>905</v>
      </c>
      <c r="AX207" s="14">
        <v>137524</v>
      </c>
      <c r="AY207" s="14">
        <v>2008</v>
      </c>
      <c r="AZ207" s="173">
        <v>86.408571329045884</v>
      </c>
      <c r="BA207" s="173">
        <v>3.8263083407578709</v>
      </c>
      <c r="BB207" s="14"/>
      <c r="BC207" s="162">
        <v>1.0940574469984452</v>
      </c>
      <c r="BD207" s="162">
        <v>3.8263083407578708E-3</v>
      </c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 t="s">
        <v>841</v>
      </c>
      <c r="B208" s="12" t="s">
        <v>869</v>
      </c>
      <c r="C208" s="12" t="s">
        <v>875</v>
      </c>
      <c r="D208" s="12">
        <v>3</v>
      </c>
      <c r="E208" s="133">
        <v>2007</v>
      </c>
      <c r="F208" s="133">
        <v>11</v>
      </c>
      <c r="G208" s="132"/>
      <c r="H208" s="91"/>
      <c r="I208" s="12">
        <v>-1</v>
      </c>
      <c r="J208" s="12">
        <v>0</v>
      </c>
      <c r="K208" s="14" t="s">
        <v>900</v>
      </c>
      <c r="L208" s="14"/>
      <c r="M208" s="147" t="s">
        <v>1149</v>
      </c>
      <c r="N208" s="14"/>
      <c r="O208" s="14"/>
      <c r="P208" s="151"/>
      <c r="Q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62"/>
      <c r="AO208" s="168"/>
      <c r="AP208" s="164"/>
      <c r="AQ208" s="18"/>
      <c r="AR208" s="14"/>
      <c r="AS208" s="14"/>
      <c r="AT208" s="14"/>
      <c r="AU208" s="14"/>
      <c r="AV208" s="14"/>
      <c r="AW208" s="14"/>
      <c r="AX208" s="14"/>
      <c r="AY208" s="14"/>
      <c r="AZ208" s="173"/>
      <c r="BA208" s="173"/>
      <c r="BB208" s="14"/>
      <c r="BC208" s="162"/>
      <c r="BD208" s="162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 t="s">
        <v>841</v>
      </c>
      <c r="B209" s="12" t="s">
        <v>869</v>
      </c>
      <c r="C209" s="12" t="s">
        <v>871</v>
      </c>
      <c r="D209" s="155">
        <v>4</v>
      </c>
      <c r="E209" s="133">
        <v>2007</v>
      </c>
      <c r="F209" s="133">
        <v>11</v>
      </c>
      <c r="G209" s="132"/>
      <c r="H209" s="91"/>
      <c r="I209" s="155">
        <v>0</v>
      </c>
      <c r="J209" s="155">
        <v>5</v>
      </c>
      <c r="K209" s="155"/>
      <c r="L209" s="14"/>
      <c r="M209" s="14"/>
      <c r="N209" s="14"/>
      <c r="O209" s="14"/>
      <c r="P209" s="151">
        <v>1.433047735618115</v>
      </c>
      <c r="Q209" s="14"/>
      <c r="R209" s="8" t="s">
        <v>903</v>
      </c>
      <c r="S209" s="151">
        <v>92.5210075579825</v>
      </c>
      <c r="T209" s="151">
        <v>7.3586346930966755</v>
      </c>
      <c r="U209" s="151">
        <v>0.1203577489208295</v>
      </c>
      <c r="V209" s="14"/>
      <c r="W209" s="14"/>
      <c r="X209" s="8" t="s">
        <v>306</v>
      </c>
      <c r="Y209" s="14"/>
      <c r="Z209" s="151">
        <v>4.5166666666666666</v>
      </c>
      <c r="AA209" s="151">
        <v>4.99</v>
      </c>
      <c r="AB209" s="151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62"/>
      <c r="AO209" s="168">
        <v>1.16265</v>
      </c>
      <c r="AP209" s="171">
        <v>8.3306647490820077E-2</v>
      </c>
      <c r="AQ209" s="18"/>
      <c r="AR209" s="14"/>
      <c r="AS209" s="14"/>
      <c r="AT209" s="14"/>
      <c r="AU209" s="14"/>
      <c r="AV209" s="14">
        <v>-27.14</v>
      </c>
      <c r="AW209" s="14" t="s">
        <v>905</v>
      </c>
      <c r="AX209" s="14">
        <v>144385</v>
      </c>
      <c r="AY209" s="14">
        <v>2009</v>
      </c>
      <c r="AZ209" s="173">
        <v>75.35778854331366</v>
      </c>
      <c r="BA209" s="173">
        <v>3.1457943926025038</v>
      </c>
      <c r="BB209" s="14"/>
      <c r="BC209" s="162">
        <v>1.083059863112515</v>
      </c>
      <c r="BD209" s="162">
        <v>3.1457943926025038E-3</v>
      </c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 t="s">
        <v>841</v>
      </c>
      <c r="B210" s="12" t="s">
        <v>869</v>
      </c>
      <c r="C210" s="12" t="s">
        <v>872</v>
      </c>
      <c r="D210" s="155">
        <v>4</v>
      </c>
      <c r="E210" s="133">
        <v>2007</v>
      </c>
      <c r="F210" s="133">
        <v>11</v>
      </c>
      <c r="G210" s="132"/>
      <c r="H210" s="91"/>
      <c r="I210" s="155">
        <v>0</v>
      </c>
      <c r="J210" s="155">
        <v>5</v>
      </c>
      <c r="K210" s="155"/>
      <c r="L210" s="14"/>
      <c r="M210" s="14"/>
      <c r="N210" s="14"/>
      <c r="O210" s="14"/>
      <c r="P210" s="151">
        <v>0.78335373317013468</v>
      </c>
      <c r="Q210" s="14"/>
      <c r="R210" s="8" t="s">
        <v>903</v>
      </c>
      <c r="S210" s="151">
        <v>78.422451145789665</v>
      </c>
      <c r="T210" s="151">
        <v>21.039091612405059</v>
      </c>
      <c r="U210" s="151">
        <v>0.53845724180528054</v>
      </c>
      <c r="V210" s="14"/>
      <c r="W210" s="14"/>
      <c r="X210" s="8" t="s">
        <v>185</v>
      </c>
      <c r="Y210" s="14"/>
      <c r="Z210" s="151">
        <v>3.936666666666667</v>
      </c>
      <c r="AA210" s="151">
        <v>4.376666666666666</v>
      </c>
      <c r="AB210" s="151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62"/>
      <c r="AO210" s="168">
        <v>1.4899100000000001</v>
      </c>
      <c r="AP210" s="171">
        <v>5.8356328029375779E-2</v>
      </c>
      <c r="AQ210" s="18"/>
      <c r="AR210" s="14"/>
      <c r="AS210" s="14"/>
      <c r="AT210" s="14"/>
      <c r="AU210" s="14"/>
      <c r="AV210" s="14">
        <v>-27.55</v>
      </c>
      <c r="AW210" s="14" t="s">
        <v>905</v>
      </c>
      <c r="AX210" s="14">
        <v>144384</v>
      </c>
      <c r="AY210" s="14">
        <v>2009</v>
      </c>
      <c r="AZ210" s="173">
        <v>61.395838652007264</v>
      </c>
      <c r="BA210" s="173">
        <v>2.6142679192259264</v>
      </c>
      <c r="BB210" s="14"/>
      <c r="BC210" s="162">
        <v>1.0689979130349077</v>
      </c>
      <c r="BD210" s="162">
        <v>2.6142679192259263E-3</v>
      </c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 t="s">
        <v>841</v>
      </c>
      <c r="B211" s="12" t="s">
        <v>869</v>
      </c>
      <c r="C211" s="12" t="s">
        <v>873</v>
      </c>
      <c r="D211" s="155">
        <v>4</v>
      </c>
      <c r="E211" s="133">
        <v>2007</v>
      </c>
      <c r="F211" s="133">
        <v>11</v>
      </c>
      <c r="G211" s="132"/>
      <c r="H211" s="91"/>
      <c r="I211" s="155">
        <v>0</v>
      </c>
      <c r="J211" s="155">
        <v>5</v>
      </c>
      <c r="K211" s="155"/>
      <c r="L211" s="14"/>
      <c r="M211" s="14"/>
      <c r="N211" s="14"/>
      <c r="O211" s="14"/>
      <c r="P211" s="151">
        <v>0.85238678090575271</v>
      </c>
      <c r="Q211" s="14"/>
      <c r="R211" s="8" t="s">
        <v>903</v>
      </c>
      <c r="S211" s="151">
        <v>91.965537287468138</v>
      </c>
      <c r="T211" s="151">
        <v>7.2288717030456837</v>
      </c>
      <c r="U211" s="151">
        <v>0.80559100948618101</v>
      </c>
      <c r="V211" s="14"/>
      <c r="W211" s="14"/>
      <c r="X211" s="8" t="s">
        <v>306</v>
      </c>
      <c r="Y211" s="14"/>
      <c r="Z211" s="151">
        <v>3.2099999999999995</v>
      </c>
      <c r="AA211" s="151">
        <v>3.8533333333333331</v>
      </c>
      <c r="AB211" s="151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62"/>
      <c r="AO211" s="168">
        <v>1.5551200000000001</v>
      </c>
      <c r="AP211" s="171">
        <v>6.6278186536107717E-2</v>
      </c>
      <c r="AQ211" s="18"/>
      <c r="AR211" s="14"/>
      <c r="AS211" s="14"/>
      <c r="AT211" s="14"/>
      <c r="AU211" s="14"/>
      <c r="AV211" s="14">
        <v>-26.29</v>
      </c>
      <c r="AW211" s="14" t="s">
        <v>905</v>
      </c>
      <c r="AX211" s="14">
        <v>144383</v>
      </c>
      <c r="AY211" s="14">
        <v>2009</v>
      </c>
      <c r="AZ211" s="173">
        <v>46.154847397876566</v>
      </c>
      <c r="BA211" s="173">
        <v>3.0561214546169451</v>
      </c>
      <c r="BB211" s="14"/>
      <c r="BC211" s="162">
        <v>1.0536477606695651</v>
      </c>
      <c r="BD211" s="162">
        <v>3.056121454616945E-3</v>
      </c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 t="s">
        <v>841</v>
      </c>
      <c r="B212" s="12" t="s">
        <v>869</v>
      </c>
      <c r="C212" s="12" t="s">
        <v>874</v>
      </c>
      <c r="D212" s="155">
        <v>4</v>
      </c>
      <c r="E212" s="133">
        <v>2007</v>
      </c>
      <c r="F212" s="133">
        <v>11</v>
      </c>
      <c r="G212" s="132"/>
      <c r="H212" s="91"/>
      <c r="I212" s="155">
        <v>0</v>
      </c>
      <c r="J212" s="155">
        <v>5</v>
      </c>
      <c r="K212" s="155"/>
      <c r="L212" s="14"/>
      <c r="M212" s="14"/>
      <c r="N212" s="14"/>
      <c r="O212" s="14"/>
      <c r="P212" s="151">
        <v>0.67735618115055074</v>
      </c>
      <c r="Q212" s="14"/>
      <c r="R212" s="8" t="s">
        <v>903</v>
      </c>
      <c r="S212" s="151">
        <v>91.576912914684584</v>
      </c>
      <c r="T212" s="151">
        <v>7.766224463821743</v>
      </c>
      <c r="U212" s="151">
        <v>0.65686262149366814</v>
      </c>
      <c r="V212" s="14"/>
      <c r="W212" s="14"/>
      <c r="X212" s="8" t="s">
        <v>306</v>
      </c>
      <c r="Y212" s="14"/>
      <c r="Z212" s="151">
        <v>3.8433333333333333</v>
      </c>
      <c r="AA212" s="151">
        <v>4.3866666666666667</v>
      </c>
      <c r="AB212" s="151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62"/>
      <c r="AO212" s="168">
        <v>2.2218300000000002</v>
      </c>
      <c r="AP212" s="171">
        <v>7.5248514198286418E-2</v>
      </c>
      <c r="AQ212" s="18"/>
      <c r="AR212" s="14"/>
      <c r="AS212" s="14"/>
      <c r="AT212" s="14"/>
      <c r="AU212" s="14"/>
      <c r="AV212" s="14">
        <v>-26.69</v>
      </c>
      <c r="AW212" s="14" t="s">
        <v>905</v>
      </c>
      <c r="AX212" s="14">
        <v>144382</v>
      </c>
      <c r="AY212" s="14">
        <v>2009</v>
      </c>
      <c r="AZ212" s="173">
        <v>53.355184030746905</v>
      </c>
      <c r="BA212" s="173">
        <v>3.5836084694594135</v>
      </c>
      <c r="BB212" s="14"/>
      <c r="BC212" s="162">
        <v>1.0608996685378518</v>
      </c>
      <c r="BD212" s="162">
        <v>3.5836084694594135E-3</v>
      </c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 t="s">
        <v>841</v>
      </c>
      <c r="B213" s="12" t="s">
        <v>869</v>
      </c>
      <c r="C213" s="12" t="s">
        <v>875</v>
      </c>
      <c r="D213" s="155">
        <v>4</v>
      </c>
      <c r="E213" s="133">
        <v>2007</v>
      </c>
      <c r="F213" s="133">
        <v>11</v>
      </c>
      <c r="G213" s="132"/>
      <c r="H213" s="91"/>
      <c r="I213" s="155">
        <v>0</v>
      </c>
      <c r="J213" s="155">
        <v>5</v>
      </c>
      <c r="K213" s="155"/>
      <c r="L213" s="14"/>
      <c r="M213" s="14"/>
      <c r="N213" s="14"/>
      <c r="O213" s="14"/>
      <c r="P213" s="151">
        <v>0.67392900856793148</v>
      </c>
      <c r="Q213" s="14"/>
      <c r="R213" s="8" t="s">
        <v>903</v>
      </c>
      <c r="S213" s="151">
        <v>86.69213588754225</v>
      </c>
      <c r="T213" s="151">
        <v>11.876972868612157</v>
      </c>
      <c r="U213" s="151">
        <v>1.4308912438455907</v>
      </c>
      <c r="V213" s="14"/>
      <c r="W213" s="14"/>
      <c r="X213" s="8" t="s">
        <v>306</v>
      </c>
      <c r="Y213" s="14"/>
      <c r="Z213" s="151">
        <v>3.3699999999999997</v>
      </c>
      <c r="AA213" s="151">
        <v>3.936666666666667</v>
      </c>
      <c r="AB213" s="151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62"/>
      <c r="AO213" s="168">
        <v>1.7907999999999999</v>
      </c>
      <c r="AP213" s="171">
        <v>6.0343603427172585E-2</v>
      </c>
      <c r="AQ213" s="18"/>
      <c r="AR213" s="14"/>
      <c r="AS213" s="14"/>
      <c r="AT213" s="14"/>
      <c r="AU213" s="14"/>
      <c r="AV213" s="14">
        <v>-26.59</v>
      </c>
      <c r="AW213" s="14" t="s">
        <v>905</v>
      </c>
      <c r="AX213" s="14">
        <v>144381</v>
      </c>
      <c r="AY213" s="14">
        <v>2009</v>
      </c>
      <c r="AZ213" s="173">
        <v>77.707307400561206</v>
      </c>
      <c r="BA213" s="173">
        <v>3.1491764709623875</v>
      </c>
      <c r="BB213" s="14"/>
      <c r="BC213" s="162">
        <v>1.0854262100149332</v>
      </c>
      <c r="BD213" s="162">
        <v>3.1491764709623876E-3</v>
      </c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 t="s">
        <v>841</v>
      </c>
      <c r="B214" s="12" t="s">
        <v>869</v>
      </c>
      <c r="C214" s="12" t="s">
        <v>871</v>
      </c>
      <c r="D214" s="155">
        <v>5</v>
      </c>
      <c r="E214" s="133">
        <v>2007</v>
      </c>
      <c r="F214" s="133">
        <v>11</v>
      </c>
      <c r="G214" s="132"/>
      <c r="H214" s="91"/>
      <c r="I214" s="155">
        <v>5</v>
      </c>
      <c r="J214" s="155">
        <v>15</v>
      </c>
      <c r="K214" s="155"/>
      <c r="L214" s="14"/>
      <c r="M214" s="14"/>
      <c r="N214" s="14"/>
      <c r="O214" s="14"/>
      <c r="P214" s="151">
        <v>1.0913096695226439</v>
      </c>
      <c r="Q214" s="14"/>
      <c r="R214" s="8" t="s">
        <v>903</v>
      </c>
      <c r="S214" s="151">
        <v>93.160804362072895</v>
      </c>
      <c r="T214" s="151">
        <v>6.0938621293353918</v>
      </c>
      <c r="U214" s="151">
        <v>0.74533350859171854</v>
      </c>
      <c r="V214" s="14"/>
      <c r="W214" s="14"/>
      <c r="X214" s="8" t="s">
        <v>306</v>
      </c>
      <c r="Y214" s="14"/>
      <c r="Z214" s="151">
        <v>4.3099999999999996</v>
      </c>
      <c r="AA214" s="151">
        <v>4.753333333333333</v>
      </c>
      <c r="AB214" s="151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62"/>
      <c r="AO214" s="168">
        <v>0.20337</v>
      </c>
      <c r="AP214" s="171">
        <v>2.2193964749082008E-2</v>
      </c>
      <c r="AQ214" s="18"/>
      <c r="AR214" s="14"/>
      <c r="AS214" s="14"/>
      <c r="AT214" s="14"/>
      <c r="AU214" s="14"/>
      <c r="AV214" s="14"/>
      <c r="AW214" s="14" t="s">
        <v>905</v>
      </c>
      <c r="AX214" s="14">
        <v>144648</v>
      </c>
      <c r="AY214" s="14">
        <v>2009</v>
      </c>
      <c r="AZ214" s="173">
        <v>32.239806162190462</v>
      </c>
      <c r="BA214" s="173">
        <v>3.1277014662270974</v>
      </c>
      <c r="BB214" s="14"/>
      <c r="BC214" s="162">
        <v>1.0396330552231645</v>
      </c>
      <c r="BD214" s="162">
        <v>3.1277014662270974E-3</v>
      </c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 t="s">
        <v>841</v>
      </c>
      <c r="B215" s="12" t="s">
        <v>869</v>
      </c>
      <c r="C215" s="12" t="s">
        <v>872</v>
      </c>
      <c r="D215" s="155">
        <v>5</v>
      </c>
      <c r="E215" s="133">
        <v>2007</v>
      </c>
      <c r="F215" s="133">
        <v>11</v>
      </c>
      <c r="G215" s="132"/>
      <c r="H215" s="91"/>
      <c r="I215" s="155">
        <v>5</v>
      </c>
      <c r="J215" s="155">
        <v>15</v>
      </c>
      <c r="K215" s="155"/>
      <c r="L215" s="14"/>
      <c r="M215" s="14"/>
      <c r="N215" s="14"/>
      <c r="O215" s="14"/>
      <c r="P215" s="151">
        <v>1.1408812729498163</v>
      </c>
      <c r="Q215" s="14"/>
      <c r="R215" s="8" t="s">
        <v>903</v>
      </c>
      <c r="S215" s="151">
        <v>87.000697907971627</v>
      </c>
      <c r="T215" s="151">
        <v>11.667006571222615</v>
      </c>
      <c r="U215" s="151">
        <v>1.332295520805763</v>
      </c>
      <c r="V215" s="14"/>
      <c r="W215" s="14"/>
      <c r="X215" s="8" t="s">
        <v>306</v>
      </c>
      <c r="Y215" s="14"/>
      <c r="Z215" s="151">
        <v>4.2433333333333332</v>
      </c>
      <c r="AA215" s="151">
        <v>4.7033333333333331</v>
      </c>
      <c r="AB215" s="151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62"/>
      <c r="AO215" s="168">
        <v>0.4476</v>
      </c>
      <c r="AP215" s="171">
        <v>5.1065845777233783E-2</v>
      </c>
      <c r="AQ215" s="18"/>
      <c r="AR215" s="14"/>
      <c r="AS215" s="14"/>
      <c r="AT215" s="14"/>
      <c r="AU215" s="14"/>
      <c r="AV215" s="14">
        <v>-26.53</v>
      </c>
      <c r="AW215" s="14" t="s">
        <v>905</v>
      </c>
      <c r="AX215" s="14">
        <v>144647</v>
      </c>
      <c r="AY215" s="14">
        <v>2009</v>
      </c>
      <c r="AZ215" s="173">
        <v>0.29529692675156483</v>
      </c>
      <c r="BA215" s="173">
        <v>2.8809580498626932</v>
      </c>
      <c r="BB215" s="14"/>
      <c r="BC215" s="162">
        <v>1.007459748656429</v>
      </c>
      <c r="BD215" s="162">
        <v>2.8809580498626933E-3</v>
      </c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 t="s">
        <v>841</v>
      </c>
      <c r="B216" s="12" t="s">
        <v>869</v>
      </c>
      <c r="C216" s="12" t="s">
        <v>873</v>
      </c>
      <c r="D216" s="155">
        <v>5</v>
      </c>
      <c r="E216" s="133">
        <v>2007</v>
      </c>
      <c r="F216" s="133">
        <v>11</v>
      </c>
      <c r="G216" s="132"/>
      <c r="H216" s="91"/>
      <c r="I216" s="155">
        <v>5</v>
      </c>
      <c r="J216" s="155">
        <v>15</v>
      </c>
      <c r="K216" s="155"/>
      <c r="L216" s="14"/>
      <c r="M216" s="14"/>
      <c r="N216" s="14"/>
      <c r="O216" s="14"/>
      <c r="P216" s="151">
        <v>1.3840881272949817</v>
      </c>
      <c r="Q216" s="14"/>
      <c r="R216" s="8" t="s">
        <v>903</v>
      </c>
      <c r="S216" s="151">
        <v>91.847215108231708</v>
      </c>
      <c r="T216" s="151">
        <v>5.9696906460696937</v>
      </c>
      <c r="U216" s="151">
        <v>2.1830942456985944</v>
      </c>
      <c r="V216" s="14"/>
      <c r="W216" s="14"/>
      <c r="X216" s="8" t="s">
        <v>306</v>
      </c>
      <c r="Y216" s="14"/>
      <c r="Z216" s="151">
        <v>3.5066666666666664</v>
      </c>
      <c r="AA216" s="151">
        <v>4.2366666666666672</v>
      </c>
      <c r="AB216" s="151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62"/>
      <c r="AO216" s="168">
        <v>0.46809000000000001</v>
      </c>
      <c r="AP216" s="171">
        <v>6.4787781150550797E-2</v>
      </c>
      <c r="AQ216" s="18"/>
      <c r="AR216" s="14"/>
      <c r="AS216" s="14"/>
      <c r="AT216" s="14"/>
      <c r="AU216" s="14"/>
      <c r="AV216" s="14">
        <v>-26.29</v>
      </c>
      <c r="AW216" s="14" t="s">
        <v>905</v>
      </c>
      <c r="AX216" s="14">
        <v>144646</v>
      </c>
      <c r="AY216" s="14">
        <v>2009</v>
      </c>
      <c r="AZ216" s="173">
        <v>-24.466091349890196</v>
      </c>
      <c r="BA216" s="173">
        <v>2.8090577891882118</v>
      </c>
      <c r="BB216" s="14"/>
      <c r="BC216" s="162">
        <v>0.98252101097945221</v>
      </c>
      <c r="BD216" s="162">
        <v>2.809057789188212E-3</v>
      </c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 t="s">
        <v>841</v>
      </c>
      <c r="B217" s="12" t="s">
        <v>869</v>
      </c>
      <c r="C217" s="12" t="s">
        <v>874</v>
      </c>
      <c r="D217" s="155">
        <v>5</v>
      </c>
      <c r="E217" s="133">
        <v>2007</v>
      </c>
      <c r="F217" s="133">
        <v>11</v>
      </c>
      <c r="G217" s="132"/>
      <c r="H217" s="91"/>
      <c r="I217" s="155">
        <v>5</v>
      </c>
      <c r="J217" s="155">
        <v>15</v>
      </c>
      <c r="K217" s="155"/>
      <c r="L217" s="14"/>
      <c r="M217" s="14"/>
      <c r="N217" s="14"/>
      <c r="O217" s="14"/>
      <c r="P217" s="151">
        <v>0.80195838433292543</v>
      </c>
      <c r="Q217" s="14"/>
      <c r="R217" s="8" t="s">
        <v>903</v>
      </c>
      <c r="S217" s="151">
        <v>91.591564408663146</v>
      </c>
      <c r="T217" s="151">
        <v>7.0148910544577205</v>
      </c>
      <c r="U217" s="151">
        <v>1.3935445368791308</v>
      </c>
      <c r="V217" s="14"/>
      <c r="W217" s="14"/>
      <c r="X217" s="8" t="s">
        <v>306</v>
      </c>
      <c r="Y217" s="14"/>
      <c r="Z217" s="151">
        <v>3.9</v>
      </c>
      <c r="AA217" s="151">
        <v>4.5333333333333341</v>
      </c>
      <c r="AB217" s="151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62"/>
      <c r="AO217" s="168">
        <v>0.76546999999999998</v>
      </c>
      <c r="AP217" s="171">
        <v>6.1387508445532445E-2</v>
      </c>
      <c r="AQ217" s="18"/>
      <c r="AR217" s="14"/>
      <c r="AS217" s="14"/>
      <c r="AT217" s="14"/>
      <c r="AU217" s="14"/>
      <c r="AV217" s="14">
        <v>-26.24</v>
      </c>
      <c r="AW217" s="14" t="s">
        <v>905</v>
      </c>
      <c r="AX217" s="14">
        <v>144645</v>
      </c>
      <c r="AY217" s="14">
        <v>2009</v>
      </c>
      <c r="AZ217" s="173">
        <v>15.32808125041929</v>
      </c>
      <c r="BA217" s="173">
        <v>3.5785600980690453</v>
      </c>
      <c r="BB217" s="14"/>
      <c r="BC217" s="162">
        <v>1.0226002028431664</v>
      </c>
      <c r="BD217" s="162">
        <v>3.5785600980690452E-3</v>
      </c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 t="s">
        <v>841</v>
      </c>
      <c r="B218" s="12" t="s">
        <v>869</v>
      </c>
      <c r="C218" s="12" t="s">
        <v>875</v>
      </c>
      <c r="D218" s="155">
        <v>5</v>
      </c>
      <c r="E218" s="133">
        <v>2007</v>
      </c>
      <c r="F218" s="133">
        <v>11</v>
      </c>
      <c r="G218" s="132"/>
      <c r="H218" s="91"/>
      <c r="I218" s="155">
        <v>5</v>
      </c>
      <c r="J218" s="155">
        <v>15</v>
      </c>
      <c r="K218" s="155"/>
      <c r="L218" s="14"/>
      <c r="M218" s="14"/>
      <c r="N218" s="14"/>
      <c r="O218" s="14"/>
      <c r="P218" s="151">
        <v>1.3503059975520197</v>
      </c>
      <c r="Q218" s="14"/>
      <c r="R218" s="8" t="s">
        <v>903</v>
      </c>
      <c r="S218" s="151">
        <v>88.439495397300433</v>
      </c>
      <c r="T218" s="151">
        <v>10.605778132055889</v>
      </c>
      <c r="U218" s="151">
        <v>0.95472647064368166</v>
      </c>
      <c r="V218" s="14"/>
      <c r="W218" s="14"/>
      <c r="X218" s="8" t="s">
        <v>306</v>
      </c>
      <c r="Y218" s="14"/>
      <c r="Z218" s="151">
        <v>3.4266666666666663</v>
      </c>
      <c r="AA218" s="151">
        <v>4.1133333333333333</v>
      </c>
      <c r="AB218" s="151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62"/>
      <c r="AO218" s="168">
        <v>0.34577000000000002</v>
      </c>
      <c r="AP218" s="171">
        <v>4.6689530477356189E-2</v>
      </c>
      <c r="AQ218" s="18"/>
      <c r="AR218" s="14"/>
      <c r="AS218" s="14"/>
      <c r="AT218" s="14"/>
      <c r="AU218" s="14"/>
      <c r="AV218" s="14">
        <v>-26.1</v>
      </c>
      <c r="AW218" s="14" t="s">
        <v>905</v>
      </c>
      <c r="AX218" s="14">
        <v>144644</v>
      </c>
      <c r="AY218" s="14">
        <v>2009</v>
      </c>
      <c r="AZ218" s="173">
        <v>1.6185309630618594</v>
      </c>
      <c r="BA218" s="173">
        <v>3.0395742804598886</v>
      </c>
      <c r="BB218" s="14"/>
      <c r="BC218" s="162">
        <v>1.0087924601404583</v>
      </c>
      <c r="BD218" s="162">
        <v>3.0395742804598886E-3</v>
      </c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 t="s">
        <v>841</v>
      </c>
      <c r="B219" s="12" t="s">
        <v>869</v>
      </c>
      <c r="C219" s="12" t="s">
        <v>871</v>
      </c>
      <c r="D219" s="91">
        <v>6</v>
      </c>
      <c r="E219" s="133">
        <v>2007</v>
      </c>
      <c r="F219" s="133">
        <v>11</v>
      </c>
      <c r="G219" s="132"/>
      <c r="H219" s="91"/>
      <c r="I219" s="91">
        <v>15</v>
      </c>
      <c r="J219" s="91">
        <v>30</v>
      </c>
      <c r="K219" s="150"/>
      <c r="L219" s="14"/>
      <c r="M219" s="14"/>
      <c r="N219" s="14"/>
      <c r="O219" s="14"/>
      <c r="P219" s="151">
        <v>1.3531619747042023</v>
      </c>
      <c r="Q219" s="14"/>
      <c r="R219" s="8" t="s">
        <v>903</v>
      </c>
      <c r="S219" s="151"/>
      <c r="T219" s="151"/>
      <c r="U219" s="151"/>
      <c r="V219" s="14"/>
      <c r="W219" s="14"/>
      <c r="X219" s="8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62"/>
      <c r="AO219" s="168">
        <v>0.35421000000000002</v>
      </c>
      <c r="AP219" s="171">
        <v>7.1895525458996315E-2</v>
      </c>
      <c r="AQ219" s="18"/>
      <c r="AR219" s="14"/>
      <c r="AS219" s="14"/>
      <c r="AT219" s="14"/>
      <c r="AU219" s="14"/>
      <c r="AV219" s="14">
        <v>-25.89</v>
      </c>
      <c r="AW219" s="14" t="s">
        <v>905</v>
      </c>
      <c r="AX219" s="14">
        <v>137539</v>
      </c>
      <c r="AY219" s="14">
        <v>2008</v>
      </c>
      <c r="AZ219" s="173">
        <v>48.78812974840563</v>
      </c>
      <c r="BA219" s="173">
        <v>4.0831226134627929</v>
      </c>
      <c r="BB219" s="14"/>
      <c r="BC219" s="162">
        <v>1.0561721381405464</v>
      </c>
      <c r="BD219" s="162">
        <v>4.0831226134627925E-3</v>
      </c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 t="s">
        <v>841</v>
      </c>
      <c r="B220" s="12" t="s">
        <v>869</v>
      </c>
      <c r="C220" s="12" t="s">
        <v>872</v>
      </c>
      <c r="D220" s="12">
        <v>6</v>
      </c>
      <c r="E220" s="133">
        <v>2007</v>
      </c>
      <c r="F220" s="133">
        <v>11</v>
      </c>
      <c r="G220" s="132"/>
      <c r="H220" s="91"/>
      <c r="I220" s="91">
        <v>15</v>
      </c>
      <c r="J220" s="91">
        <v>30</v>
      </c>
      <c r="K220" s="14"/>
      <c r="L220" s="14"/>
      <c r="M220" s="14"/>
      <c r="N220" s="14"/>
      <c r="O220" s="14"/>
      <c r="P220" s="151">
        <v>1.069359445124439</v>
      </c>
      <c r="Q220" s="14"/>
      <c r="R220" s="8" t="s">
        <v>903</v>
      </c>
      <c r="S220" s="151"/>
      <c r="T220" s="151"/>
      <c r="U220" s="151"/>
      <c r="V220" s="14"/>
      <c r="W220" s="14"/>
      <c r="X220" s="8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62"/>
      <c r="AO220" s="172"/>
      <c r="AP220" s="169"/>
      <c r="AQ220" s="18"/>
      <c r="AR220" s="14"/>
      <c r="AS220" s="14"/>
      <c r="AT220" s="14"/>
      <c r="AU220" s="14"/>
      <c r="AV220" s="14"/>
      <c r="AW220" s="14" t="s">
        <v>905</v>
      </c>
      <c r="AX220" s="14">
        <v>145165</v>
      </c>
      <c r="AY220" s="14">
        <v>2009</v>
      </c>
      <c r="AZ220" s="173">
        <v>-10.489825836112686</v>
      </c>
      <c r="BA220" s="173">
        <v>3.1082035495998137</v>
      </c>
      <c r="BB220" s="14"/>
      <c r="BC220" s="162">
        <v>0.99659737921283886</v>
      </c>
      <c r="BD220" s="162">
        <v>3.1082035495998135E-3</v>
      </c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 t="s">
        <v>841</v>
      </c>
      <c r="B221" s="12" t="s">
        <v>869</v>
      </c>
      <c r="C221" s="12" t="s">
        <v>873</v>
      </c>
      <c r="D221" s="12">
        <v>6</v>
      </c>
      <c r="E221" s="133">
        <v>2007</v>
      </c>
      <c r="F221" s="133">
        <v>11</v>
      </c>
      <c r="G221" s="132"/>
      <c r="H221" s="91"/>
      <c r="I221" s="91">
        <v>15</v>
      </c>
      <c r="J221" s="91">
        <v>30</v>
      </c>
      <c r="K221" s="14"/>
      <c r="L221" s="14"/>
      <c r="M221" s="14"/>
      <c r="N221" s="14"/>
      <c r="O221" s="14"/>
      <c r="P221" s="151">
        <v>1.149734802121583</v>
      </c>
      <c r="Q221" s="14"/>
      <c r="R221" s="8" t="s">
        <v>903</v>
      </c>
      <c r="S221" s="151"/>
      <c r="T221" s="151"/>
      <c r="U221" s="151"/>
      <c r="V221" s="14"/>
      <c r="W221" s="14"/>
      <c r="X221" s="8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62"/>
      <c r="AO221" s="168">
        <v>0.40347</v>
      </c>
      <c r="AP221" s="171">
        <v>6.9582525091799269E-2</v>
      </c>
      <c r="AQ221" s="18"/>
      <c r="AR221" s="14"/>
      <c r="AS221" s="14"/>
      <c r="AT221" s="14"/>
      <c r="AU221" s="14"/>
      <c r="AV221" s="14"/>
      <c r="AW221" s="14" t="s">
        <v>905</v>
      </c>
      <c r="AX221" s="14">
        <v>137537</v>
      </c>
      <c r="AY221" s="14">
        <v>2008</v>
      </c>
      <c r="AZ221" s="173">
        <v>6.4729723535252859</v>
      </c>
      <c r="BA221" s="173">
        <v>3.9902554305123523</v>
      </c>
      <c r="BB221" s="14"/>
      <c r="BC221" s="162">
        <v>1.0135590602520452</v>
      </c>
      <c r="BD221" s="162">
        <v>3.9902554305123522E-3</v>
      </c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 t="s">
        <v>841</v>
      </c>
      <c r="B222" s="12" t="s">
        <v>869</v>
      </c>
      <c r="C222" s="12" t="s">
        <v>874</v>
      </c>
      <c r="D222" s="12">
        <v>6</v>
      </c>
      <c r="E222" s="133">
        <v>2007</v>
      </c>
      <c r="F222" s="133">
        <v>11</v>
      </c>
      <c r="G222" s="132"/>
      <c r="H222" s="91"/>
      <c r="I222" s="91">
        <v>15</v>
      </c>
      <c r="J222" s="91">
        <v>30</v>
      </c>
      <c r="K222" s="14"/>
      <c r="L222" s="14"/>
      <c r="M222" s="14"/>
      <c r="N222" s="14"/>
      <c r="O222" s="14"/>
      <c r="P222" s="151">
        <v>1.2636474908200734</v>
      </c>
      <c r="Q222" s="14"/>
      <c r="R222" s="8" t="s">
        <v>903</v>
      </c>
      <c r="S222" s="151"/>
      <c r="T222" s="151"/>
      <c r="U222" s="151"/>
      <c r="V222" s="14"/>
      <c r="W222" s="14"/>
      <c r="X222" s="8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62"/>
      <c r="AO222" s="168">
        <v>0.77553000000000005</v>
      </c>
      <c r="AP222" s="171">
        <v>0.14699948078335376</v>
      </c>
      <c r="AQ222" s="18"/>
      <c r="AR222" s="14"/>
      <c r="AS222" s="14"/>
      <c r="AT222" s="14"/>
      <c r="AU222" s="14"/>
      <c r="AV222" s="14"/>
      <c r="AW222" s="14" t="s">
        <v>905</v>
      </c>
      <c r="AX222" s="14">
        <v>137538</v>
      </c>
      <c r="AY222" s="14">
        <v>2008</v>
      </c>
      <c r="AZ222" s="173">
        <v>36.802511288525743</v>
      </c>
      <c r="BA222" s="173">
        <v>3.6077445437467444</v>
      </c>
      <c r="BB222" s="14"/>
      <c r="BC222" s="162">
        <v>1.044102134756026</v>
      </c>
      <c r="BD222" s="162">
        <v>3.6077445437467442E-3</v>
      </c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 t="s">
        <v>841</v>
      </c>
      <c r="B223" s="12" t="s">
        <v>869</v>
      </c>
      <c r="C223" s="12" t="s">
        <v>875</v>
      </c>
      <c r="D223" s="12">
        <v>6</v>
      </c>
      <c r="E223" s="133">
        <v>2007</v>
      </c>
      <c r="F223" s="133">
        <v>11</v>
      </c>
      <c r="G223" s="132"/>
      <c r="H223" s="91"/>
      <c r="I223" s="91">
        <v>15</v>
      </c>
      <c r="J223" s="91">
        <v>30</v>
      </c>
      <c r="K223" s="14"/>
      <c r="L223" s="14"/>
      <c r="M223" s="14"/>
      <c r="N223" s="14"/>
      <c r="O223" s="14"/>
      <c r="P223" s="151">
        <v>1.3414116687066504</v>
      </c>
      <c r="Q223" s="14"/>
      <c r="R223" s="8" t="s">
        <v>903</v>
      </c>
      <c r="S223" s="151"/>
      <c r="T223" s="151"/>
      <c r="U223" s="151"/>
      <c r="V223" s="14"/>
      <c r="W223" s="14"/>
      <c r="X223" s="8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62"/>
      <c r="AO223" s="168">
        <v>0.50366</v>
      </c>
      <c r="AP223" s="171">
        <v>0.10134231015911872</v>
      </c>
      <c r="AQ223" s="18"/>
      <c r="AR223" s="14"/>
      <c r="AS223" s="14"/>
      <c r="AT223" s="14"/>
      <c r="AU223" s="14"/>
      <c r="AV223" s="14">
        <v>-25.89</v>
      </c>
      <c r="AW223" s="14" t="s">
        <v>905</v>
      </c>
      <c r="AX223" s="14">
        <v>137536</v>
      </c>
      <c r="AY223" s="14">
        <v>2008</v>
      </c>
      <c r="AZ223" s="173">
        <v>43.105272593666477</v>
      </c>
      <c r="BA223" s="173">
        <v>3.4673475049081315</v>
      </c>
      <c r="BB223" s="14"/>
      <c r="BC223" s="162">
        <v>1.0504492707456725</v>
      </c>
      <c r="BD223" s="162">
        <v>3.4673475049081313E-3</v>
      </c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 t="s">
        <v>841</v>
      </c>
      <c r="B224" s="12" t="s">
        <v>869</v>
      </c>
      <c r="C224" s="12" t="s">
        <v>871</v>
      </c>
      <c r="D224" s="12">
        <v>7</v>
      </c>
      <c r="E224" s="133">
        <v>2007</v>
      </c>
      <c r="F224" s="133">
        <v>11</v>
      </c>
      <c r="G224" s="132"/>
      <c r="H224" s="91"/>
      <c r="I224" s="91">
        <v>30</v>
      </c>
      <c r="J224" s="91">
        <v>45</v>
      </c>
      <c r="K224" s="14"/>
      <c r="L224" s="14"/>
      <c r="M224" s="14"/>
      <c r="N224" s="14"/>
      <c r="O224" s="14"/>
      <c r="P224" s="151">
        <v>1.4182782537739698</v>
      </c>
      <c r="Q224" s="14"/>
      <c r="R224" s="8" t="s">
        <v>903</v>
      </c>
      <c r="S224" s="151"/>
      <c r="T224" s="151"/>
      <c r="U224" s="151"/>
      <c r="V224" s="14"/>
      <c r="W224" s="14"/>
      <c r="X224" s="8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62"/>
      <c r="AO224" s="168">
        <v>0.38986999999999999</v>
      </c>
      <c r="AP224" s="171">
        <v>8.2941621419828651E-2</v>
      </c>
      <c r="AQ224" s="18"/>
      <c r="AR224" s="14"/>
      <c r="AS224" s="14"/>
      <c r="AT224" s="14"/>
      <c r="AU224" s="14"/>
      <c r="AV224" s="14"/>
      <c r="AW224" s="14" t="s">
        <v>905</v>
      </c>
      <c r="AX224" s="14">
        <v>137619</v>
      </c>
      <c r="AY224" s="14">
        <v>2008</v>
      </c>
      <c r="AZ224" s="173">
        <v>2.9391093135937574</v>
      </c>
      <c r="BA224" s="173">
        <v>3.3748781802236065</v>
      </c>
      <c r="BB224" s="14"/>
      <c r="BC224" s="162">
        <v>1.0100003169969363</v>
      </c>
      <c r="BD224" s="162">
        <v>3.3748781802236064E-3</v>
      </c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 t="s">
        <v>841</v>
      </c>
      <c r="B225" s="12" t="s">
        <v>869</v>
      </c>
      <c r="C225" s="12" t="s">
        <v>872</v>
      </c>
      <c r="D225" s="12">
        <v>7</v>
      </c>
      <c r="E225" s="133">
        <v>2007</v>
      </c>
      <c r="F225" s="133">
        <v>11</v>
      </c>
      <c r="G225" s="132"/>
      <c r="H225" s="91"/>
      <c r="I225" s="91">
        <v>30</v>
      </c>
      <c r="J225" s="91">
        <v>45</v>
      </c>
      <c r="K225" s="14"/>
      <c r="L225" s="14"/>
      <c r="M225" s="14"/>
      <c r="N225" s="14"/>
      <c r="O225" s="14"/>
      <c r="P225" s="151">
        <v>1.0598939208486333</v>
      </c>
      <c r="Q225" s="14"/>
      <c r="R225" s="8" t="s">
        <v>903</v>
      </c>
      <c r="S225" s="151"/>
      <c r="T225" s="151"/>
      <c r="U225" s="151"/>
      <c r="V225" s="14"/>
      <c r="W225" s="14"/>
      <c r="X225" s="8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62"/>
      <c r="AO225" s="172"/>
      <c r="AP225" s="169"/>
      <c r="AQ225" s="18"/>
      <c r="AR225" s="14"/>
      <c r="AS225" s="14"/>
      <c r="AT225" s="14"/>
      <c r="AU225" s="14"/>
      <c r="AV225" s="14"/>
      <c r="AW225" s="14" t="s">
        <v>905</v>
      </c>
      <c r="AX225" s="14">
        <v>145166</v>
      </c>
      <c r="AY225" s="14">
        <v>2009</v>
      </c>
      <c r="AZ225" s="173">
        <v>-29.494505607507215</v>
      </c>
      <c r="BA225" s="173">
        <v>3.2669551579449911</v>
      </c>
      <c r="BB225" s="14"/>
      <c r="BC225" s="162">
        <v>0.97745658152578641</v>
      </c>
      <c r="BD225" s="162">
        <v>3.2669551579449911E-3</v>
      </c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 t="s">
        <v>841</v>
      </c>
      <c r="B226" s="12" t="s">
        <v>869</v>
      </c>
      <c r="C226" s="12" t="s">
        <v>873</v>
      </c>
      <c r="D226" s="12">
        <v>7</v>
      </c>
      <c r="E226" s="133">
        <v>2007</v>
      </c>
      <c r="F226" s="133">
        <v>11</v>
      </c>
      <c r="G226" s="132"/>
      <c r="H226" s="91"/>
      <c r="I226" s="91">
        <v>30</v>
      </c>
      <c r="J226" s="91">
        <v>45</v>
      </c>
      <c r="K226" s="14"/>
      <c r="L226" s="14"/>
      <c r="M226" s="14"/>
      <c r="N226" s="14"/>
      <c r="O226" s="14"/>
      <c r="P226" s="151">
        <v>1.3739698082415341</v>
      </c>
      <c r="Q226" s="14"/>
      <c r="R226" s="8" t="s">
        <v>903</v>
      </c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62"/>
      <c r="AO226" s="168">
        <v>0.58121</v>
      </c>
      <c r="AP226" s="171">
        <v>0.1197847488372093</v>
      </c>
      <c r="AQ226" s="18"/>
      <c r="AR226" s="14"/>
      <c r="AS226" s="14"/>
      <c r="AT226" s="14"/>
      <c r="AU226" s="14"/>
      <c r="AV226" s="14"/>
      <c r="AW226" s="14" t="s">
        <v>905</v>
      </c>
      <c r="AX226" s="14">
        <v>137558</v>
      </c>
      <c r="AY226" s="14">
        <v>2008</v>
      </c>
      <c r="AZ226" s="173">
        <v>2.1093840235917316</v>
      </c>
      <c r="BA226" s="173">
        <v>3.3486248032561234</v>
      </c>
      <c r="BB226" s="14"/>
      <c r="BC226" s="162">
        <v>1.0091647500137164</v>
      </c>
      <c r="BD226" s="162">
        <v>3.3486248032561236E-3</v>
      </c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 t="s">
        <v>841</v>
      </c>
      <c r="B227" s="12" t="s">
        <v>869</v>
      </c>
      <c r="C227" s="12" t="s">
        <v>874</v>
      </c>
      <c r="D227" s="12">
        <v>7</v>
      </c>
      <c r="E227" s="133">
        <v>2007</v>
      </c>
      <c r="F227" s="133">
        <v>11</v>
      </c>
      <c r="G227" s="132"/>
      <c r="H227" s="91"/>
      <c r="I227" s="91">
        <v>30</v>
      </c>
      <c r="J227" s="91">
        <v>45</v>
      </c>
      <c r="K227" s="14"/>
      <c r="L227" s="14"/>
      <c r="M227" s="14"/>
      <c r="N227" s="14"/>
      <c r="O227" s="14"/>
      <c r="P227" s="151">
        <v>1.5514483884128927</v>
      </c>
      <c r="Q227" s="14"/>
      <c r="R227" s="8" t="s">
        <v>903</v>
      </c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62"/>
      <c r="AO227" s="168">
        <v>0.57223999999999997</v>
      </c>
      <c r="AP227" s="171">
        <v>0.13317012386780905</v>
      </c>
      <c r="AQ227" s="18"/>
      <c r="AR227" s="14"/>
      <c r="AS227" s="14"/>
      <c r="AT227" s="14"/>
      <c r="AU227" s="14"/>
      <c r="AV227" s="14"/>
      <c r="AW227" s="14" t="s">
        <v>905</v>
      </c>
      <c r="AX227" s="14">
        <v>137618</v>
      </c>
      <c r="AY227" s="14">
        <v>2008</v>
      </c>
      <c r="AZ227" s="173">
        <v>-33.431387631627338</v>
      </c>
      <c r="BA227" s="173">
        <v>4.9705900386274022</v>
      </c>
      <c r="BB227" s="14"/>
      <c r="BC227" s="162">
        <v>0.97337375302821227</v>
      </c>
      <c r="BD227" s="162">
        <v>4.970590038627402E-3</v>
      </c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 t="s">
        <v>841</v>
      </c>
      <c r="B228" s="12" t="s">
        <v>869</v>
      </c>
      <c r="C228" s="12" t="s">
        <v>875</v>
      </c>
      <c r="D228" s="12">
        <v>7</v>
      </c>
      <c r="E228" s="133">
        <v>2007</v>
      </c>
      <c r="F228" s="133">
        <v>11</v>
      </c>
      <c r="G228" s="132"/>
      <c r="H228" s="91"/>
      <c r="I228" s="91">
        <v>30</v>
      </c>
      <c r="J228" s="91">
        <v>45</v>
      </c>
      <c r="K228" s="14"/>
      <c r="L228" s="14"/>
      <c r="M228" s="14"/>
      <c r="N228" s="14"/>
      <c r="O228" s="14"/>
      <c r="P228" s="151">
        <v>1.2453692370461036</v>
      </c>
      <c r="Q228" s="14"/>
      <c r="R228" s="8" t="s">
        <v>903</v>
      </c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62"/>
      <c r="AO228" s="168">
        <v>0.36114000000000002</v>
      </c>
      <c r="AP228" s="171">
        <v>6.7462896940024483E-2</v>
      </c>
      <c r="AQ228" s="18"/>
      <c r="AR228" s="14"/>
      <c r="AS228" s="14"/>
      <c r="AT228" s="14"/>
      <c r="AU228" s="14"/>
      <c r="AV228" s="14"/>
      <c r="AW228" s="14" t="s">
        <v>905</v>
      </c>
      <c r="AX228" s="14">
        <v>137557</v>
      </c>
      <c r="AY228" s="14">
        <v>2008</v>
      </c>
      <c r="AZ228" s="173">
        <v>32.748013031180356</v>
      </c>
      <c r="BA228" s="173">
        <v>2.9058775981943841</v>
      </c>
      <c r="BB228" s="14"/>
      <c r="BC228" s="162">
        <v>1.0400190907435287</v>
      </c>
      <c r="BD228" s="162">
        <v>2.9058775981943841E-3</v>
      </c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 t="s">
        <v>841</v>
      </c>
      <c r="B229" s="12" t="s">
        <v>869</v>
      </c>
      <c r="C229" s="12" t="s">
        <v>871</v>
      </c>
      <c r="D229" s="12">
        <v>8</v>
      </c>
      <c r="E229" s="133">
        <v>2007</v>
      </c>
      <c r="F229" s="133">
        <v>11</v>
      </c>
      <c r="G229" s="132"/>
      <c r="H229" s="91"/>
      <c r="I229" s="12">
        <v>45</v>
      </c>
      <c r="J229" s="12">
        <v>60</v>
      </c>
      <c r="K229" s="14"/>
      <c r="L229" s="14"/>
      <c r="M229" s="14"/>
      <c r="N229" s="14"/>
      <c r="O229" s="14"/>
      <c r="P229" s="151">
        <v>1.6753161974704203</v>
      </c>
      <c r="Q229" s="14"/>
      <c r="R229" s="8" t="s">
        <v>903</v>
      </c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62"/>
      <c r="AO229" s="168">
        <v>0.35546</v>
      </c>
      <c r="AP229" s="171">
        <v>8.9326184332925343E-2</v>
      </c>
      <c r="AQ229" s="18"/>
      <c r="AR229" s="14"/>
      <c r="AS229" s="14"/>
      <c r="AT229" s="14"/>
      <c r="AU229" s="14"/>
      <c r="AV229" s="14"/>
      <c r="AW229" s="14" t="s">
        <v>905</v>
      </c>
      <c r="AX229" s="14">
        <v>137623</v>
      </c>
      <c r="AY229" s="14">
        <v>2008</v>
      </c>
      <c r="AZ229" s="173">
        <v>-16.952787797867241</v>
      </c>
      <c r="BA229" s="173">
        <v>4.0338114103692524</v>
      </c>
      <c r="BB229" s="14"/>
      <c r="BC229" s="162">
        <v>0.98996837068865429</v>
      </c>
      <c r="BD229" s="162">
        <v>4.0338114103692525E-3</v>
      </c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 t="s">
        <v>841</v>
      </c>
      <c r="B230" s="12" t="s">
        <v>869</v>
      </c>
      <c r="C230" s="12" t="s">
        <v>872</v>
      </c>
      <c r="D230" s="12">
        <v>9</v>
      </c>
      <c r="E230" s="133">
        <v>2007</v>
      </c>
      <c r="F230" s="133">
        <v>11</v>
      </c>
      <c r="G230" s="132"/>
      <c r="H230" s="91"/>
      <c r="I230" s="12">
        <v>60</v>
      </c>
      <c r="J230" s="12">
        <v>75</v>
      </c>
      <c r="K230" s="14"/>
      <c r="L230" s="14"/>
      <c r="M230" s="14"/>
      <c r="N230" s="14"/>
      <c r="O230" s="14"/>
      <c r="P230" s="151">
        <v>1.3479396164830681</v>
      </c>
      <c r="Q230" s="14"/>
      <c r="R230" s="8" t="s">
        <v>903</v>
      </c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62"/>
      <c r="AO230" s="172"/>
      <c r="AP230" s="169"/>
      <c r="AQ230" s="18"/>
      <c r="AR230" s="14"/>
      <c r="AS230" s="14"/>
      <c r="AT230" s="14"/>
      <c r="AU230" s="14"/>
      <c r="AV230" s="14">
        <v>-26.2</v>
      </c>
      <c r="AW230" s="14" t="s">
        <v>905</v>
      </c>
      <c r="AX230" s="14">
        <v>145167</v>
      </c>
      <c r="AY230" s="14">
        <v>2009</v>
      </c>
      <c r="AZ230" s="173">
        <v>-47.745608326452803</v>
      </c>
      <c r="BA230" s="173">
        <v>2.9055756766077647</v>
      </c>
      <c r="BB230" s="14"/>
      <c r="BC230" s="162">
        <v>0.9590747582637722</v>
      </c>
      <c r="BD230" s="162">
        <v>2.9055756766077647E-3</v>
      </c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 t="s">
        <v>841</v>
      </c>
      <c r="B231" s="12" t="s">
        <v>869</v>
      </c>
      <c r="C231" s="12" t="s">
        <v>873</v>
      </c>
      <c r="D231" s="12">
        <v>9</v>
      </c>
      <c r="E231" s="133">
        <v>2007</v>
      </c>
      <c r="F231" s="133">
        <v>11</v>
      </c>
      <c r="G231" s="132"/>
      <c r="H231" s="91"/>
      <c r="I231" s="12">
        <v>60</v>
      </c>
      <c r="J231" s="12">
        <v>75</v>
      </c>
      <c r="K231" s="14"/>
      <c r="L231" s="14"/>
      <c r="M231" s="14"/>
      <c r="N231" s="14"/>
      <c r="O231" s="14"/>
      <c r="P231" s="151">
        <v>1.6048143614851083</v>
      </c>
      <c r="Q231" s="14"/>
      <c r="R231" s="8" t="s">
        <v>903</v>
      </c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62"/>
      <c r="AO231" s="168">
        <v>0.30553000000000002</v>
      </c>
      <c r="AP231" s="171">
        <v>7.3547839779681781E-2</v>
      </c>
      <c r="AQ231" s="18"/>
      <c r="AR231" s="14"/>
      <c r="AS231" s="14"/>
      <c r="AT231" s="14"/>
      <c r="AU231" s="14"/>
      <c r="AV231" s="14"/>
      <c r="AW231" s="14" t="s">
        <v>905</v>
      </c>
      <c r="AX231" s="14">
        <v>137621</v>
      </c>
      <c r="AY231" s="14">
        <v>2008</v>
      </c>
      <c r="AZ231" s="173">
        <v>38.601496948271972</v>
      </c>
      <c r="BA231" s="173">
        <v>3.4954391307957651</v>
      </c>
      <c r="BB231" s="14"/>
      <c r="BC231" s="162">
        <v>1.0459137862010077</v>
      </c>
      <c r="BD231" s="162">
        <v>3.4954391307957652E-3</v>
      </c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 t="s">
        <v>841</v>
      </c>
      <c r="B232" s="12" t="s">
        <v>869</v>
      </c>
      <c r="C232" s="12" t="s">
        <v>874</v>
      </c>
      <c r="D232" s="12">
        <v>9</v>
      </c>
      <c r="E232" s="133">
        <v>2007</v>
      </c>
      <c r="F232" s="133">
        <v>11</v>
      </c>
      <c r="G232" s="132"/>
      <c r="H232" s="91"/>
      <c r="I232" s="12">
        <v>60</v>
      </c>
      <c r="J232" s="12">
        <v>75</v>
      </c>
      <c r="K232" s="14"/>
      <c r="L232" s="14"/>
      <c r="M232" s="14"/>
      <c r="N232" s="14"/>
      <c r="O232" s="14"/>
      <c r="P232" s="151">
        <v>1.9206038351693184</v>
      </c>
      <c r="Q232" s="14"/>
      <c r="R232" s="8" t="s">
        <v>903</v>
      </c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62"/>
      <c r="AO232" s="168">
        <v>0.21296999999999999</v>
      </c>
      <c r="AP232" s="171">
        <v>6.1354649816401464E-2</v>
      </c>
      <c r="AQ232" s="18"/>
      <c r="AR232" s="14"/>
      <c r="AS232" s="14"/>
      <c r="AT232" s="14"/>
      <c r="AU232" s="14"/>
      <c r="AV232" s="14"/>
      <c r="AW232" s="14" t="s">
        <v>905</v>
      </c>
      <c r="AX232" s="14">
        <v>137622</v>
      </c>
      <c r="AY232" s="14">
        <v>2008</v>
      </c>
      <c r="AZ232" s="173">
        <v>-34.850455261222322</v>
      </c>
      <c r="BA232" s="173">
        <v>3.5305846201064428</v>
      </c>
      <c r="BB232" s="14"/>
      <c r="BC232" s="162">
        <v>0.97194469443191134</v>
      </c>
      <c r="BD232" s="162">
        <v>3.530584620106443E-3</v>
      </c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 t="s">
        <v>841</v>
      </c>
      <c r="B233" s="12" t="s">
        <v>869</v>
      </c>
      <c r="C233" s="12" t="s">
        <v>875</v>
      </c>
      <c r="D233" s="12">
        <v>9</v>
      </c>
      <c r="E233" s="133">
        <v>2007</v>
      </c>
      <c r="F233" s="133">
        <v>11</v>
      </c>
      <c r="G233" s="132"/>
      <c r="H233" s="91"/>
      <c r="I233" s="12">
        <v>60</v>
      </c>
      <c r="J233" s="12">
        <v>75</v>
      </c>
      <c r="K233" s="14"/>
      <c r="L233" s="14"/>
      <c r="M233" s="14"/>
      <c r="N233" s="14"/>
      <c r="O233" s="14"/>
      <c r="P233" s="151">
        <v>1.9283557731538146</v>
      </c>
      <c r="Q233" s="14"/>
      <c r="R233" s="8" t="s">
        <v>903</v>
      </c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62"/>
      <c r="AO233" s="168">
        <v>0.19661999999999999</v>
      </c>
      <c r="AP233" s="171">
        <v>5.6872996817625462E-2</v>
      </c>
      <c r="AQ233" s="18"/>
      <c r="AR233" s="14"/>
      <c r="AS233" s="14"/>
      <c r="AT233" s="14"/>
      <c r="AU233" s="14"/>
      <c r="AV233" s="14"/>
      <c r="AW233" s="14" t="s">
        <v>905</v>
      </c>
      <c r="AX233" s="14">
        <v>137620</v>
      </c>
      <c r="AY233" s="14">
        <v>2008</v>
      </c>
      <c r="AZ233" s="173">
        <v>-42.825696748955977</v>
      </c>
      <c r="BA233" s="173">
        <v>3.2254977446260686</v>
      </c>
      <c r="BB233" s="14"/>
      <c r="BC233" s="162">
        <v>0.96391330313812595</v>
      </c>
      <c r="BD233" s="162">
        <v>3.2254977446260686E-3</v>
      </c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 t="s">
        <v>841</v>
      </c>
      <c r="B234" s="12" t="s">
        <v>869</v>
      </c>
      <c r="C234" s="12" t="s">
        <v>1119</v>
      </c>
      <c r="D234" s="12">
        <v>9</v>
      </c>
      <c r="E234" s="133">
        <v>2007</v>
      </c>
      <c r="F234" s="133">
        <v>11</v>
      </c>
      <c r="G234" s="132"/>
      <c r="H234" s="91"/>
      <c r="I234" s="12">
        <v>60</v>
      </c>
      <c r="J234" s="12">
        <v>75</v>
      </c>
      <c r="K234" s="14"/>
      <c r="L234" s="14"/>
      <c r="M234" s="14"/>
      <c r="N234" s="14"/>
      <c r="O234" s="14"/>
      <c r="P234" s="151">
        <v>1.6779273765809875</v>
      </c>
      <c r="Q234" s="14"/>
      <c r="R234" s="8" t="s">
        <v>903</v>
      </c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62"/>
      <c r="AO234" s="168">
        <v>0.26132</v>
      </c>
      <c r="AP234" s="171">
        <v>6.5771397307221535E-2</v>
      </c>
      <c r="AQ234" s="18"/>
      <c r="AR234" s="14"/>
      <c r="AS234" s="14"/>
      <c r="AT234" s="14"/>
      <c r="AU234" s="14"/>
      <c r="AV234" s="14"/>
      <c r="AW234" s="14" t="s">
        <v>905</v>
      </c>
      <c r="AX234" s="14">
        <v>137626</v>
      </c>
      <c r="AY234" s="14">
        <v>2008</v>
      </c>
      <c r="AZ234" s="173">
        <v>-19.408817316560079</v>
      </c>
      <c r="BA234" s="173">
        <v>3.4372809604264765</v>
      </c>
      <c r="BB234" s="14"/>
      <c r="BC234" s="162">
        <v>0.98749504945768618</v>
      </c>
      <c r="BD234" s="162">
        <v>3.4372809604264767E-3</v>
      </c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 t="s">
        <v>841</v>
      </c>
      <c r="B235" s="12" t="s">
        <v>869</v>
      </c>
      <c r="C235" s="12" t="s">
        <v>1120</v>
      </c>
      <c r="D235" s="12">
        <v>9</v>
      </c>
      <c r="E235" s="133">
        <v>2007</v>
      </c>
      <c r="F235" s="133">
        <v>11</v>
      </c>
      <c r="G235" s="132"/>
      <c r="H235" s="91"/>
      <c r="I235" s="12">
        <v>60</v>
      </c>
      <c r="J235" s="12">
        <v>75</v>
      </c>
      <c r="K235" s="14"/>
      <c r="L235" s="14"/>
      <c r="M235" s="14"/>
      <c r="N235" s="14"/>
      <c r="O235" s="14"/>
      <c r="P235" s="151">
        <v>1.5920032639738881</v>
      </c>
      <c r="Q235" s="14"/>
      <c r="R235" s="8" t="s">
        <v>903</v>
      </c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62"/>
      <c r="AO235" s="172"/>
      <c r="AP235" s="169"/>
      <c r="AQ235" s="18"/>
      <c r="AR235" s="14"/>
      <c r="AS235" s="14"/>
      <c r="AT235" s="14"/>
      <c r="AU235" s="14"/>
      <c r="AV235" s="14">
        <v>-25.85</v>
      </c>
      <c r="AW235" s="14" t="s">
        <v>905</v>
      </c>
      <c r="AX235" s="14">
        <v>145168</v>
      </c>
      <c r="AY235" s="14">
        <v>2009</v>
      </c>
      <c r="AZ235" s="173">
        <v>-81.118845268121405</v>
      </c>
      <c r="BA235" s="173">
        <v>2.8749658409752201</v>
      </c>
      <c r="BB235" s="14"/>
      <c r="BC235" s="162">
        <v>0.9254624909619027</v>
      </c>
      <c r="BD235" s="162">
        <v>2.8749658409752202E-3</v>
      </c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 t="s">
        <v>841</v>
      </c>
      <c r="B236" s="12" t="s">
        <v>869</v>
      </c>
      <c r="C236" s="12" t="s">
        <v>1121</v>
      </c>
      <c r="D236" s="12">
        <v>9</v>
      </c>
      <c r="E236" s="133">
        <v>2007</v>
      </c>
      <c r="F236" s="133">
        <v>11</v>
      </c>
      <c r="G236" s="132"/>
      <c r="H236" s="91"/>
      <c r="I236" s="12">
        <v>60</v>
      </c>
      <c r="J236" s="12">
        <v>75</v>
      </c>
      <c r="K236" s="14"/>
      <c r="L236" s="14"/>
      <c r="M236" s="14"/>
      <c r="N236" s="14"/>
      <c r="O236" s="14"/>
      <c r="P236" s="151">
        <v>2.1239494084047328</v>
      </c>
      <c r="Q236" s="14"/>
      <c r="R236" s="8" t="s">
        <v>903</v>
      </c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62"/>
      <c r="AO236" s="168">
        <v>0.17777999999999999</v>
      </c>
      <c r="AP236" s="171">
        <v>5.6639358873929006E-2</v>
      </c>
      <c r="AQ236" s="18"/>
      <c r="AR236" s="14"/>
      <c r="AS236" s="14"/>
      <c r="AT236" s="14"/>
      <c r="AU236" s="14"/>
      <c r="AV236" s="14"/>
      <c r="AW236" s="14" t="s">
        <v>905</v>
      </c>
      <c r="AX236" s="14">
        <v>137625</v>
      </c>
      <c r="AY236" s="14">
        <v>2008</v>
      </c>
      <c r="AZ236" s="173">
        <v>-34.128835653921776</v>
      </c>
      <c r="BA236" s="173">
        <v>3.3850119748413854</v>
      </c>
      <c r="BB236" s="14"/>
      <c r="BC236" s="162">
        <v>0.97267139461276642</v>
      </c>
      <c r="BD236" s="162">
        <v>3.3850119748413854E-3</v>
      </c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 t="s">
        <v>841</v>
      </c>
      <c r="B237" s="12" t="s">
        <v>869</v>
      </c>
      <c r="C237" s="12" t="s">
        <v>1122</v>
      </c>
      <c r="D237" s="12">
        <v>9</v>
      </c>
      <c r="E237" s="133">
        <v>2007</v>
      </c>
      <c r="F237" s="133">
        <v>11</v>
      </c>
      <c r="G237" s="132"/>
      <c r="H237" s="91"/>
      <c r="I237" s="12">
        <v>60</v>
      </c>
      <c r="J237" s="12">
        <v>75</v>
      </c>
      <c r="K237" s="14"/>
      <c r="L237" s="14"/>
      <c r="M237" s="14"/>
      <c r="N237" s="14"/>
      <c r="O237" s="14"/>
      <c r="P237" s="151">
        <v>1.6852713178294576</v>
      </c>
      <c r="Q237" s="14"/>
      <c r="R237" s="8" t="s">
        <v>903</v>
      </c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62"/>
      <c r="AO237" s="168">
        <v>0.13541</v>
      </c>
      <c r="AP237" s="171">
        <v>3.423038837209303E-2</v>
      </c>
      <c r="AQ237" s="18"/>
      <c r="AR237" s="14"/>
      <c r="AS237" s="14"/>
      <c r="AT237" s="14"/>
      <c r="AU237" s="14"/>
      <c r="AV237" s="14"/>
      <c r="AW237" s="14" t="s">
        <v>905</v>
      </c>
      <c r="AX237" s="14">
        <v>137657</v>
      </c>
      <c r="AY237" s="14">
        <v>2008</v>
      </c>
      <c r="AZ237" s="173">
        <v>-22.211502956197226</v>
      </c>
      <c r="BA237" s="173">
        <v>3.9557995833676003</v>
      </c>
      <c r="BB237" s="14"/>
      <c r="BC237" s="162">
        <v>0.9846726314682096</v>
      </c>
      <c r="BD237" s="162">
        <v>3.9557995833676002E-3</v>
      </c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 t="s">
        <v>841</v>
      </c>
      <c r="B238" s="12" t="s">
        <v>869</v>
      </c>
      <c r="C238" s="12" t="s">
        <v>1124</v>
      </c>
      <c r="D238" s="12">
        <v>9</v>
      </c>
      <c r="E238" s="133">
        <v>2007</v>
      </c>
      <c r="F238" s="133">
        <v>11</v>
      </c>
      <c r="G238" s="132"/>
      <c r="H238" s="91"/>
      <c r="I238" s="12">
        <v>60</v>
      </c>
      <c r="J238" s="12">
        <v>75</v>
      </c>
      <c r="K238" s="14"/>
      <c r="L238" s="14"/>
      <c r="M238" s="14"/>
      <c r="N238" s="14"/>
      <c r="O238" s="14"/>
      <c r="P238" s="151">
        <v>1.8183598531211751</v>
      </c>
      <c r="Q238" s="14"/>
      <c r="R238" s="8" t="s">
        <v>903</v>
      </c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62"/>
      <c r="AO238" s="163">
        <v>0.15826000000000001</v>
      </c>
      <c r="AP238" s="164">
        <v>4.3166044553243577E-2</v>
      </c>
      <c r="AQ238" s="18"/>
      <c r="AR238" s="14"/>
      <c r="AS238" s="14"/>
      <c r="AT238" s="14"/>
      <c r="AU238" s="14"/>
      <c r="AV238" s="14">
        <v>-25.11</v>
      </c>
      <c r="AW238" s="14" t="s">
        <v>905</v>
      </c>
      <c r="AX238" s="14">
        <v>137624</v>
      </c>
      <c r="AY238" s="14">
        <v>2008</v>
      </c>
      <c r="AZ238" s="173">
        <v>6.7966496448277347</v>
      </c>
      <c r="BA238" s="173">
        <v>3.5262971307162121</v>
      </c>
      <c r="BB238" s="14"/>
      <c r="BC238" s="162">
        <v>1.0138850163981206</v>
      </c>
      <c r="BD238" s="162">
        <v>3.526297130716212E-3</v>
      </c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 t="s">
        <v>841</v>
      </c>
      <c r="B239" s="12" t="s">
        <v>869</v>
      </c>
      <c r="C239" s="12" t="s">
        <v>1125</v>
      </c>
      <c r="D239" s="12">
        <v>10</v>
      </c>
      <c r="E239" s="133">
        <v>2007</v>
      </c>
      <c r="F239" s="133">
        <v>11</v>
      </c>
      <c r="G239" s="132"/>
      <c r="H239" s="91"/>
      <c r="I239" s="12">
        <v>75</v>
      </c>
      <c r="J239" s="12">
        <v>90</v>
      </c>
      <c r="K239" s="14"/>
      <c r="L239" s="14"/>
      <c r="M239" s="14"/>
      <c r="N239" s="14"/>
      <c r="O239" s="14"/>
      <c r="P239" s="151"/>
      <c r="Q239" s="14"/>
      <c r="R239" s="8" t="s">
        <v>903</v>
      </c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62"/>
      <c r="AO239" s="163">
        <v>0.21872</v>
      </c>
      <c r="AP239" s="164"/>
      <c r="AQ239" s="18"/>
      <c r="AR239" s="14"/>
      <c r="AS239" s="14"/>
      <c r="AT239" s="14"/>
      <c r="AU239" s="14"/>
      <c r="AV239" s="14"/>
      <c r="AW239" s="14" t="s">
        <v>905</v>
      </c>
      <c r="AX239" s="14">
        <v>137629</v>
      </c>
      <c r="AY239" s="14">
        <v>2008</v>
      </c>
      <c r="AZ239" s="173">
        <v>-13.745675821045689</v>
      </c>
      <c r="BA239" s="173">
        <v>3.639282590007034</v>
      </c>
      <c r="BB239" s="14"/>
      <c r="BC239" s="162">
        <v>0.99319806238494412</v>
      </c>
      <c r="BD239" s="162">
        <v>3.6392825900070339E-3</v>
      </c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 t="s">
        <v>841</v>
      </c>
      <c r="B240" s="12" t="s">
        <v>869</v>
      </c>
      <c r="C240" s="12" t="s">
        <v>1126</v>
      </c>
      <c r="D240" s="12">
        <v>10</v>
      </c>
      <c r="E240" s="133">
        <v>2007</v>
      </c>
      <c r="F240" s="133">
        <v>11</v>
      </c>
      <c r="G240" s="132"/>
      <c r="H240" s="91"/>
      <c r="I240" s="12">
        <v>75</v>
      </c>
      <c r="J240" s="12">
        <v>90</v>
      </c>
      <c r="K240" s="14"/>
      <c r="L240" s="14"/>
      <c r="M240" s="14"/>
      <c r="N240" s="14"/>
      <c r="O240" s="14"/>
      <c r="P240" s="151">
        <v>1.6727050183598533</v>
      </c>
      <c r="Q240" s="14"/>
      <c r="R240" s="8" t="s">
        <v>903</v>
      </c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62"/>
      <c r="AO240" s="172"/>
      <c r="AP240" s="169"/>
      <c r="AQ240" s="18"/>
      <c r="AR240" s="14"/>
      <c r="AS240" s="14"/>
      <c r="AT240" s="14"/>
      <c r="AU240" s="14"/>
      <c r="AV240" s="14">
        <v>-26.33</v>
      </c>
      <c r="AW240" s="14" t="s">
        <v>905</v>
      </c>
      <c r="AX240" s="14">
        <v>145169</v>
      </c>
      <c r="AY240" s="14">
        <v>2009</v>
      </c>
      <c r="AZ240" s="173">
        <v>-59.322558497153956</v>
      </c>
      <c r="BA240" s="173">
        <v>3.1985158013587225</v>
      </c>
      <c r="BB240" s="14"/>
      <c r="BC240" s="162">
        <v>0.9474148900778312</v>
      </c>
      <c r="BD240" s="162">
        <v>3.1985158013587223E-3</v>
      </c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 t="s">
        <v>841</v>
      </c>
      <c r="B241" s="12" t="s">
        <v>869</v>
      </c>
      <c r="C241" s="12" t="s">
        <v>1127</v>
      </c>
      <c r="D241" s="12">
        <v>10</v>
      </c>
      <c r="E241" s="133">
        <v>2007</v>
      </c>
      <c r="F241" s="133">
        <v>11</v>
      </c>
      <c r="G241" s="132"/>
      <c r="H241" s="91"/>
      <c r="I241" s="12">
        <v>75</v>
      </c>
      <c r="J241" s="12">
        <v>90</v>
      </c>
      <c r="K241" s="14"/>
      <c r="L241" s="14"/>
      <c r="M241" s="14"/>
      <c r="N241" s="14"/>
      <c r="O241" s="14"/>
      <c r="P241" s="151">
        <v>1.9330885352917178</v>
      </c>
      <c r="Q241" s="14"/>
      <c r="R241" s="8" t="s">
        <v>903</v>
      </c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62"/>
      <c r="AO241" s="163">
        <v>0.15292</v>
      </c>
      <c r="AP241" s="164">
        <v>4.4341184822521418E-2</v>
      </c>
      <c r="AQ241" s="18"/>
      <c r="AR241" s="14"/>
      <c r="AS241" s="14"/>
      <c r="AT241" s="14"/>
      <c r="AU241" s="14"/>
      <c r="AV241" s="14"/>
      <c r="AW241" s="14" t="s">
        <v>905</v>
      </c>
      <c r="AX241" s="14">
        <v>137627</v>
      </c>
      <c r="AY241" s="14">
        <v>2008</v>
      </c>
      <c r="AZ241" s="173">
        <v>-28.710642089890158</v>
      </c>
      <c r="BA241" s="173">
        <v>3.4030736987217658</v>
      </c>
      <c r="BB241" s="14"/>
      <c r="BC241" s="162">
        <v>0.97812773504899475</v>
      </c>
      <c r="BD241" s="162">
        <v>3.4030736987217657E-3</v>
      </c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 t="s">
        <v>841</v>
      </c>
      <c r="B242" s="12" t="s">
        <v>869</v>
      </c>
      <c r="C242" s="12" t="s">
        <v>1128</v>
      </c>
      <c r="D242" s="12">
        <v>10</v>
      </c>
      <c r="E242" s="133">
        <v>2007</v>
      </c>
      <c r="F242" s="133">
        <v>11</v>
      </c>
      <c r="G242" s="132"/>
      <c r="H242" s="91"/>
      <c r="I242" s="12">
        <v>75</v>
      </c>
      <c r="J242" s="12">
        <v>90</v>
      </c>
      <c r="K242" s="14"/>
      <c r="L242" s="14"/>
      <c r="M242" s="14"/>
      <c r="N242" s="14"/>
      <c r="O242" s="14"/>
      <c r="P242" s="151">
        <v>1.738310893512852</v>
      </c>
      <c r="Q242" s="14"/>
      <c r="R242" s="8" t="s">
        <v>903</v>
      </c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62"/>
      <c r="AO242" s="163">
        <v>9.1060000000000002E-2</v>
      </c>
      <c r="AP242" s="164">
        <v>2.3743588494492044E-2</v>
      </c>
      <c r="AQ242" s="18"/>
      <c r="AR242" s="14"/>
      <c r="AS242" s="14"/>
      <c r="AT242" s="14"/>
      <c r="AU242" s="14"/>
      <c r="AV242" s="14"/>
      <c r="AW242" s="14" t="s">
        <v>905</v>
      </c>
      <c r="AX242" s="14">
        <v>137628</v>
      </c>
      <c r="AY242" s="14">
        <v>2008</v>
      </c>
      <c r="AZ242" s="173">
        <v>-68.20124319491994</v>
      </c>
      <c r="BA242" s="173">
        <v>3.5355528972058883</v>
      </c>
      <c r="BB242" s="14"/>
      <c r="BC242" s="162">
        <v>0.93835909978082077</v>
      </c>
      <c r="BD242" s="162">
        <v>3.5355528972058881E-3</v>
      </c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 t="s">
        <v>841</v>
      </c>
      <c r="B243" s="12" t="s">
        <v>869</v>
      </c>
      <c r="C243" s="12" t="s">
        <v>1123</v>
      </c>
      <c r="D243" s="12">
        <v>10</v>
      </c>
      <c r="E243" s="133">
        <v>2007</v>
      </c>
      <c r="F243" s="133">
        <v>11</v>
      </c>
      <c r="G243" s="132"/>
      <c r="H243" s="91"/>
      <c r="I243" s="12">
        <v>75</v>
      </c>
      <c r="J243" s="12">
        <v>90</v>
      </c>
      <c r="K243" s="14"/>
      <c r="L243" s="14"/>
      <c r="M243" s="14"/>
      <c r="N243" s="14"/>
      <c r="O243" s="14"/>
      <c r="P243" s="151">
        <v>1.6672378620971033</v>
      </c>
      <c r="Q243" s="14"/>
      <c r="R243" s="8" t="s">
        <v>903</v>
      </c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62"/>
      <c r="AO243" s="163">
        <v>0.13009999999999999</v>
      </c>
      <c r="AP243" s="164">
        <v>3.2536146878824973E-2</v>
      </c>
      <c r="AQ243" s="18"/>
      <c r="AR243" s="14"/>
      <c r="AS243" s="14"/>
      <c r="AT243" s="14"/>
      <c r="AU243" s="14"/>
      <c r="AV243" s="14"/>
      <c r="AW243" s="14" t="s">
        <v>905</v>
      </c>
      <c r="AX243" s="14">
        <v>137693</v>
      </c>
      <c r="AY243" s="14">
        <v>2008</v>
      </c>
      <c r="AZ243" s="173">
        <v>-20.261456861814906</v>
      </c>
      <c r="BA243" s="173">
        <v>3.3596608640058476</v>
      </c>
      <c r="BB243" s="14"/>
      <c r="BC243" s="162">
        <v>0.98663640689105936</v>
      </c>
      <c r="BD243" s="162">
        <v>3.3596608640058478E-3</v>
      </c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 t="s">
        <v>853</v>
      </c>
      <c r="B244" s="12" t="s">
        <v>861</v>
      </c>
      <c r="C244" s="203" t="s">
        <v>1131</v>
      </c>
      <c r="D244" s="12">
        <v>2</v>
      </c>
      <c r="E244" s="133">
        <v>2008</v>
      </c>
      <c r="F244" s="133"/>
      <c r="G244" s="132"/>
      <c r="H244" s="91"/>
      <c r="I244" s="12">
        <v>-13</v>
      </c>
      <c r="J244" s="12">
        <v>-12</v>
      </c>
      <c r="K244" s="14" t="s">
        <v>899</v>
      </c>
      <c r="L244" s="14"/>
      <c r="M244" s="147" t="s">
        <v>1148</v>
      </c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 t="s">
        <v>853</v>
      </c>
      <c r="B245" s="12" t="s">
        <v>861</v>
      </c>
      <c r="C245" s="203" t="s">
        <v>1132</v>
      </c>
      <c r="D245" s="12">
        <v>2</v>
      </c>
      <c r="E245" s="133">
        <v>2008</v>
      </c>
      <c r="F245" s="133"/>
      <c r="G245" s="132"/>
      <c r="H245" s="91"/>
      <c r="I245" s="12">
        <v>-13</v>
      </c>
      <c r="J245" s="12">
        <v>-12</v>
      </c>
      <c r="K245" s="14" t="s">
        <v>899</v>
      </c>
      <c r="L245" s="14"/>
      <c r="M245" s="147" t="s">
        <v>1148</v>
      </c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 t="s">
        <v>853</v>
      </c>
      <c r="B246" s="12" t="s">
        <v>861</v>
      </c>
      <c r="C246" s="203" t="s">
        <v>1131</v>
      </c>
      <c r="D246" s="12">
        <v>3</v>
      </c>
      <c r="E246" s="133">
        <v>2008</v>
      </c>
      <c r="F246" s="133"/>
      <c r="G246" s="132"/>
      <c r="H246" s="91"/>
      <c r="I246" s="12">
        <v>-12</v>
      </c>
      <c r="J246" s="12">
        <v>0</v>
      </c>
      <c r="K246" s="14" t="s">
        <v>900</v>
      </c>
      <c r="L246" s="14"/>
      <c r="M246" s="147" t="s">
        <v>1148</v>
      </c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 t="s">
        <v>853</v>
      </c>
      <c r="B247" s="12" t="s">
        <v>861</v>
      </c>
      <c r="C247" s="203" t="s">
        <v>1132</v>
      </c>
      <c r="D247" s="12">
        <v>3</v>
      </c>
      <c r="E247" s="133">
        <v>2008</v>
      </c>
      <c r="F247" s="133"/>
      <c r="G247" s="133"/>
      <c r="H247" s="91"/>
      <c r="I247" s="12">
        <v>-12</v>
      </c>
      <c r="J247" s="12">
        <v>0</v>
      </c>
      <c r="K247" s="14" t="s">
        <v>900</v>
      </c>
      <c r="L247" s="14"/>
      <c r="M247" s="147" t="s">
        <v>1148</v>
      </c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 t="s">
        <v>853</v>
      </c>
      <c r="B248" s="12" t="s">
        <v>861</v>
      </c>
      <c r="C248" s="203" t="s">
        <v>1133</v>
      </c>
      <c r="D248" s="12">
        <v>3</v>
      </c>
      <c r="E248" s="133">
        <v>2008</v>
      </c>
      <c r="F248" s="133"/>
      <c r="G248" s="133"/>
      <c r="H248" s="91"/>
      <c r="I248" s="12">
        <v>-12</v>
      </c>
      <c r="J248" s="12">
        <v>0</v>
      </c>
      <c r="K248" s="14" t="s">
        <v>900</v>
      </c>
      <c r="L248" s="14"/>
      <c r="M248" s="147" t="s">
        <v>1148</v>
      </c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 t="s">
        <v>853</v>
      </c>
      <c r="B249" s="12" t="s">
        <v>861</v>
      </c>
      <c r="C249" s="203" t="s">
        <v>1131</v>
      </c>
      <c r="D249" s="12">
        <v>4</v>
      </c>
      <c r="E249" s="133">
        <v>2008</v>
      </c>
      <c r="F249" s="133"/>
      <c r="G249" s="132"/>
      <c r="H249" s="91"/>
      <c r="I249" s="155">
        <v>0</v>
      </c>
      <c r="J249" s="155">
        <v>10</v>
      </c>
      <c r="K249" s="147"/>
      <c r="L249" s="14"/>
      <c r="M249" s="147" t="s">
        <v>1148</v>
      </c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 t="s">
        <v>853</v>
      </c>
      <c r="B250" s="12" t="s">
        <v>861</v>
      </c>
      <c r="C250" s="203" t="s">
        <v>1132</v>
      </c>
      <c r="D250" s="12">
        <v>4</v>
      </c>
      <c r="E250" s="133">
        <v>2008</v>
      </c>
      <c r="F250" s="133"/>
      <c r="G250" s="133"/>
      <c r="H250" s="91"/>
      <c r="I250" s="155">
        <v>0</v>
      </c>
      <c r="J250" s="155">
        <v>10</v>
      </c>
      <c r="K250" s="147"/>
      <c r="L250" s="14"/>
      <c r="M250" s="147" t="s">
        <v>1148</v>
      </c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 t="s">
        <v>853</v>
      </c>
      <c r="B251" s="12" t="s">
        <v>861</v>
      </c>
      <c r="C251" s="203" t="s">
        <v>1133</v>
      </c>
      <c r="D251" s="12">
        <v>4</v>
      </c>
      <c r="E251" s="133">
        <v>2008</v>
      </c>
      <c r="F251" s="133"/>
      <c r="G251" s="133"/>
      <c r="H251" s="91"/>
      <c r="I251" s="155">
        <v>0</v>
      </c>
      <c r="J251" s="155">
        <v>10</v>
      </c>
      <c r="K251" s="147"/>
      <c r="L251" s="14"/>
      <c r="M251" s="147" t="s">
        <v>1148</v>
      </c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 t="s">
        <v>853</v>
      </c>
      <c r="B252" s="12" t="s">
        <v>863</v>
      </c>
      <c r="C252" s="12" t="s">
        <v>1134</v>
      </c>
      <c r="D252" s="12">
        <v>2</v>
      </c>
      <c r="E252" s="133">
        <v>2008</v>
      </c>
      <c r="F252" s="133"/>
      <c r="G252" s="133"/>
      <c r="H252" s="91"/>
      <c r="I252" s="12">
        <v>-8</v>
      </c>
      <c r="J252" s="12">
        <v>-6</v>
      </c>
      <c r="K252" s="14" t="s">
        <v>899</v>
      </c>
      <c r="L252" s="14"/>
      <c r="M252" s="204" t="s">
        <v>1150</v>
      </c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 t="s">
        <v>853</v>
      </c>
      <c r="B253" s="12" t="s">
        <v>863</v>
      </c>
      <c r="C253" s="12" t="s">
        <v>1135</v>
      </c>
      <c r="D253" s="12">
        <v>2</v>
      </c>
      <c r="E253" s="133">
        <v>2008</v>
      </c>
      <c r="F253" s="133"/>
      <c r="G253" s="133"/>
      <c r="H253" s="91"/>
      <c r="I253" s="12">
        <v>-8</v>
      </c>
      <c r="J253" s="12">
        <v>-6</v>
      </c>
      <c r="K253" s="14" t="s">
        <v>899</v>
      </c>
      <c r="L253" s="14"/>
      <c r="M253" s="204" t="s">
        <v>1150</v>
      </c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 t="s">
        <v>853</v>
      </c>
      <c r="B254" s="12" t="s">
        <v>863</v>
      </c>
      <c r="C254" s="12" t="s">
        <v>1136</v>
      </c>
      <c r="D254" s="12">
        <v>2</v>
      </c>
      <c r="E254" s="133">
        <v>2008</v>
      </c>
      <c r="F254" s="133"/>
      <c r="G254" s="132"/>
      <c r="H254" s="23"/>
      <c r="I254" s="12">
        <v>-8</v>
      </c>
      <c r="J254" s="12">
        <v>-6</v>
      </c>
      <c r="K254" s="14" t="s">
        <v>899</v>
      </c>
      <c r="L254" s="14"/>
      <c r="M254" s="204" t="s">
        <v>1150</v>
      </c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 t="s">
        <v>853</v>
      </c>
      <c r="B255" s="12" t="s">
        <v>863</v>
      </c>
      <c r="C255" s="12" t="s">
        <v>1134</v>
      </c>
      <c r="D255" s="12">
        <v>3</v>
      </c>
      <c r="E255" s="133">
        <v>2008</v>
      </c>
      <c r="F255" s="133"/>
      <c r="G255" s="132"/>
      <c r="H255" s="23"/>
      <c r="I255" s="12">
        <v>-6</v>
      </c>
      <c r="J255" s="12">
        <v>0</v>
      </c>
      <c r="K255" s="14" t="s">
        <v>900</v>
      </c>
      <c r="L255" s="14"/>
      <c r="M255" s="147" t="s">
        <v>1149</v>
      </c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 t="s">
        <v>853</v>
      </c>
      <c r="B256" s="12" t="s">
        <v>863</v>
      </c>
      <c r="C256" s="12" t="s">
        <v>1135</v>
      </c>
      <c r="D256" s="155">
        <v>3</v>
      </c>
      <c r="E256" s="133">
        <v>2008</v>
      </c>
      <c r="F256" s="133"/>
      <c r="G256" s="133"/>
      <c r="H256" s="91"/>
      <c r="I256" s="12">
        <v>-6</v>
      </c>
      <c r="J256" s="12">
        <v>0</v>
      </c>
      <c r="K256" s="14" t="s">
        <v>900</v>
      </c>
      <c r="L256" s="14"/>
      <c r="M256" s="147" t="s">
        <v>1149</v>
      </c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 t="s">
        <v>853</v>
      </c>
      <c r="B257" s="12" t="s">
        <v>863</v>
      </c>
      <c r="C257" s="12" t="s">
        <v>1136</v>
      </c>
      <c r="D257" s="12">
        <v>3</v>
      </c>
      <c r="E257" s="133">
        <v>2008</v>
      </c>
      <c r="F257" s="133"/>
      <c r="G257" s="133"/>
      <c r="H257" s="91"/>
      <c r="I257" s="12">
        <v>-6</v>
      </c>
      <c r="J257" s="12">
        <v>0</v>
      </c>
      <c r="K257" s="14" t="s">
        <v>900</v>
      </c>
      <c r="L257" s="14"/>
      <c r="M257" s="147" t="s">
        <v>1149</v>
      </c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 t="s">
        <v>853</v>
      </c>
      <c r="B258" s="12" t="s">
        <v>863</v>
      </c>
      <c r="C258" s="12" t="s">
        <v>1134</v>
      </c>
      <c r="D258" s="12">
        <v>4</v>
      </c>
      <c r="E258" s="133">
        <v>2008</v>
      </c>
      <c r="F258" s="133"/>
      <c r="G258" s="133"/>
      <c r="H258" s="91"/>
      <c r="I258" s="12">
        <v>0</v>
      </c>
      <c r="J258" s="12">
        <v>5</v>
      </c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 t="s">
        <v>853</v>
      </c>
      <c r="B259" s="12" t="s">
        <v>863</v>
      </c>
      <c r="C259" s="12" t="s">
        <v>1135</v>
      </c>
      <c r="D259" s="12">
        <v>4</v>
      </c>
      <c r="E259" s="133">
        <v>2008</v>
      </c>
      <c r="F259" s="133"/>
      <c r="G259" s="133"/>
      <c r="H259" s="91"/>
      <c r="I259" s="12">
        <v>0</v>
      </c>
      <c r="J259" s="12">
        <v>5</v>
      </c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 t="s">
        <v>853</v>
      </c>
      <c r="B260" s="12" t="s">
        <v>863</v>
      </c>
      <c r="C260" s="12" t="s">
        <v>1136</v>
      </c>
      <c r="D260" s="12">
        <v>4</v>
      </c>
      <c r="E260" s="133">
        <v>2008</v>
      </c>
      <c r="F260" s="133"/>
      <c r="G260" s="133"/>
      <c r="H260" s="91"/>
      <c r="I260" s="12">
        <v>0</v>
      </c>
      <c r="J260" s="12">
        <v>5</v>
      </c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 t="s">
        <v>853</v>
      </c>
      <c r="B261" s="12" t="s">
        <v>867</v>
      </c>
      <c r="C261" s="12" t="s">
        <v>1137</v>
      </c>
      <c r="D261" s="12">
        <v>2</v>
      </c>
      <c r="E261" s="133">
        <v>2009</v>
      </c>
      <c r="F261" s="133"/>
      <c r="G261" s="133"/>
      <c r="H261" s="91"/>
      <c r="I261" s="12">
        <v>-1</v>
      </c>
      <c r="J261" s="12">
        <v>0</v>
      </c>
      <c r="K261" s="14" t="s">
        <v>899</v>
      </c>
      <c r="L261" s="14"/>
      <c r="M261" s="204" t="s">
        <v>1150</v>
      </c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 t="s">
        <v>853</v>
      </c>
      <c r="B262" s="12" t="s">
        <v>867</v>
      </c>
      <c r="C262" s="12" t="s">
        <v>1138</v>
      </c>
      <c r="D262" s="12">
        <v>2</v>
      </c>
      <c r="E262" s="133">
        <v>2009</v>
      </c>
      <c r="F262" s="133"/>
      <c r="G262" s="133"/>
      <c r="H262" s="91"/>
      <c r="I262" s="12">
        <v>-1</v>
      </c>
      <c r="J262" s="12">
        <v>0</v>
      </c>
      <c r="K262" s="14" t="s">
        <v>899</v>
      </c>
      <c r="L262" s="14"/>
      <c r="M262" s="204" t="s">
        <v>1150</v>
      </c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 t="s">
        <v>853</v>
      </c>
      <c r="B263" s="12" t="s">
        <v>867</v>
      </c>
      <c r="C263" s="12" t="s">
        <v>1139</v>
      </c>
      <c r="D263" s="12">
        <v>2</v>
      </c>
      <c r="E263" s="133">
        <v>2009</v>
      </c>
      <c r="F263" s="133"/>
      <c r="G263" s="133"/>
      <c r="H263" s="91"/>
      <c r="I263" s="12">
        <v>-1</v>
      </c>
      <c r="J263" s="12">
        <v>0</v>
      </c>
      <c r="K263" s="14" t="s">
        <v>899</v>
      </c>
      <c r="L263" s="14"/>
      <c r="M263" s="204" t="s">
        <v>1150</v>
      </c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 t="s">
        <v>853</v>
      </c>
      <c r="B264" s="12" t="s">
        <v>867</v>
      </c>
      <c r="C264" s="12" t="s">
        <v>1140</v>
      </c>
      <c r="D264" s="12">
        <v>2</v>
      </c>
      <c r="E264" s="133">
        <v>2009</v>
      </c>
      <c r="F264" s="133"/>
      <c r="G264" s="133"/>
      <c r="H264" s="91"/>
      <c r="I264" s="12">
        <v>-1</v>
      </c>
      <c r="J264" s="12">
        <v>0</v>
      </c>
      <c r="K264" s="14" t="s">
        <v>899</v>
      </c>
      <c r="L264" s="14"/>
      <c r="M264" s="204" t="s">
        <v>1150</v>
      </c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 t="s">
        <v>853</v>
      </c>
      <c r="B265" s="12" t="s">
        <v>867</v>
      </c>
      <c r="C265" s="12" t="s">
        <v>1141</v>
      </c>
      <c r="D265" s="12">
        <v>2</v>
      </c>
      <c r="E265" s="133">
        <v>2009</v>
      </c>
      <c r="F265" s="133"/>
      <c r="G265" s="133"/>
      <c r="H265" s="91"/>
      <c r="I265" s="12">
        <v>-1</v>
      </c>
      <c r="J265" s="12">
        <v>0</v>
      </c>
      <c r="K265" s="14" t="s">
        <v>899</v>
      </c>
      <c r="L265" s="14"/>
      <c r="M265" s="204" t="s">
        <v>1150</v>
      </c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 t="s">
        <v>853</v>
      </c>
      <c r="B266" s="12" t="s">
        <v>867</v>
      </c>
      <c r="C266" s="12" t="s">
        <v>1137</v>
      </c>
      <c r="D266" s="12">
        <v>3</v>
      </c>
      <c r="E266" s="133">
        <v>2009</v>
      </c>
      <c r="F266" s="133"/>
      <c r="G266" s="133"/>
      <c r="H266" s="91"/>
      <c r="I266" s="12">
        <v>0</v>
      </c>
      <c r="J266" s="12">
        <v>5</v>
      </c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 t="s">
        <v>853</v>
      </c>
      <c r="B267" s="12" t="s">
        <v>867</v>
      </c>
      <c r="C267" s="12" t="s">
        <v>1138</v>
      </c>
      <c r="D267" s="12">
        <v>3</v>
      </c>
      <c r="E267" s="133">
        <v>2009</v>
      </c>
      <c r="F267" s="133"/>
      <c r="G267" s="133"/>
      <c r="H267" s="91"/>
      <c r="I267" s="12">
        <v>0</v>
      </c>
      <c r="J267" s="12">
        <v>5</v>
      </c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 t="s">
        <v>853</v>
      </c>
      <c r="B268" s="12" t="s">
        <v>867</v>
      </c>
      <c r="C268" s="12" t="s">
        <v>1139</v>
      </c>
      <c r="D268" s="12">
        <v>3</v>
      </c>
      <c r="E268" s="133">
        <v>2009</v>
      </c>
      <c r="F268" s="133"/>
      <c r="G268" s="133"/>
      <c r="H268" s="91"/>
      <c r="I268" s="12">
        <v>0</v>
      </c>
      <c r="J268" s="12">
        <v>5</v>
      </c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 t="s">
        <v>853</v>
      </c>
      <c r="B269" s="12" t="s">
        <v>869</v>
      </c>
      <c r="C269" s="12" t="s">
        <v>1142</v>
      </c>
      <c r="D269" s="12">
        <v>1</v>
      </c>
      <c r="E269" s="133">
        <v>2008</v>
      </c>
      <c r="F269" s="133"/>
      <c r="G269" s="133"/>
      <c r="H269" s="91"/>
      <c r="I269" s="12">
        <v>-3</v>
      </c>
      <c r="J269" s="12">
        <v>-2</v>
      </c>
      <c r="K269" s="147" t="s">
        <v>707</v>
      </c>
      <c r="L269" s="14"/>
      <c r="M269" s="204" t="s">
        <v>1150</v>
      </c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 t="s">
        <v>853</v>
      </c>
      <c r="B270" s="12" t="s">
        <v>869</v>
      </c>
      <c r="C270" s="12" t="s">
        <v>1143</v>
      </c>
      <c r="D270" s="12">
        <v>1</v>
      </c>
      <c r="E270" s="133">
        <v>2008</v>
      </c>
      <c r="F270" s="133"/>
      <c r="G270" s="133"/>
      <c r="H270" s="91"/>
      <c r="I270" s="12">
        <v>-3</v>
      </c>
      <c r="J270" s="12">
        <v>-2</v>
      </c>
      <c r="K270" s="147" t="s">
        <v>707</v>
      </c>
      <c r="L270" s="14"/>
      <c r="M270" s="204" t="s">
        <v>1150</v>
      </c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 t="s">
        <v>853</v>
      </c>
      <c r="B271" s="12" t="s">
        <v>869</v>
      </c>
      <c r="C271" s="12" t="s">
        <v>1144</v>
      </c>
      <c r="D271" s="12">
        <v>1</v>
      </c>
      <c r="E271" s="133">
        <v>2008</v>
      </c>
      <c r="F271" s="133"/>
      <c r="G271" s="133"/>
      <c r="H271" s="91"/>
      <c r="I271" s="12">
        <v>-3</v>
      </c>
      <c r="J271" s="12">
        <v>-2</v>
      </c>
      <c r="K271" s="147" t="s">
        <v>707</v>
      </c>
      <c r="L271" s="14"/>
      <c r="M271" s="204" t="s">
        <v>1150</v>
      </c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 t="s">
        <v>853</v>
      </c>
      <c r="B272" s="12" t="s">
        <v>869</v>
      </c>
      <c r="C272" s="12" t="s">
        <v>1144</v>
      </c>
      <c r="D272" s="12">
        <v>2</v>
      </c>
      <c r="E272" s="133">
        <v>2008</v>
      </c>
      <c r="F272" s="133"/>
      <c r="G272" s="133"/>
      <c r="H272" s="91"/>
      <c r="I272" s="12">
        <v>-2</v>
      </c>
      <c r="J272" s="12">
        <v>-1</v>
      </c>
      <c r="K272" s="14" t="s">
        <v>899</v>
      </c>
      <c r="L272" s="14"/>
      <c r="M272" s="204" t="s">
        <v>1150</v>
      </c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 t="s">
        <v>853</v>
      </c>
      <c r="B273" s="12" t="s">
        <v>869</v>
      </c>
      <c r="C273" s="12" t="s">
        <v>1145</v>
      </c>
      <c r="D273" s="12">
        <v>2</v>
      </c>
      <c r="E273" s="133">
        <v>2008</v>
      </c>
      <c r="F273" s="133"/>
      <c r="G273" s="133"/>
      <c r="H273" s="91"/>
      <c r="I273" s="12">
        <v>-2</v>
      </c>
      <c r="J273" s="12">
        <v>-1</v>
      </c>
      <c r="K273" s="14" t="s">
        <v>899</v>
      </c>
      <c r="L273" s="14"/>
      <c r="M273" s="204" t="s">
        <v>1150</v>
      </c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 t="s">
        <v>853</v>
      </c>
      <c r="B274" s="12" t="s">
        <v>869</v>
      </c>
      <c r="C274" s="12" t="s">
        <v>1146</v>
      </c>
      <c r="D274" s="12">
        <v>2</v>
      </c>
      <c r="E274" s="133">
        <v>2008</v>
      </c>
      <c r="F274" s="133"/>
      <c r="G274" s="133"/>
      <c r="H274" s="91"/>
      <c r="I274" s="12">
        <v>-2</v>
      </c>
      <c r="J274" s="12">
        <v>-1</v>
      </c>
      <c r="K274" s="14" t="s">
        <v>899</v>
      </c>
      <c r="L274" s="14"/>
      <c r="M274" s="204" t="s">
        <v>1150</v>
      </c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 t="s">
        <v>853</v>
      </c>
      <c r="B275" s="12" t="s">
        <v>869</v>
      </c>
      <c r="C275" s="12" t="s">
        <v>1144</v>
      </c>
      <c r="D275" s="12">
        <v>3</v>
      </c>
      <c r="E275" s="133">
        <v>2008</v>
      </c>
      <c r="F275" s="133"/>
      <c r="G275" s="133"/>
      <c r="H275" s="91"/>
      <c r="I275" s="12">
        <v>-1</v>
      </c>
      <c r="J275" s="12">
        <v>0</v>
      </c>
      <c r="K275" s="14" t="s">
        <v>900</v>
      </c>
      <c r="L275" s="14"/>
      <c r="M275" s="147" t="s">
        <v>1149</v>
      </c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 t="s">
        <v>853</v>
      </c>
      <c r="B276" s="12" t="s">
        <v>869</v>
      </c>
      <c r="C276" s="12" t="s">
        <v>1145</v>
      </c>
      <c r="D276" s="12">
        <v>3</v>
      </c>
      <c r="E276" s="133">
        <v>2008</v>
      </c>
      <c r="F276" s="133"/>
      <c r="G276" s="133"/>
      <c r="H276" s="91"/>
      <c r="I276" s="12">
        <v>-1</v>
      </c>
      <c r="J276" s="12">
        <v>0</v>
      </c>
      <c r="K276" s="14" t="s">
        <v>900</v>
      </c>
      <c r="L276" s="14"/>
      <c r="M276" s="147" t="s">
        <v>1149</v>
      </c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 t="s">
        <v>853</v>
      </c>
      <c r="B277" s="12" t="s">
        <v>869</v>
      </c>
      <c r="C277" s="12" t="s">
        <v>1146</v>
      </c>
      <c r="D277" s="12">
        <v>3</v>
      </c>
      <c r="E277" s="133">
        <v>2008</v>
      </c>
      <c r="F277" s="133"/>
      <c r="G277" s="133"/>
      <c r="H277" s="91"/>
      <c r="I277" s="12">
        <v>-1</v>
      </c>
      <c r="J277" s="12">
        <v>0</v>
      </c>
      <c r="K277" s="14" t="s">
        <v>900</v>
      </c>
      <c r="L277" s="14"/>
      <c r="M277" s="147" t="s">
        <v>1149</v>
      </c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 t="s">
        <v>853</v>
      </c>
      <c r="B278" s="12" t="s">
        <v>869</v>
      </c>
      <c r="C278" s="12" t="s">
        <v>1143</v>
      </c>
      <c r="D278" s="12">
        <v>4</v>
      </c>
      <c r="E278" s="133">
        <v>2008</v>
      </c>
      <c r="F278" s="133"/>
      <c r="G278" s="133"/>
      <c r="H278" s="91"/>
      <c r="I278" s="155">
        <v>0</v>
      </c>
      <c r="J278" s="155">
        <v>5</v>
      </c>
      <c r="K278" s="155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 t="s">
        <v>853</v>
      </c>
      <c r="B279" s="12" t="s">
        <v>869</v>
      </c>
      <c r="C279" s="12" t="s">
        <v>1144</v>
      </c>
      <c r="D279" s="12">
        <v>4</v>
      </c>
      <c r="E279" s="133">
        <v>2008</v>
      </c>
      <c r="F279" s="133"/>
      <c r="G279" s="133"/>
      <c r="H279" s="91"/>
      <c r="I279" s="155">
        <v>0</v>
      </c>
      <c r="J279" s="155">
        <v>5</v>
      </c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 t="s">
        <v>853</v>
      </c>
      <c r="B280" s="12" t="s">
        <v>869</v>
      </c>
      <c r="C280" s="12" t="s">
        <v>1145</v>
      </c>
      <c r="D280" s="12">
        <v>4</v>
      </c>
      <c r="E280" s="133">
        <v>2008</v>
      </c>
      <c r="F280" s="133"/>
      <c r="G280" s="133"/>
      <c r="H280" s="91"/>
      <c r="I280" s="155">
        <v>0</v>
      </c>
      <c r="J280" s="155">
        <v>5</v>
      </c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 t="s">
        <v>853</v>
      </c>
      <c r="B281" s="12" t="s">
        <v>869</v>
      </c>
      <c r="C281" s="12" t="s">
        <v>1146</v>
      </c>
      <c r="D281" s="12">
        <v>4</v>
      </c>
      <c r="E281" s="133">
        <v>2008</v>
      </c>
      <c r="F281" s="133"/>
      <c r="G281" s="133"/>
      <c r="H281" s="91"/>
      <c r="I281" s="155">
        <v>0</v>
      </c>
      <c r="J281" s="155">
        <v>5</v>
      </c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3"/>
      <c r="F282" s="133"/>
      <c r="G282" s="133"/>
      <c r="H282" s="91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3"/>
      <c r="F283" s="133"/>
      <c r="G283" s="133"/>
      <c r="H283" s="91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3"/>
      <c r="F284" s="133"/>
      <c r="G284" s="133"/>
      <c r="H284" s="91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3"/>
      <c r="F285" s="133"/>
      <c r="G285" s="133"/>
      <c r="H285" s="91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3"/>
      <c r="F286" s="133"/>
      <c r="G286" s="133"/>
      <c r="H286" s="91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3"/>
      <c r="F287" s="133"/>
      <c r="G287" s="133"/>
      <c r="H287" s="91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3"/>
      <c r="F288" s="133"/>
      <c r="G288" s="133"/>
      <c r="H288" s="91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3"/>
      <c r="F289" s="133"/>
      <c r="G289" s="133"/>
      <c r="H289" s="91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3"/>
      <c r="F290" s="133"/>
      <c r="G290" s="133"/>
      <c r="H290" s="91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3"/>
      <c r="F291" s="133"/>
      <c r="G291" s="133"/>
      <c r="H291" s="91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3"/>
      <c r="F292" s="133"/>
      <c r="G292" s="133"/>
      <c r="H292" s="91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3"/>
      <c r="F293" s="133"/>
      <c r="G293" s="133"/>
      <c r="H293" s="91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3"/>
      <c r="F294" s="133"/>
      <c r="G294" s="133"/>
      <c r="H294" s="91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3"/>
      <c r="F295" s="133"/>
      <c r="G295" s="133"/>
      <c r="H295" s="91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3"/>
      <c r="F296" s="133"/>
      <c r="G296" s="133"/>
      <c r="H296" s="91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3"/>
      <c r="F297" s="133"/>
      <c r="G297" s="133"/>
      <c r="H297" s="91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3"/>
      <c r="F298" s="133"/>
      <c r="G298" s="133"/>
      <c r="H298" s="91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3"/>
      <c r="F299" s="133"/>
      <c r="G299" s="133"/>
      <c r="H299" s="91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3"/>
      <c r="F300" s="133"/>
      <c r="G300" s="133"/>
      <c r="H300" s="91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3"/>
      <c r="F301" s="133"/>
      <c r="G301" s="133"/>
      <c r="H301" s="91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3"/>
      <c r="F302" s="133"/>
      <c r="G302" s="133"/>
      <c r="H302" s="91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3"/>
      <c r="F303" s="133"/>
      <c r="G303" s="133"/>
      <c r="H303" s="91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3"/>
      <c r="F304" s="133"/>
      <c r="G304" s="133"/>
      <c r="H304" s="91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3"/>
      <c r="F305" s="133"/>
      <c r="G305" s="133"/>
      <c r="H305" s="91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3"/>
      <c r="F306" s="133"/>
      <c r="G306" s="133"/>
      <c r="H306" s="91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3"/>
      <c r="F307" s="133"/>
      <c r="G307" s="133"/>
      <c r="H307" s="91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3"/>
      <c r="F308" s="133"/>
      <c r="G308" s="133"/>
      <c r="H308" s="91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3"/>
      <c r="F309" s="133"/>
      <c r="G309" s="133"/>
      <c r="H309" s="91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3"/>
      <c r="F310" s="133"/>
      <c r="G310" s="133"/>
      <c r="H310" s="91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3"/>
      <c r="F311" s="133"/>
      <c r="G311" s="133"/>
      <c r="H311" s="91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3"/>
      <c r="F312" s="133"/>
      <c r="G312" s="133"/>
      <c r="H312" s="91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3"/>
      <c r="F313" s="133"/>
      <c r="G313" s="133"/>
      <c r="H313" s="91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3"/>
      <c r="F314" s="133"/>
      <c r="G314" s="133"/>
      <c r="H314" s="91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3"/>
      <c r="F315" s="133"/>
      <c r="G315" s="133"/>
      <c r="H315" s="91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3"/>
      <c r="F316" s="133"/>
      <c r="G316" s="133"/>
      <c r="H316" s="91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3"/>
      <c r="F317" s="133"/>
      <c r="G317" s="133"/>
      <c r="H317" s="91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3"/>
      <c r="F318" s="133"/>
      <c r="G318" s="133"/>
      <c r="H318" s="91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3"/>
      <c r="F319" s="133"/>
      <c r="G319" s="133"/>
      <c r="H319" s="91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3"/>
      <c r="F320" s="133"/>
      <c r="G320" s="133"/>
      <c r="H320" s="91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3"/>
      <c r="F321" s="133"/>
      <c r="G321" s="133"/>
      <c r="H321" s="91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3"/>
      <c r="F322" s="133"/>
      <c r="G322" s="133"/>
      <c r="H322" s="91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3"/>
      <c r="F323" s="133"/>
      <c r="G323" s="133"/>
      <c r="H323" s="91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3"/>
      <c r="F324" s="133"/>
      <c r="G324" s="133"/>
      <c r="H324" s="91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3"/>
      <c r="F325" s="133"/>
      <c r="G325" s="133"/>
      <c r="H325" s="91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3"/>
      <c r="F326" s="133"/>
      <c r="G326" s="133"/>
      <c r="H326" s="91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3"/>
      <c r="F327" s="133"/>
      <c r="G327" s="133"/>
      <c r="H327" s="91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3"/>
      <c r="F328" s="133"/>
      <c r="G328" s="133"/>
      <c r="H328" s="91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3"/>
      <c r="F329" s="133"/>
      <c r="G329" s="133"/>
      <c r="H329" s="91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3"/>
      <c r="F330" s="133"/>
      <c r="G330" s="133"/>
      <c r="H330" s="91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3"/>
      <c r="F331" s="133"/>
      <c r="G331" s="133"/>
      <c r="H331" s="91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3"/>
      <c r="F332" s="133"/>
      <c r="G332" s="133"/>
      <c r="H332" s="91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3"/>
      <c r="F333" s="133"/>
      <c r="G333" s="133"/>
      <c r="H333" s="91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3"/>
      <c r="F334" s="133"/>
      <c r="G334" s="133"/>
      <c r="H334" s="91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3"/>
      <c r="F335" s="133"/>
      <c r="G335" s="133"/>
      <c r="H335" s="91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3"/>
      <c r="F336" s="133"/>
      <c r="G336" s="133"/>
      <c r="H336" s="91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3"/>
      <c r="F337" s="133"/>
      <c r="G337" s="133"/>
      <c r="H337" s="91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3"/>
      <c r="F338" s="133"/>
      <c r="G338" s="133"/>
      <c r="H338" s="91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3"/>
      <c r="F339" s="133"/>
      <c r="G339" s="133"/>
      <c r="H339" s="91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3"/>
      <c r="F340" s="133"/>
      <c r="G340" s="133"/>
      <c r="H340" s="91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3"/>
      <c r="F341" s="133"/>
      <c r="G341" s="133"/>
      <c r="H341" s="91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3"/>
      <c r="F342" s="133"/>
      <c r="G342" s="133"/>
      <c r="H342" s="91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3"/>
      <c r="F343" s="133"/>
      <c r="G343" s="133"/>
      <c r="H343" s="91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3"/>
      <c r="F344" s="133"/>
      <c r="G344" s="133"/>
      <c r="H344" s="91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3"/>
      <c r="F345" s="133"/>
      <c r="G345" s="133"/>
      <c r="H345" s="91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3"/>
      <c r="F346" s="133"/>
      <c r="G346" s="133"/>
      <c r="H346" s="91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3"/>
      <c r="F347" s="133"/>
      <c r="G347" s="133"/>
      <c r="H347" s="91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3"/>
      <c r="F348" s="133"/>
      <c r="G348" s="133"/>
      <c r="H348" s="91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3"/>
      <c r="F349" s="133"/>
      <c r="G349" s="133"/>
      <c r="H349" s="91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3"/>
      <c r="F350" s="133"/>
      <c r="G350" s="133"/>
      <c r="H350" s="91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3"/>
      <c r="F351" s="133"/>
      <c r="G351" s="133"/>
      <c r="H351" s="91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3"/>
      <c r="F352" s="133"/>
      <c r="G352" s="133"/>
      <c r="H352" s="91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3"/>
      <c r="F353" s="133"/>
      <c r="G353" s="133"/>
      <c r="H353" s="91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3"/>
      <c r="F354" s="133"/>
      <c r="G354" s="133"/>
      <c r="H354" s="91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3"/>
      <c r="F355" s="133"/>
      <c r="G355" s="133"/>
      <c r="H355" s="91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3"/>
      <c r="F356" s="133"/>
      <c r="G356" s="133"/>
      <c r="H356" s="91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3"/>
      <c r="F357" s="133"/>
      <c r="G357" s="133"/>
      <c r="H357" s="91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3"/>
      <c r="F358" s="133"/>
      <c r="G358" s="133"/>
      <c r="H358" s="91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3"/>
      <c r="F359" s="133"/>
      <c r="G359" s="133"/>
      <c r="H359" s="91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3"/>
      <c r="F360" s="133"/>
      <c r="G360" s="133"/>
      <c r="H360" s="91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3"/>
      <c r="F361" s="133"/>
      <c r="G361" s="133"/>
      <c r="H361" s="91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3"/>
      <c r="F362" s="133"/>
      <c r="G362" s="133"/>
      <c r="H362" s="91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3"/>
      <c r="F363" s="133"/>
      <c r="G363" s="133"/>
      <c r="H363" s="91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3"/>
      <c r="F364" s="133"/>
      <c r="G364" s="133"/>
      <c r="H364" s="91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3"/>
      <c r="F365" s="133"/>
      <c r="G365" s="133"/>
      <c r="H365" s="91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3"/>
      <c r="F366" s="133"/>
      <c r="G366" s="133"/>
      <c r="H366" s="91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3"/>
      <c r="F367" s="133"/>
      <c r="G367" s="133"/>
      <c r="H367" s="91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3"/>
      <c r="F368" s="133"/>
      <c r="G368" s="133"/>
      <c r="H368" s="91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3"/>
      <c r="F369" s="133"/>
      <c r="G369" s="133"/>
      <c r="H369" s="91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3"/>
      <c r="F370" s="133"/>
      <c r="G370" s="133"/>
      <c r="H370" s="91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3"/>
      <c r="F371" s="133"/>
      <c r="G371" s="133"/>
      <c r="H371" s="91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3"/>
      <c r="F372" s="133"/>
      <c r="G372" s="133"/>
      <c r="H372" s="91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3"/>
      <c r="F373" s="133"/>
      <c r="G373" s="133"/>
      <c r="H373" s="91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3"/>
      <c r="F374" s="133"/>
      <c r="G374" s="133"/>
      <c r="H374" s="91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3"/>
      <c r="F375" s="133"/>
      <c r="G375" s="133"/>
      <c r="H375" s="91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3"/>
      <c r="F376" s="133"/>
      <c r="G376" s="133"/>
      <c r="H376" s="91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3"/>
      <c r="F377" s="133"/>
      <c r="G377" s="133"/>
      <c r="H377" s="91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3"/>
      <c r="F378" s="133"/>
      <c r="G378" s="133"/>
      <c r="H378" s="91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3"/>
      <c r="F379" s="133"/>
      <c r="G379" s="133"/>
      <c r="H379" s="91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3"/>
      <c r="F380" s="133"/>
      <c r="G380" s="133"/>
      <c r="H380" s="91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3"/>
      <c r="F381" s="133"/>
      <c r="G381" s="133"/>
      <c r="H381" s="91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3"/>
      <c r="F382" s="133"/>
      <c r="G382" s="133"/>
      <c r="H382" s="91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3"/>
      <c r="F383" s="133"/>
      <c r="G383" s="133"/>
      <c r="H383" s="91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3"/>
      <c r="F384" s="133"/>
      <c r="G384" s="133"/>
      <c r="H384" s="91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3"/>
      <c r="F385" s="133"/>
      <c r="G385" s="133"/>
      <c r="H385" s="91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3"/>
      <c r="F386" s="133"/>
      <c r="G386" s="133"/>
      <c r="H386" s="91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3"/>
      <c r="F387" s="133"/>
      <c r="G387" s="133"/>
      <c r="H387" s="91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3"/>
      <c r="F388" s="133"/>
      <c r="G388" s="133"/>
      <c r="H388" s="91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3"/>
      <c r="F389" s="133"/>
      <c r="G389" s="133"/>
      <c r="H389" s="91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3"/>
      <c r="F390" s="133"/>
      <c r="G390" s="133"/>
      <c r="H390" s="91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3"/>
      <c r="F391" s="133"/>
      <c r="G391" s="133"/>
      <c r="H391" s="91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3"/>
      <c r="F392" s="133"/>
      <c r="G392" s="133"/>
      <c r="H392" s="91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3"/>
      <c r="F393" s="133"/>
      <c r="G393" s="133"/>
      <c r="H393" s="91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3"/>
      <c r="F394" s="133"/>
      <c r="G394" s="133"/>
      <c r="H394" s="91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3"/>
      <c r="F395" s="133"/>
      <c r="G395" s="133"/>
      <c r="H395" s="91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3"/>
      <c r="F396" s="133"/>
      <c r="G396" s="133"/>
      <c r="H396" s="91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3"/>
      <c r="F397" s="133"/>
      <c r="G397" s="133"/>
      <c r="H397" s="91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3"/>
      <c r="F398" s="133"/>
      <c r="G398" s="133"/>
      <c r="H398" s="91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3"/>
      <c r="F399" s="133"/>
      <c r="G399" s="133"/>
      <c r="H399" s="91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3"/>
      <c r="F400" s="133"/>
      <c r="G400" s="133"/>
      <c r="H400" s="91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3"/>
      <c r="F401" s="133"/>
      <c r="G401" s="133"/>
      <c r="H401" s="91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3"/>
      <c r="F402" s="133"/>
      <c r="G402" s="133"/>
      <c r="H402" s="91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3"/>
      <c r="F403" s="133"/>
      <c r="G403" s="133"/>
      <c r="H403" s="91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3"/>
      <c r="F404" s="133"/>
      <c r="G404" s="133"/>
      <c r="H404" s="91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3"/>
      <c r="F405" s="133"/>
      <c r="G405" s="133"/>
      <c r="H405" s="91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3"/>
      <c r="F406" s="133"/>
      <c r="G406" s="133"/>
      <c r="H406" s="91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3"/>
      <c r="F407" s="133"/>
      <c r="G407" s="133"/>
      <c r="H407" s="91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3"/>
      <c r="F408" s="133"/>
      <c r="G408" s="133"/>
      <c r="H408" s="91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3"/>
      <c r="F409" s="133"/>
      <c r="G409" s="133"/>
      <c r="H409" s="91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3"/>
      <c r="F410" s="133"/>
      <c r="G410" s="133"/>
      <c r="H410" s="91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3"/>
      <c r="F411" s="133"/>
      <c r="G411" s="133"/>
      <c r="H411" s="91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3"/>
      <c r="F412" s="133"/>
      <c r="G412" s="133"/>
      <c r="H412" s="91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3"/>
      <c r="F413" s="133"/>
      <c r="G413" s="133"/>
      <c r="H413" s="91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3"/>
      <c r="F414" s="133"/>
      <c r="G414" s="133"/>
      <c r="H414" s="91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3"/>
      <c r="F415" s="133"/>
      <c r="G415" s="133"/>
      <c r="H415" s="91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3"/>
      <c r="F416" s="133"/>
      <c r="G416" s="133"/>
      <c r="H416" s="91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3"/>
      <c r="F417" s="133"/>
      <c r="G417" s="133"/>
      <c r="H417" s="91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3"/>
      <c r="F418" s="133"/>
      <c r="G418" s="133"/>
      <c r="H418" s="91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3"/>
      <c r="F419" s="133"/>
      <c r="G419" s="133"/>
      <c r="H419" s="91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3"/>
      <c r="F420" s="133"/>
      <c r="G420" s="133"/>
      <c r="H420" s="91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3"/>
      <c r="F421" s="133"/>
      <c r="G421" s="133"/>
      <c r="H421" s="91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3"/>
      <c r="F422" s="133"/>
      <c r="G422" s="133"/>
      <c r="H422" s="91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3"/>
      <c r="F423" s="133"/>
      <c r="G423" s="133"/>
      <c r="H423" s="91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3"/>
      <c r="F424" s="133"/>
      <c r="G424" s="133"/>
      <c r="H424" s="91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3"/>
      <c r="F425" s="133"/>
      <c r="G425" s="133"/>
      <c r="H425" s="91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3"/>
      <c r="F426" s="133"/>
      <c r="G426" s="133"/>
      <c r="H426" s="91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3"/>
      <c r="F427" s="133"/>
      <c r="G427" s="133"/>
      <c r="H427" s="91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3"/>
      <c r="F428" s="133"/>
      <c r="G428" s="133"/>
      <c r="H428" s="91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3"/>
      <c r="F429" s="133"/>
      <c r="G429" s="133"/>
      <c r="H429" s="91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3"/>
      <c r="F430" s="133"/>
      <c r="G430" s="133"/>
      <c r="H430" s="91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3"/>
      <c r="F431" s="133"/>
      <c r="G431" s="133"/>
      <c r="H431" s="91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3"/>
      <c r="F432" s="133"/>
      <c r="G432" s="133"/>
      <c r="H432" s="91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3"/>
      <c r="F433" s="133"/>
      <c r="G433" s="133"/>
      <c r="H433" s="91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3"/>
      <c r="F434" s="133"/>
      <c r="G434" s="133"/>
      <c r="H434" s="91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3"/>
      <c r="F435" s="133"/>
      <c r="G435" s="133"/>
      <c r="H435" s="91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3"/>
      <c r="F436" s="133"/>
      <c r="G436" s="133"/>
      <c r="H436" s="91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3"/>
      <c r="F437" s="133"/>
      <c r="G437" s="133"/>
      <c r="H437" s="91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3"/>
      <c r="F438" s="133"/>
      <c r="G438" s="133"/>
      <c r="H438" s="91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3"/>
      <c r="F439" s="133"/>
      <c r="G439" s="133"/>
      <c r="H439" s="91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3"/>
      <c r="F440" s="133"/>
      <c r="G440" s="133"/>
      <c r="H440" s="91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3"/>
      <c r="F441" s="133"/>
      <c r="G441" s="133"/>
      <c r="H441" s="91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3"/>
      <c r="F442" s="133"/>
      <c r="G442" s="133"/>
      <c r="H442" s="91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3"/>
      <c r="F443" s="133"/>
      <c r="G443" s="133"/>
      <c r="H443" s="91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3"/>
      <c r="F444" s="133"/>
      <c r="G444" s="133"/>
      <c r="H444" s="91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3"/>
      <c r="F445" s="133"/>
      <c r="G445" s="133"/>
      <c r="H445" s="91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3"/>
      <c r="F446" s="133"/>
      <c r="G446" s="133"/>
      <c r="H446" s="91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3"/>
      <c r="F447" s="133"/>
      <c r="G447" s="133"/>
      <c r="H447" s="91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3"/>
      <c r="F448" s="133"/>
      <c r="G448" s="133"/>
      <c r="H448" s="91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3"/>
      <c r="F449" s="133"/>
      <c r="G449" s="133"/>
      <c r="H449" s="91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3"/>
      <c r="F450" s="133"/>
      <c r="G450" s="133"/>
      <c r="H450" s="91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3"/>
      <c r="F451" s="133"/>
      <c r="G451" s="133"/>
      <c r="H451" s="91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3"/>
      <c r="F452" s="133"/>
      <c r="G452" s="133"/>
      <c r="H452" s="91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3"/>
      <c r="F453" s="133"/>
      <c r="G453" s="133"/>
      <c r="H453" s="91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3"/>
      <c r="F454" s="133"/>
      <c r="G454" s="133"/>
      <c r="H454" s="91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3"/>
      <c r="F455" s="133"/>
      <c r="G455" s="133"/>
      <c r="H455" s="91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3"/>
      <c r="F456" s="133"/>
      <c r="G456" s="133"/>
      <c r="H456" s="91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3"/>
      <c r="F457" s="133"/>
      <c r="G457" s="133"/>
      <c r="H457" s="91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3"/>
      <c r="F458" s="133"/>
      <c r="G458" s="133"/>
      <c r="H458" s="91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3"/>
      <c r="F459" s="133"/>
      <c r="G459" s="133"/>
      <c r="H459" s="91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3"/>
      <c r="F460" s="133"/>
      <c r="G460" s="133"/>
      <c r="H460" s="91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3"/>
      <c r="F461" s="133"/>
      <c r="G461" s="133"/>
      <c r="H461" s="91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3"/>
      <c r="F462" s="133"/>
      <c r="G462" s="133"/>
      <c r="H462" s="91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3"/>
      <c r="F463" s="133"/>
      <c r="G463" s="133"/>
      <c r="H463" s="91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3"/>
      <c r="F464" s="133"/>
      <c r="G464" s="133"/>
      <c r="H464" s="91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3"/>
      <c r="F465" s="133"/>
      <c r="G465" s="133"/>
      <c r="H465" s="91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3"/>
      <c r="F466" s="133"/>
      <c r="G466" s="133"/>
      <c r="H466" s="91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3"/>
      <c r="F467" s="133"/>
      <c r="G467" s="133"/>
      <c r="H467" s="91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3"/>
      <c r="F468" s="133"/>
      <c r="G468" s="133"/>
      <c r="H468" s="91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3"/>
      <c r="F469" s="133"/>
      <c r="G469" s="133"/>
      <c r="H469" s="91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3"/>
      <c r="F470" s="133"/>
      <c r="G470" s="133"/>
      <c r="H470" s="91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3"/>
      <c r="F471" s="133"/>
      <c r="G471" s="133"/>
      <c r="H471" s="91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3"/>
      <c r="F472" s="133"/>
      <c r="G472" s="133"/>
      <c r="H472" s="91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3"/>
      <c r="F473" s="133"/>
      <c r="G473" s="133"/>
      <c r="H473" s="91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3"/>
      <c r="F474" s="133"/>
      <c r="G474" s="133"/>
      <c r="H474" s="91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3"/>
      <c r="F475" s="133"/>
      <c r="G475" s="133"/>
      <c r="H475" s="91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3"/>
      <c r="F476" s="133"/>
      <c r="G476" s="133"/>
      <c r="H476" s="91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3"/>
      <c r="F477" s="133"/>
      <c r="G477" s="133"/>
      <c r="H477" s="91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3"/>
      <c r="F478" s="133"/>
      <c r="G478" s="133"/>
      <c r="H478" s="91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3"/>
      <c r="F479" s="133"/>
      <c r="G479" s="133"/>
      <c r="H479" s="91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3"/>
      <c r="F480" s="133"/>
      <c r="G480" s="133"/>
      <c r="H480" s="91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3"/>
      <c r="F481" s="133"/>
      <c r="G481" s="133"/>
      <c r="H481" s="91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3"/>
      <c r="F482" s="133"/>
      <c r="G482" s="133"/>
      <c r="H482" s="91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3"/>
      <c r="F483" s="133"/>
      <c r="G483" s="133"/>
      <c r="H483" s="91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3"/>
      <c r="F484" s="133"/>
      <c r="G484" s="133"/>
      <c r="H484" s="91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3"/>
      <c r="F485" s="133"/>
      <c r="G485" s="133"/>
      <c r="H485" s="91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3"/>
      <c r="F486" s="133"/>
      <c r="G486" s="133"/>
      <c r="H486" s="91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3"/>
      <c r="F487" s="133"/>
      <c r="G487" s="133"/>
      <c r="H487" s="91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3"/>
      <c r="F488" s="133"/>
      <c r="G488" s="133"/>
      <c r="H488" s="91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3"/>
      <c r="F489" s="133"/>
      <c r="G489" s="133"/>
      <c r="H489" s="91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3"/>
      <c r="F490" s="133"/>
      <c r="G490" s="133"/>
      <c r="H490" s="91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3"/>
      <c r="F491" s="133"/>
      <c r="G491" s="133"/>
      <c r="H491" s="91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3"/>
      <c r="F492" s="133"/>
      <c r="G492" s="133"/>
      <c r="H492" s="91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3"/>
      <c r="F493" s="133"/>
      <c r="G493" s="133"/>
      <c r="H493" s="91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3"/>
      <c r="F494" s="133"/>
      <c r="G494" s="133"/>
      <c r="H494" s="91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3"/>
      <c r="F495" s="133"/>
      <c r="G495" s="133"/>
      <c r="H495" s="91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3"/>
      <c r="F496" s="133"/>
      <c r="G496" s="133"/>
      <c r="H496" s="91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3"/>
      <c r="F497" s="133"/>
      <c r="G497" s="133"/>
      <c r="H497" s="91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3"/>
      <c r="F498" s="133"/>
      <c r="G498" s="133"/>
      <c r="H498" s="91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3"/>
      <c r="F499" s="133"/>
      <c r="G499" s="133"/>
      <c r="H499" s="91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3"/>
      <c r="F500" s="133"/>
      <c r="G500" s="133"/>
      <c r="H500" s="91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3"/>
      <c r="F501" s="133"/>
      <c r="G501" s="133"/>
      <c r="H501" s="91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3"/>
      <c r="F502" s="133"/>
      <c r="G502" s="133"/>
      <c r="H502" s="91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3"/>
      <c r="F503" s="133"/>
      <c r="G503" s="133"/>
      <c r="H503" s="91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3"/>
      <c r="F504" s="133"/>
      <c r="G504" s="133"/>
      <c r="H504" s="91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3"/>
      <c r="F505" s="133"/>
      <c r="G505" s="133"/>
      <c r="H505" s="91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3"/>
      <c r="F506" s="133"/>
      <c r="G506" s="133"/>
      <c r="H506" s="91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3"/>
      <c r="F507" s="133"/>
      <c r="G507" s="133"/>
      <c r="H507" s="91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3"/>
      <c r="F508" s="133"/>
      <c r="G508" s="133"/>
      <c r="H508" s="91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3"/>
      <c r="F509" s="133"/>
      <c r="G509" s="133"/>
      <c r="H509" s="91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3"/>
      <c r="F510" s="133"/>
      <c r="G510" s="133"/>
      <c r="H510" s="91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3"/>
      <c r="F511" s="133"/>
      <c r="G511" s="133"/>
      <c r="H511" s="91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3"/>
      <c r="F512" s="133"/>
      <c r="G512" s="133"/>
      <c r="H512" s="91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3"/>
      <c r="F513" s="133"/>
      <c r="G513" s="133"/>
      <c r="H513" s="91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3"/>
      <c r="F514" s="133"/>
      <c r="G514" s="133"/>
      <c r="H514" s="91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3"/>
      <c r="F515" s="133"/>
      <c r="G515" s="133"/>
      <c r="H515" s="91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3"/>
      <c r="F516" s="133"/>
      <c r="G516" s="133"/>
      <c r="H516" s="91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3"/>
      <c r="F517" s="133"/>
      <c r="G517" s="133"/>
      <c r="H517" s="91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3"/>
      <c r="F518" s="133"/>
      <c r="G518" s="133"/>
      <c r="H518" s="91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3"/>
      <c r="F519" s="133"/>
      <c r="G519" s="133"/>
      <c r="H519" s="91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3"/>
      <c r="F520" s="133"/>
      <c r="G520" s="133"/>
      <c r="H520" s="91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3"/>
      <c r="F521" s="133"/>
      <c r="G521" s="133"/>
      <c r="H521" s="91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3"/>
      <c r="F522" s="133"/>
      <c r="G522" s="133"/>
      <c r="H522" s="91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3"/>
      <c r="F523" s="133"/>
      <c r="G523" s="133"/>
      <c r="H523" s="91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3"/>
      <c r="F524" s="133"/>
      <c r="G524" s="133"/>
      <c r="H524" s="91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3"/>
      <c r="F525" s="133"/>
      <c r="G525" s="133"/>
      <c r="H525" s="91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3"/>
      <c r="F526" s="133"/>
      <c r="G526" s="133"/>
      <c r="H526" s="91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3"/>
      <c r="F527" s="133"/>
      <c r="G527" s="133"/>
      <c r="H527" s="91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3"/>
      <c r="F528" s="133"/>
      <c r="G528" s="133"/>
      <c r="H528" s="91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3"/>
      <c r="F529" s="133"/>
      <c r="G529" s="133"/>
      <c r="H529" s="91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3"/>
      <c r="F530" s="133"/>
      <c r="G530" s="133"/>
      <c r="H530" s="91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3"/>
      <c r="F531" s="133"/>
      <c r="G531" s="133"/>
      <c r="H531" s="91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3"/>
      <c r="F532" s="133"/>
      <c r="G532" s="133"/>
      <c r="H532" s="91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3"/>
      <c r="F533" s="133"/>
      <c r="G533" s="133"/>
      <c r="H533" s="91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3"/>
      <c r="F534" s="133"/>
      <c r="G534" s="133"/>
      <c r="H534" s="91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3"/>
      <c r="F535" s="133"/>
      <c r="G535" s="133"/>
      <c r="H535" s="91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3"/>
      <c r="F536" s="133"/>
      <c r="G536" s="133"/>
      <c r="H536" s="91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3"/>
      <c r="F537" s="133"/>
      <c r="G537" s="133"/>
      <c r="H537" s="91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3"/>
      <c r="F538" s="133"/>
      <c r="G538" s="133"/>
      <c r="H538" s="91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3"/>
      <c r="F539" s="133"/>
      <c r="G539" s="133"/>
      <c r="H539" s="91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3"/>
      <c r="F540" s="133"/>
      <c r="G540" s="133"/>
      <c r="H540" s="91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3"/>
      <c r="F541" s="133"/>
      <c r="G541" s="133"/>
      <c r="H541" s="91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3"/>
      <c r="F542" s="133"/>
      <c r="G542" s="133"/>
      <c r="H542" s="91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3"/>
      <c r="F543" s="133"/>
      <c r="G543" s="133"/>
      <c r="H543" s="91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3"/>
      <c r="F544" s="133"/>
      <c r="G544" s="133"/>
      <c r="H544" s="91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3"/>
      <c r="F545" s="133"/>
      <c r="G545" s="133"/>
      <c r="H545" s="91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3"/>
      <c r="F546" s="133"/>
      <c r="G546" s="133"/>
      <c r="H546" s="91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3"/>
      <c r="F547" s="133"/>
      <c r="G547" s="133"/>
      <c r="H547" s="91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3"/>
      <c r="F548" s="133"/>
      <c r="G548" s="133"/>
      <c r="H548" s="91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3"/>
      <c r="F549" s="133"/>
      <c r="G549" s="133"/>
      <c r="H549" s="91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3"/>
      <c r="F550" s="133"/>
      <c r="G550" s="133"/>
      <c r="H550" s="91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3"/>
      <c r="F551" s="133"/>
      <c r="G551" s="133"/>
      <c r="H551" s="91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3"/>
      <c r="F552" s="133"/>
      <c r="G552" s="133"/>
      <c r="H552" s="91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3"/>
      <c r="F553" s="133"/>
      <c r="G553" s="133"/>
      <c r="H553" s="91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3"/>
      <c r="F554" s="133"/>
      <c r="G554" s="133"/>
      <c r="H554" s="91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3"/>
      <c r="F555" s="133"/>
      <c r="G555" s="133"/>
      <c r="H555" s="91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3"/>
      <c r="F556" s="133"/>
      <c r="G556" s="133"/>
      <c r="H556" s="91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3"/>
      <c r="F557" s="133"/>
      <c r="G557" s="133"/>
      <c r="H557" s="91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3"/>
      <c r="F558" s="133"/>
      <c r="G558" s="133"/>
      <c r="H558" s="91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3"/>
      <c r="F559" s="133"/>
      <c r="G559" s="133"/>
      <c r="H559" s="91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3"/>
      <c r="F560" s="133"/>
      <c r="G560" s="133"/>
      <c r="H560" s="91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3"/>
      <c r="F561" s="133"/>
      <c r="G561" s="133"/>
      <c r="H561" s="91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3"/>
      <c r="F562" s="133"/>
      <c r="G562" s="133"/>
      <c r="H562" s="91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3"/>
      <c r="F563" s="133"/>
      <c r="G563" s="133"/>
      <c r="H563" s="91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3"/>
      <c r="F564" s="133"/>
      <c r="G564" s="133"/>
      <c r="H564" s="91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3"/>
      <c r="F565" s="133"/>
      <c r="G565" s="133"/>
      <c r="H565" s="91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3"/>
      <c r="F566" s="133"/>
      <c r="G566" s="133"/>
      <c r="H566" s="91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3"/>
      <c r="F567" s="133"/>
      <c r="G567" s="133"/>
      <c r="H567" s="91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3"/>
      <c r="F568" s="133"/>
      <c r="G568" s="133"/>
      <c r="H568" s="91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3"/>
      <c r="F569" s="133"/>
      <c r="G569" s="133"/>
      <c r="H569" s="91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3"/>
      <c r="F570" s="133"/>
      <c r="G570" s="133"/>
      <c r="H570" s="91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3"/>
      <c r="F571" s="133"/>
      <c r="G571" s="133"/>
      <c r="H571" s="91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3"/>
      <c r="F572" s="133"/>
      <c r="G572" s="133"/>
      <c r="H572" s="91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3"/>
      <c r="F573" s="133"/>
      <c r="G573" s="133"/>
      <c r="H573" s="91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3"/>
      <c r="F574" s="133"/>
      <c r="G574" s="133"/>
      <c r="H574" s="91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3"/>
      <c r="F575" s="133"/>
      <c r="G575" s="133"/>
      <c r="H575" s="91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3"/>
      <c r="F576" s="133"/>
      <c r="G576" s="133"/>
      <c r="H576" s="91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3"/>
      <c r="F577" s="133"/>
      <c r="G577" s="133"/>
      <c r="H577" s="91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3"/>
      <c r="F578" s="133"/>
      <c r="G578" s="133"/>
      <c r="H578" s="91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3"/>
      <c r="F579" s="133"/>
      <c r="G579" s="133"/>
      <c r="H579" s="91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3"/>
      <c r="F580" s="133"/>
      <c r="G580" s="133"/>
      <c r="H580" s="91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3"/>
      <c r="F581" s="133"/>
      <c r="G581" s="133"/>
      <c r="H581" s="91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3"/>
      <c r="F582" s="133"/>
      <c r="G582" s="133"/>
      <c r="H582" s="91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3"/>
      <c r="F583" s="133"/>
      <c r="G583" s="133"/>
      <c r="H583" s="91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3"/>
      <c r="F584" s="133"/>
      <c r="G584" s="133"/>
      <c r="H584" s="91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3"/>
      <c r="F585" s="133"/>
      <c r="G585" s="133"/>
      <c r="H585" s="91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3"/>
      <c r="F586" s="133"/>
      <c r="G586" s="133"/>
      <c r="H586" s="91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3"/>
      <c r="F587" s="133"/>
      <c r="G587" s="133"/>
      <c r="H587" s="91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3"/>
      <c r="F588" s="133"/>
      <c r="G588" s="133"/>
      <c r="H588" s="91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3"/>
      <c r="F589" s="133"/>
      <c r="G589" s="133"/>
      <c r="H589" s="91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3"/>
      <c r="F590" s="133"/>
      <c r="G590" s="133"/>
      <c r="H590" s="91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3"/>
      <c r="F591" s="133"/>
      <c r="G591" s="133"/>
      <c r="H591" s="91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3"/>
      <c r="F592" s="133"/>
      <c r="G592" s="133"/>
      <c r="H592" s="91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3"/>
      <c r="F593" s="133"/>
      <c r="G593" s="133"/>
      <c r="H593" s="91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3"/>
      <c r="F594" s="133"/>
      <c r="G594" s="133"/>
      <c r="H594" s="91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3"/>
      <c r="F595" s="133"/>
      <c r="G595" s="133"/>
      <c r="H595" s="91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3"/>
      <c r="F596" s="133"/>
      <c r="G596" s="133"/>
      <c r="H596" s="91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3"/>
      <c r="F597" s="133"/>
      <c r="G597" s="133"/>
      <c r="H597" s="91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3"/>
      <c r="F598" s="133"/>
      <c r="G598" s="133"/>
      <c r="H598" s="91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3"/>
      <c r="F599" s="133"/>
      <c r="G599" s="133"/>
      <c r="H599" s="91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3"/>
      <c r="F600" s="133"/>
      <c r="G600" s="133"/>
      <c r="H600" s="91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3"/>
      <c r="F601" s="133"/>
      <c r="G601" s="133"/>
      <c r="H601" s="91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3"/>
      <c r="F602" s="133"/>
      <c r="G602" s="133"/>
      <c r="H602" s="91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3"/>
      <c r="F603" s="133"/>
      <c r="G603" s="133"/>
      <c r="H603" s="91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3"/>
      <c r="F604" s="133"/>
      <c r="G604" s="133"/>
      <c r="H604" s="91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3"/>
      <c r="F605" s="133"/>
      <c r="G605" s="133"/>
      <c r="H605" s="91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3"/>
      <c r="F606" s="133"/>
      <c r="G606" s="133"/>
      <c r="H606" s="91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3"/>
      <c r="F607" s="133"/>
      <c r="G607" s="133"/>
      <c r="H607" s="91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3"/>
      <c r="F608" s="133"/>
      <c r="G608" s="133"/>
      <c r="H608" s="91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3"/>
      <c r="F609" s="133"/>
      <c r="G609" s="133"/>
      <c r="H609" s="91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3"/>
      <c r="F610" s="133"/>
      <c r="G610" s="133"/>
      <c r="H610" s="91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3"/>
      <c r="F611" s="133"/>
      <c r="G611" s="133"/>
      <c r="H611" s="91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3"/>
      <c r="F612" s="133"/>
      <c r="G612" s="133"/>
      <c r="H612" s="91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3"/>
      <c r="F613" s="133"/>
      <c r="G613" s="133"/>
      <c r="H613" s="91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3"/>
      <c r="F614" s="133"/>
      <c r="G614" s="133"/>
      <c r="H614" s="91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3"/>
      <c r="F615" s="133"/>
      <c r="G615" s="133"/>
      <c r="H615" s="91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3"/>
      <c r="F616" s="133"/>
      <c r="G616" s="133"/>
      <c r="H616" s="91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3"/>
      <c r="F617" s="133"/>
      <c r="G617" s="133"/>
      <c r="H617" s="91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3"/>
      <c r="F618" s="133"/>
      <c r="G618" s="133"/>
      <c r="H618" s="91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3"/>
      <c r="F619" s="133"/>
      <c r="G619" s="133"/>
      <c r="H619" s="91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3"/>
      <c r="F620" s="133"/>
      <c r="G620" s="133"/>
      <c r="H620" s="91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3"/>
      <c r="F621" s="133"/>
      <c r="G621" s="133"/>
      <c r="H621" s="91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3"/>
      <c r="F622" s="133"/>
      <c r="G622" s="133"/>
      <c r="H622" s="91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3"/>
      <c r="F623" s="133"/>
      <c r="G623" s="133"/>
      <c r="H623" s="91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3"/>
      <c r="F624" s="133"/>
      <c r="G624" s="133"/>
      <c r="H624" s="91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3"/>
      <c r="F625" s="133"/>
      <c r="G625" s="133"/>
      <c r="H625" s="91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3"/>
      <c r="F626" s="133"/>
      <c r="G626" s="133"/>
      <c r="H626" s="91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3"/>
      <c r="F627" s="133"/>
      <c r="G627" s="133"/>
      <c r="H627" s="91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3"/>
      <c r="F628" s="133"/>
      <c r="G628" s="133"/>
      <c r="H628" s="91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3"/>
      <c r="F629" s="133"/>
      <c r="G629" s="133"/>
      <c r="H629" s="91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3"/>
      <c r="F630" s="133"/>
      <c r="G630" s="133"/>
      <c r="H630" s="91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3"/>
      <c r="F631" s="133"/>
      <c r="G631" s="133"/>
      <c r="H631" s="91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3"/>
      <c r="F632" s="133"/>
      <c r="G632" s="133"/>
      <c r="H632" s="91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3"/>
      <c r="F633" s="133"/>
      <c r="G633" s="133"/>
      <c r="H633" s="91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3"/>
      <c r="F634" s="133"/>
      <c r="G634" s="133"/>
      <c r="H634" s="91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3"/>
      <c r="F635" s="133"/>
      <c r="G635" s="133"/>
      <c r="H635" s="91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3"/>
      <c r="F636" s="133"/>
      <c r="G636" s="133"/>
      <c r="H636" s="91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3"/>
      <c r="F637" s="133"/>
      <c r="G637" s="133"/>
      <c r="H637" s="91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3"/>
      <c r="F638" s="133"/>
      <c r="G638" s="133"/>
      <c r="H638" s="91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3"/>
      <c r="F639" s="133"/>
      <c r="G639" s="133"/>
      <c r="H639" s="91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3"/>
      <c r="F640" s="133"/>
      <c r="G640" s="133"/>
      <c r="H640" s="91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3"/>
      <c r="F641" s="133"/>
      <c r="G641" s="133"/>
      <c r="H641" s="91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3"/>
      <c r="F642" s="133"/>
      <c r="G642" s="133"/>
      <c r="H642" s="91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3"/>
      <c r="F643" s="133"/>
      <c r="G643" s="133"/>
      <c r="H643" s="91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3"/>
      <c r="F644" s="133"/>
      <c r="G644" s="133"/>
      <c r="H644" s="91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3"/>
      <c r="F645" s="133"/>
      <c r="G645" s="133"/>
      <c r="H645" s="91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3"/>
      <c r="F646" s="133"/>
      <c r="G646" s="133"/>
      <c r="H646" s="91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3"/>
      <c r="F647" s="133"/>
      <c r="G647" s="133"/>
      <c r="H647" s="91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3"/>
      <c r="F648" s="133"/>
      <c r="G648" s="133"/>
      <c r="H648" s="91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3"/>
      <c r="F649" s="133"/>
      <c r="G649" s="133"/>
      <c r="H649" s="91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3"/>
      <c r="F650" s="133"/>
      <c r="G650" s="133"/>
      <c r="H650" s="91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3"/>
      <c r="F651" s="133"/>
      <c r="G651" s="133"/>
      <c r="H651" s="91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3"/>
      <c r="F652" s="133"/>
      <c r="G652" s="133"/>
      <c r="H652" s="91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3"/>
      <c r="F653" s="133"/>
      <c r="G653" s="133"/>
      <c r="H653" s="91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3"/>
      <c r="F654" s="133"/>
      <c r="G654" s="133"/>
      <c r="H654" s="91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3"/>
      <c r="F655" s="133"/>
      <c r="G655" s="133"/>
      <c r="H655" s="91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3"/>
      <c r="F656" s="133"/>
      <c r="G656" s="133"/>
      <c r="H656" s="91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3"/>
      <c r="F657" s="133"/>
      <c r="G657" s="133"/>
      <c r="H657" s="91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3"/>
      <c r="F658" s="133"/>
      <c r="G658" s="133"/>
      <c r="H658" s="91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3"/>
      <c r="F659" s="133"/>
      <c r="G659" s="133"/>
      <c r="H659" s="91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3"/>
      <c r="F660" s="133"/>
      <c r="G660" s="133"/>
      <c r="H660" s="91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3"/>
      <c r="F661" s="133"/>
      <c r="G661" s="133"/>
      <c r="H661" s="91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3"/>
      <c r="F662" s="133"/>
      <c r="G662" s="133"/>
      <c r="H662" s="91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3"/>
      <c r="F663" s="133"/>
      <c r="G663" s="133"/>
      <c r="H663" s="91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3"/>
      <c r="F664" s="133"/>
      <c r="G664" s="133"/>
      <c r="H664" s="91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3"/>
      <c r="F665" s="133"/>
      <c r="G665" s="133"/>
      <c r="H665" s="91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3"/>
      <c r="F666" s="133"/>
      <c r="G666" s="133"/>
      <c r="H666" s="91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3"/>
      <c r="F667" s="133"/>
      <c r="G667" s="133"/>
      <c r="H667" s="91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3"/>
      <c r="F668" s="133"/>
      <c r="G668" s="133"/>
      <c r="H668" s="91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3"/>
      <c r="F669" s="133"/>
      <c r="G669" s="133"/>
      <c r="H669" s="91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3"/>
      <c r="F670" s="133"/>
      <c r="G670" s="133"/>
      <c r="H670" s="91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3"/>
      <c r="F671" s="133"/>
      <c r="G671" s="133"/>
      <c r="H671" s="91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3"/>
      <c r="F672" s="133"/>
      <c r="G672" s="133"/>
      <c r="H672" s="91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3"/>
      <c r="F673" s="133"/>
      <c r="G673" s="133"/>
      <c r="H673" s="91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3"/>
      <c r="F674" s="133"/>
      <c r="G674" s="133"/>
      <c r="H674" s="91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3"/>
      <c r="F675" s="133"/>
      <c r="G675" s="133"/>
      <c r="H675" s="91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3"/>
      <c r="F676" s="133"/>
      <c r="G676" s="133"/>
      <c r="H676" s="91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3"/>
      <c r="F677" s="133"/>
      <c r="G677" s="133"/>
      <c r="H677" s="91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3"/>
      <c r="F678" s="133"/>
      <c r="G678" s="133"/>
      <c r="H678" s="91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3"/>
      <c r="F679" s="133"/>
      <c r="G679" s="133"/>
      <c r="H679" s="91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3"/>
      <c r="F680" s="133"/>
      <c r="G680" s="133"/>
      <c r="H680" s="91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3"/>
      <c r="F681" s="133"/>
      <c r="G681" s="133"/>
      <c r="H681" s="91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3"/>
      <c r="F682" s="133"/>
      <c r="G682" s="133"/>
      <c r="H682" s="91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3"/>
      <c r="F683" s="133"/>
      <c r="G683" s="133"/>
      <c r="H683" s="91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3"/>
      <c r="F684" s="133"/>
      <c r="G684" s="133"/>
      <c r="H684" s="91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3"/>
      <c r="F685" s="133"/>
      <c r="G685" s="133"/>
      <c r="H685" s="91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3"/>
      <c r="F686" s="133"/>
      <c r="G686" s="133"/>
      <c r="H686" s="91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3"/>
      <c r="F687" s="133"/>
      <c r="G687" s="133"/>
      <c r="H687" s="91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3"/>
      <c r="F688" s="133"/>
      <c r="G688" s="133"/>
      <c r="H688" s="91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3"/>
      <c r="F689" s="133"/>
      <c r="G689" s="133"/>
      <c r="H689" s="91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3"/>
      <c r="F690" s="133"/>
      <c r="G690" s="133"/>
      <c r="H690" s="91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3"/>
      <c r="F691" s="133"/>
      <c r="G691" s="133"/>
      <c r="H691" s="91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3"/>
      <c r="F692" s="133"/>
      <c r="G692" s="133"/>
      <c r="H692" s="91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3"/>
      <c r="F693" s="133"/>
      <c r="G693" s="133"/>
      <c r="H693" s="91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3"/>
      <c r="F694" s="133"/>
      <c r="G694" s="133"/>
      <c r="H694" s="91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3"/>
      <c r="F695" s="133"/>
      <c r="G695" s="133"/>
      <c r="H695" s="91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3"/>
      <c r="F696" s="133"/>
      <c r="G696" s="133"/>
      <c r="H696" s="91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3"/>
      <c r="F697" s="133"/>
      <c r="G697" s="133"/>
      <c r="H697" s="91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3"/>
      <c r="F698" s="133"/>
      <c r="G698" s="133"/>
      <c r="H698" s="91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3"/>
      <c r="F699" s="133"/>
      <c r="G699" s="133"/>
      <c r="H699" s="91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3"/>
      <c r="F700" s="133"/>
      <c r="G700" s="133"/>
      <c r="H700" s="91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3"/>
      <c r="F701" s="133"/>
      <c r="G701" s="133"/>
      <c r="H701" s="91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3"/>
      <c r="F702" s="133"/>
      <c r="G702" s="133"/>
      <c r="H702" s="91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3"/>
      <c r="F703" s="133"/>
      <c r="G703" s="133"/>
      <c r="H703" s="91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3"/>
      <c r="F704" s="133"/>
      <c r="G704" s="133"/>
      <c r="H704" s="91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3"/>
      <c r="F705" s="133"/>
      <c r="G705" s="133"/>
      <c r="H705" s="91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3"/>
      <c r="F706" s="133"/>
      <c r="G706" s="133"/>
      <c r="H706" s="91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3"/>
      <c r="F707" s="133"/>
      <c r="G707" s="133"/>
      <c r="H707" s="91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3"/>
      <c r="F708" s="133"/>
      <c r="G708" s="133"/>
      <c r="H708" s="91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3"/>
      <c r="F709" s="133"/>
      <c r="G709" s="133"/>
      <c r="H709" s="91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3"/>
      <c r="F710" s="133"/>
      <c r="G710" s="133"/>
      <c r="H710" s="91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3"/>
      <c r="F711" s="133"/>
      <c r="G711" s="133"/>
      <c r="H711" s="91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3"/>
      <c r="F712" s="133"/>
      <c r="G712" s="133"/>
      <c r="H712" s="91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3"/>
      <c r="F713" s="133"/>
      <c r="G713" s="133"/>
      <c r="H713" s="91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3"/>
      <c r="F714" s="133"/>
      <c r="G714" s="133"/>
      <c r="H714" s="91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3"/>
      <c r="F715" s="133"/>
      <c r="G715" s="133"/>
      <c r="H715" s="91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3"/>
      <c r="F716" s="133"/>
      <c r="G716" s="133"/>
      <c r="H716" s="91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3"/>
      <c r="F717" s="133"/>
      <c r="G717" s="133"/>
      <c r="H717" s="91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3"/>
      <c r="F718" s="133"/>
      <c r="G718" s="133"/>
      <c r="H718" s="91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3"/>
      <c r="F719" s="133"/>
      <c r="G719" s="133"/>
      <c r="H719" s="91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3"/>
      <c r="F720" s="133"/>
      <c r="G720" s="133"/>
      <c r="H720" s="91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3"/>
      <c r="F721" s="133"/>
      <c r="G721" s="133"/>
      <c r="H721" s="91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3"/>
      <c r="F722" s="133"/>
      <c r="G722" s="133"/>
      <c r="H722" s="91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3"/>
      <c r="F723" s="133"/>
      <c r="G723" s="133"/>
      <c r="H723" s="91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3"/>
      <c r="F724" s="133"/>
      <c r="G724" s="133"/>
      <c r="H724" s="91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3"/>
      <c r="F725" s="133"/>
      <c r="G725" s="133"/>
      <c r="H725" s="91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3"/>
      <c r="F726" s="133"/>
      <c r="G726" s="133"/>
      <c r="H726" s="91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3"/>
      <c r="F727" s="133"/>
      <c r="G727" s="133"/>
      <c r="H727" s="91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3"/>
      <c r="F728" s="133"/>
      <c r="G728" s="133"/>
      <c r="H728" s="91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3"/>
      <c r="F729" s="133"/>
      <c r="G729" s="133"/>
      <c r="H729" s="91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3"/>
      <c r="F730" s="133"/>
      <c r="G730" s="133"/>
      <c r="H730" s="91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3"/>
      <c r="F731" s="133"/>
      <c r="G731" s="133"/>
      <c r="H731" s="91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3"/>
      <c r="F732" s="133"/>
      <c r="G732" s="133"/>
      <c r="H732" s="91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3"/>
      <c r="F733" s="133"/>
      <c r="G733" s="133"/>
      <c r="H733" s="91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3"/>
      <c r="F734" s="133"/>
      <c r="G734" s="133"/>
      <c r="H734" s="91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3"/>
      <c r="F735" s="133"/>
      <c r="G735" s="133"/>
      <c r="H735" s="91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3"/>
      <c r="F736" s="133"/>
      <c r="G736" s="133"/>
      <c r="H736" s="91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3"/>
      <c r="F737" s="133"/>
      <c r="G737" s="133"/>
      <c r="H737" s="91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3"/>
      <c r="F738" s="133"/>
      <c r="G738" s="133"/>
      <c r="H738" s="91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3"/>
      <c r="F739" s="133"/>
      <c r="G739" s="133"/>
      <c r="H739" s="91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3"/>
      <c r="F740" s="133"/>
      <c r="G740" s="133"/>
      <c r="H740" s="91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3"/>
      <c r="F741" s="133"/>
      <c r="G741" s="133"/>
      <c r="H741" s="91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3"/>
      <c r="F742" s="133"/>
      <c r="G742" s="133"/>
      <c r="H742" s="91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3"/>
      <c r="F743" s="133"/>
      <c r="G743" s="133"/>
      <c r="H743" s="91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3"/>
      <c r="F744" s="133"/>
      <c r="G744" s="133"/>
      <c r="H744" s="91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3"/>
      <c r="F745" s="133"/>
      <c r="G745" s="133"/>
      <c r="H745" s="91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3"/>
      <c r="F746" s="133"/>
      <c r="G746" s="133"/>
      <c r="H746" s="91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3"/>
      <c r="F747" s="133"/>
      <c r="G747" s="133"/>
      <c r="H747" s="91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3"/>
      <c r="F748" s="133"/>
      <c r="G748" s="133"/>
      <c r="H748" s="91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3"/>
      <c r="F749" s="133"/>
      <c r="G749" s="133"/>
      <c r="H749" s="91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3"/>
      <c r="F750" s="133"/>
      <c r="G750" s="133"/>
      <c r="H750" s="91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3"/>
      <c r="F751" s="133"/>
      <c r="G751" s="133"/>
      <c r="H751" s="91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3"/>
      <c r="F752" s="133"/>
      <c r="G752" s="133"/>
      <c r="H752" s="91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3"/>
      <c r="F753" s="133"/>
      <c r="G753" s="133"/>
      <c r="H753" s="91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3"/>
      <c r="F754" s="133"/>
      <c r="G754" s="133"/>
      <c r="H754" s="91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3"/>
      <c r="F755" s="133"/>
      <c r="G755" s="133"/>
      <c r="H755" s="91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3"/>
      <c r="F756" s="133"/>
      <c r="G756" s="133"/>
      <c r="H756" s="91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3"/>
      <c r="F757" s="133"/>
      <c r="G757" s="133"/>
      <c r="H757" s="91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3"/>
      <c r="F758" s="133"/>
      <c r="G758" s="133"/>
      <c r="H758" s="91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3"/>
      <c r="F759" s="133"/>
      <c r="G759" s="133"/>
      <c r="H759" s="91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3"/>
      <c r="F760" s="133"/>
      <c r="G760" s="133"/>
      <c r="H760" s="91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3"/>
      <c r="F761" s="133"/>
      <c r="G761" s="133"/>
      <c r="H761" s="91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3"/>
      <c r="F762" s="133"/>
      <c r="G762" s="133"/>
      <c r="H762" s="91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3"/>
      <c r="F763" s="133"/>
      <c r="G763" s="133"/>
      <c r="H763" s="91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3"/>
      <c r="F764" s="133"/>
      <c r="G764" s="133"/>
      <c r="H764" s="91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3"/>
      <c r="F765" s="133"/>
      <c r="G765" s="133"/>
      <c r="H765" s="91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3"/>
      <c r="F766" s="133"/>
      <c r="G766" s="133"/>
      <c r="H766" s="91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3"/>
      <c r="F767" s="133"/>
      <c r="G767" s="133"/>
      <c r="H767" s="91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3"/>
      <c r="F768" s="133"/>
      <c r="G768" s="133"/>
      <c r="H768" s="91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3"/>
      <c r="F769" s="133"/>
      <c r="G769" s="133"/>
      <c r="H769" s="91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3"/>
      <c r="F770" s="133"/>
      <c r="G770" s="133"/>
      <c r="H770" s="91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3"/>
      <c r="F771" s="133"/>
      <c r="G771" s="133"/>
      <c r="H771" s="91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3"/>
      <c r="F772" s="133"/>
      <c r="G772" s="133"/>
      <c r="H772" s="91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3"/>
      <c r="F773" s="133"/>
      <c r="G773" s="133"/>
      <c r="H773" s="91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3"/>
      <c r="F774" s="133"/>
      <c r="G774" s="133"/>
      <c r="H774" s="91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3"/>
      <c r="F775" s="133"/>
      <c r="G775" s="133"/>
      <c r="H775" s="91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3"/>
      <c r="F776" s="133"/>
      <c r="G776" s="133"/>
      <c r="H776" s="91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3"/>
      <c r="F777" s="133"/>
      <c r="G777" s="133"/>
      <c r="H777" s="91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3"/>
      <c r="F778" s="133"/>
      <c r="G778" s="133"/>
      <c r="H778" s="91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3"/>
      <c r="F779" s="133"/>
      <c r="G779" s="133"/>
      <c r="H779" s="91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3"/>
      <c r="F780" s="133"/>
      <c r="G780" s="133"/>
      <c r="H780" s="91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3"/>
      <c r="F781" s="133"/>
      <c r="G781" s="133"/>
      <c r="H781" s="91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3"/>
      <c r="F782" s="133"/>
      <c r="G782" s="133"/>
      <c r="H782" s="91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3"/>
      <c r="F783" s="133"/>
      <c r="G783" s="133"/>
      <c r="H783" s="91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3"/>
      <c r="F784" s="133"/>
      <c r="G784" s="133"/>
      <c r="H784" s="91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3"/>
      <c r="F785" s="133"/>
      <c r="G785" s="133"/>
      <c r="H785" s="91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3"/>
      <c r="F786" s="133"/>
      <c r="G786" s="133"/>
      <c r="H786" s="91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3"/>
      <c r="F787" s="133"/>
      <c r="G787" s="133"/>
      <c r="H787" s="91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3"/>
      <c r="F788" s="133"/>
      <c r="G788" s="133"/>
      <c r="H788" s="91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3"/>
      <c r="F789" s="133"/>
      <c r="G789" s="133"/>
      <c r="H789" s="91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3"/>
      <c r="F790" s="133"/>
      <c r="G790" s="133"/>
      <c r="H790" s="91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3"/>
      <c r="F791" s="133"/>
      <c r="G791" s="133"/>
      <c r="H791" s="91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3"/>
      <c r="F792" s="133"/>
      <c r="G792" s="133"/>
      <c r="H792" s="91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3"/>
      <c r="F793" s="133"/>
      <c r="G793" s="133"/>
      <c r="H793" s="91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3"/>
      <c r="F794" s="133"/>
      <c r="G794" s="133"/>
      <c r="H794" s="91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3"/>
      <c r="F795" s="133"/>
      <c r="G795" s="133"/>
      <c r="H795" s="91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3"/>
      <c r="F796" s="133"/>
      <c r="G796" s="133"/>
      <c r="H796" s="91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3"/>
      <c r="F797" s="133"/>
      <c r="G797" s="133"/>
      <c r="H797" s="91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3"/>
      <c r="F798" s="133"/>
      <c r="G798" s="133"/>
      <c r="H798" s="91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3"/>
      <c r="F799" s="133"/>
      <c r="G799" s="133"/>
      <c r="H799" s="91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3"/>
      <c r="F800" s="133"/>
      <c r="G800" s="133"/>
      <c r="H800" s="91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3"/>
      <c r="F801" s="133"/>
      <c r="G801" s="133"/>
      <c r="H801" s="91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3"/>
      <c r="F802" s="133"/>
      <c r="G802" s="133"/>
      <c r="H802" s="91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3"/>
      <c r="F803" s="133"/>
      <c r="G803" s="133"/>
      <c r="H803" s="91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3"/>
      <c r="F804" s="133"/>
      <c r="G804" s="133"/>
      <c r="H804" s="91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3"/>
      <c r="F805" s="133"/>
      <c r="G805" s="133"/>
      <c r="H805" s="91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3"/>
      <c r="F806" s="133"/>
      <c r="G806" s="133"/>
      <c r="H806" s="91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3"/>
      <c r="F807" s="133"/>
      <c r="G807" s="133"/>
      <c r="H807" s="91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3"/>
      <c r="F808" s="133"/>
      <c r="G808" s="133"/>
      <c r="H808" s="91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3"/>
      <c r="F809" s="133"/>
      <c r="G809" s="133"/>
      <c r="H809" s="91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3"/>
      <c r="F810" s="133"/>
      <c r="G810" s="133"/>
      <c r="H810" s="91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3"/>
      <c r="F811" s="133"/>
      <c r="G811" s="133"/>
      <c r="H811" s="91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3"/>
      <c r="F812" s="133"/>
      <c r="G812" s="133"/>
      <c r="H812" s="91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3"/>
      <c r="F813" s="133"/>
      <c r="G813" s="133"/>
      <c r="H813" s="91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3"/>
      <c r="F814" s="133"/>
      <c r="G814" s="133"/>
      <c r="H814" s="91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3"/>
      <c r="F815" s="133"/>
      <c r="G815" s="133"/>
      <c r="H815" s="91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3"/>
      <c r="F816" s="133"/>
      <c r="G816" s="133"/>
      <c r="H816" s="91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3"/>
      <c r="F817" s="133"/>
      <c r="G817" s="133"/>
      <c r="H817" s="91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3"/>
      <c r="F818" s="133"/>
      <c r="G818" s="133"/>
      <c r="H818" s="91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3"/>
      <c r="F819" s="133"/>
      <c r="G819" s="133"/>
      <c r="H819" s="91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3"/>
      <c r="F820" s="133"/>
      <c r="G820" s="133"/>
      <c r="H820" s="91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3"/>
      <c r="F821" s="133"/>
      <c r="G821" s="133"/>
      <c r="H821" s="91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3"/>
      <c r="F822" s="133"/>
      <c r="G822" s="133"/>
      <c r="H822" s="91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3"/>
      <c r="F823" s="133"/>
      <c r="G823" s="133"/>
      <c r="H823" s="91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3"/>
      <c r="F824" s="133"/>
      <c r="G824" s="133"/>
      <c r="H824" s="91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3"/>
      <c r="F825" s="133"/>
      <c r="G825" s="133"/>
      <c r="H825" s="91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3"/>
      <c r="F826" s="133"/>
      <c r="G826" s="133"/>
      <c r="H826" s="91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3"/>
      <c r="F827" s="133"/>
      <c r="G827" s="133"/>
      <c r="H827" s="91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3"/>
      <c r="F828" s="133"/>
      <c r="G828" s="133"/>
      <c r="H828" s="91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3"/>
      <c r="F829" s="133"/>
      <c r="G829" s="133"/>
      <c r="H829" s="91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3"/>
      <c r="F830" s="133"/>
      <c r="G830" s="133"/>
      <c r="H830" s="91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3"/>
      <c r="F831" s="133"/>
      <c r="G831" s="133"/>
      <c r="H831" s="91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3"/>
      <c r="F832" s="133"/>
      <c r="G832" s="133"/>
      <c r="H832" s="91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3"/>
      <c r="F833" s="133"/>
      <c r="G833" s="133"/>
      <c r="H833" s="91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3"/>
      <c r="F834" s="133"/>
      <c r="G834" s="133"/>
      <c r="H834" s="91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3"/>
      <c r="F835" s="133"/>
      <c r="G835" s="133"/>
      <c r="H835" s="91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3"/>
      <c r="F836" s="133"/>
      <c r="G836" s="133"/>
      <c r="H836" s="91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3"/>
      <c r="F837" s="133"/>
      <c r="G837" s="133"/>
      <c r="H837" s="91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3"/>
      <c r="F838" s="133"/>
      <c r="G838" s="133"/>
      <c r="H838" s="91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3"/>
      <c r="F839" s="133"/>
      <c r="G839" s="133"/>
      <c r="H839" s="91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3"/>
      <c r="F840" s="133"/>
      <c r="G840" s="133"/>
      <c r="H840" s="91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3"/>
      <c r="F841" s="133"/>
      <c r="G841" s="133"/>
      <c r="H841" s="91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3"/>
      <c r="F842" s="133"/>
      <c r="G842" s="133"/>
      <c r="H842" s="91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3"/>
      <c r="F843" s="133"/>
      <c r="G843" s="133"/>
      <c r="H843" s="91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3"/>
      <c r="F844" s="133"/>
      <c r="G844" s="133"/>
      <c r="H844" s="91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3"/>
      <c r="F845" s="133"/>
      <c r="G845" s="133"/>
      <c r="H845" s="91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3"/>
      <c r="F846" s="133"/>
      <c r="G846" s="133"/>
      <c r="H846" s="91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3"/>
      <c r="F847" s="133"/>
      <c r="G847" s="133"/>
      <c r="H847" s="91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3"/>
      <c r="F848" s="133"/>
      <c r="G848" s="133"/>
      <c r="H848" s="91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3"/>
      <c r="F849" s="133"/>
      <c r="G849" s="133"/>
      <c r="H849" s="91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3"/>
      <c r="F850" s="133"/>
      <c r="G850" s="133"/>
      <c r="H850" s="91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3"/>
      <c r="F851" s="133"/>
      <c r="G851" s="133"/>
      <c r="H851" s="91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3"/>
      <c r="F852" s="133"/>
      <c r="G852" s="133"/>
      <c r="H852" s="91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3"/>
      <c r="F853" s="133"/>
      <c r="G853" s="133"/>
      <c r="H853" s="91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3"/>
      <c r="F854" s="133"/>
      <c r="G854" s="133"/>
      <c r="H854" s="91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3"/>
      <c r="F855" s="133"/>
      <c r="G855" s="133"/>
      <c r="H855" s="91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3"/>
      <c r="F856" s="133"/>
      <c r="G856" s="133"/>
      <c r="H856" s="91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3"/>
      <c r="F857" s="133"/>
      <c r="G857" s="133"/>
      <c r="H857" s="91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3"/>
      <c r="F858" s="133"/>
      <c r="G858" s="133"/>
      <c r="H858" s="91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3"/>
      <c r="F859" s="133"/>
      <c r="G859" s="133"/>
      <c r="H859" s="91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3"/>
      <c r="F860" s="133"/>
      <c r="G860" s="133"/>
      <c r="H860" s="91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3"/>
      <c r="F861" s="133"/>
      <c r="G861" s="133"/>
      <c r="H861" s="91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3"/>
      <c r="F862" s="133"/>
      <c r="G862" s="133"/>
      <c r="H862" s="91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3"/>
      <c r="F863" s="133"/>
      <c r="G863" s="133"/>
      <c r="H863" s="91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3"/>
      <c r="F864" s="133"/>
      <c r="G864" s="133"/>
      <c r="H864" s="91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3"/>
      <c r="F865" s="133"/>
      <c r="G865" s="133"/>
      <c r="H865" s="91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3"/>
      <c r="F866" s="133"/>
      <c r="G866" s="133"/>
      <c r="H866" s="91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3"/>
      <c r="F867" s="133"/>
      <c r="G867" s="133"/>
      <c r="H867" s="91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3"/>
      <c r="F868" s="133"/>
      <c r="G868" s="133"/>
      <c r="H868" s="91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3"/>
      <c r="F869" s="133"/>
      <c r="G869" s="133"/>
      <c r="H869" s="91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3"/>
      <c r="F870" s="133"/>
      <c r="G870" s="133"/>
      <c r="H870" s="91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3"/>
      <c r="F871" s="133"/>
      <c r="G871" s="133"/>
      <c r="H871" s="91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3"/>
      <c r="F872" s="133"/>
      <c r="G872" s="133"/>
      <c r="H872" s="91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3"/>
      <c r="F873" s="133"/>
      <c r="G873" s="133"/>
      <c r="H873" s="91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3"/>
      <c r="F874" s="133"/>
      <c r="G874" s="133"/>
      <c r="H874" s="91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3"/>
      <c r="F875" s="133"/>
      <c r="G875" s="133"/>
      <c r="H875" s="91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3"/>
      <c r="F876" s="133"/>
      <c r="G876" s="133"/>
      <c r="H876" s="91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3"/>
      <c r="F877" s="133"/>
      <c r="G877" s="133"/>
      <c r="H877" s="91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3"/>
      <c r="F878" s="133"/>
      <c r="G878" s="133"/>
      <c r="H878" s="91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3"/>
      <c r="F879" s="133"/>
      <c r="G879" s="133"/>
      <c r="H879" s="91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3"/>
      <c r="F880" s="133"/>
      <c r="G880" s="133"/>
      <c r="H880" s="91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3"/>
      <c r="F881" s="133"/>
      <c r="G881" s="133"/>
      <c r="H881" s="91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3"/>
      <c r="F882" s="133"/>
      <c r="G882" s="133"/>
      <c r="H882" s="91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3"/>
      <c r="F883" s="133"/>
      <c r="G883" s="133"/>
      <c r="H883" s="91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3"/>
      <c r="F884" s="133"/>
      <c r="G884" s="133"/>
      <c r="H884" s="91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3"/>
      <c r="F885" s="133"/>
      <c r="G885" s="133"/>
      <c r="H885" s="91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3"/>
      <c r="F886" s="133"/>
      <c r="G886" s="133"/>
      <c r="H886" s="91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3"/>
      <c r="F887" s="133"/>
      <c r="G887" s="133"/>
      <c r="H887" s="91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3"/>
      <c r="F888" s="133"/>
      <c r="G888" s="133"/>
      <c r="H888" s="91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3"/>
      <c r="F889" s="133"/>
      <c r="G889" s="133"/>
      <c r="H889" s="91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3"/>
      <c r="F890" s="133"/>
      <c r="G890" s="133"/>
      <c r="H890" s="91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3"/>
      <c r="F891" s="133"/>
      <c r="G891" s="133"/>
      <c r="H891" s="91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3"/>
      <c r="F892" s="133"/>
      <c r="G892" s="133"/>
      <c r="H892" s="91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3"/>
      <c r="F893" s="133"/>
      <c r="G893" s="133"/>
      <c r="H893" s="91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3"/>
      <c r="F894" s="133"/>
      <c r="G894" s="133"/>
      <c r="H894" s="91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3"/>
      <c r="F895" s="133"/>
      <c r="G895" s="133"/>
      <c r="H895" s="91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3"/>
      <c r="F896" s="133"/>
      <c r="G896" s="133"/>
      <c r="H896" s="91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3"/>
      <c r="F897" s="133"/>
      <c r="G897" s="133"/>
      <c r="H897" s="91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3"/>
      <c r="F898" s="133"/>
      <c r="G898" s="133"/>
      <c r="H898" s="91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3"/>
      <c r="F899" s="133"/>
      <c r="G899" s="133"/>
      <c r="H899" s="91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3"/>
      <c r="F900" s="133"/>
      <c r="G900" s="133"/>
      <c r="H900" s="91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3"/>
      <c r="F901" s="133"/>
      <c r="G901" s="133"/>
      <c r="H901" s="91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3"/>
      <c r="F902" s="133"/>
      <c r="G902" s="133"/>
      <c r="H902" s="91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3"/>
      <c r="F903" s="133"/>
      <c r="G903" s="133"/>
      <c r="H903" s="91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3"/>
      <c r="F904" s="133"/>
      <c r="G904" s="133"/>
      <c r="H904" s="91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3"/>
      <c r="F905" s="133"/>
      <c r="G905" s="133"/>
      <c r="H905" s="91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3"/>
      <c r="F906" s="133"/>
      <c r="G906" s="133"/>
      <c r="H906" s="91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3"/>
      <c r="F907" s="133"/>
      <c r="G907" s="133"/>
      <c r="H907" s="91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3"/>
      <c r="F908" s="133"/>
      <c r="G908" s="133"/>
      <c r="H908" s="91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3"/>
      <c r="F909" s="133"/>
      <c r="G909" s="133"/>
      <c r="H909" s="91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3"/>
      <c r="F910" s="133"/>
      <c r="G910" s="133"/>
      <c r="H910" s="91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3"/>
      <c r="F911" s="133"/>
      <c r="G911" s="133"/>
      <c r="H911" s="91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3"/>
      <c r="F912" s="133"/>
      <c r="G912" s="133"/>
      <c r="H912" s="91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3"/>
      <c r="F913" s="133"/>
      <c r="G913" s="133"/>
      <c r="H913" s="91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3"/>
      <c r="F914" s="133"/>
      <c r="G914" s="133"/>
      <c r="H914" s="91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3"/>
      <c r="F915" s="133"/>
      <c r="G915" s="133"/>
      <c r="H915" s="91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3"/>
      <c r="F916" s="133"/>
      <c r="G916" s="133"/>
      <c r="H916" s="91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3"/>
      <c r="F917" s="133"/>
      <c r="G917" s="133"/>
      <c r="H917" s="91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3"/>
      <c r="F918" s="133"/>
      <c r="G918" s="133"/>
      <c r="H918" s="91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3"/>
      <c r="F919" s="133"/>
      <c r="G919" s="133"/>
      <c r="H919" s="91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3"/>
      <c r="F920" s="133"/>
      <c r="G920" s="133"/>
      <c r="H920" s="91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3"/>
      <c r="F921" s="133"/>
      <c r="G921" s="133"/>
      <c r="H921" s="91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3"/>
      <c r="F922" s="133"/>
      <c r="G922" s="133"/>
      <c r="H922" s="91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3"/>
      <c r="F923" s="133"/>
      <c r="G923" s="133"/>
      <c r="H923" s="91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3"/>
      <c r="F924" s="133"/>
      <c r="G924" s="133"/>
      <c r="H924" s="91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3"/>
      <c r="F925" s="133"/>
      <c r="G925" s="133"/>
      <c r="H925" s="91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3"/>
      <c r="F926" s="133"/>
      <c r="G926" s="133"/>
      <c r="H926" s="91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3"/>
      <c r="F927" s="133"/>
      <c r="G927" s="133"/>
      <c r="H927" s="91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3"/>
      <c r="F928" s="133"/>
      <c r="G928" s="133"/>
      <c r="H928" s="91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3"/>
      <c r="F929" s="133"/>
      <c r="G929" s="133"/>
      <c r="H929" s="91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3"/>
      <c r="F930" s="133"/>
      <c r="G930" s="133"/>
      <c r="H930" s="91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3"/>
      <c r="F931" s="133"/>
      <c r="G931" s="133"/>
      <c r="H931" s="91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3"/>
      <c r="F932" s="133"/>
      <c r="G932" s="133"/>
      <c r="H932" s="91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3"/>
      <c r="F933" s="133"/>
      <c r="G933" s="133"/>
      <c r="H933" s="91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3"/>
      <c r="F934" s="133"/>
      <c r="G934" s="133"/>
      <c r="H934" s="91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3"/>
      <c r="F935" s="133"/>
      <c r="G935" s="133"/>
      <c r="H935" s="91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3"/>
      <c r="F936" s="133"/>
      <c r="G936" s="133"/>
      <c r="H936" s="91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3"/>
      <c r="F937" s="133"/>
      <c r="G937" s="133"/>
      <c r="H937" s="91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3"/>
      <c r="F938" s="133"/>
      <c r="G938" s="133"/>
      <c r="H938" s="91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3"/>
      <c r="F939" s="133"/>
      <c r="G939" s="133"/>
      <c r="H939" s="91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3"/>
      <c r="F940" s="133"/>
      <c r="G940" s="133"/>
      <c r="H940" s="91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3"/>
      <c r="F941" s="133"/>
      <c r="G941" s="133"/>
      <c r="H941" s="91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3"/>
      <c r="F942" s="133"/>
      <c r="G942" s="133"/>
      <c r="H942" s="91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3"/>
      <c r="F943" s="133"/>
      <c r="G943" s="133"/>
      <c r="H943" s="91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3"/>
      <c r="F944" s="133"/>
      <c r="G944" s="133"/>
      <c r="H944" s="91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3"/>
      <c r="F945" s="133"/>
      <c r="G945" s="133"/>
      <c r="H945" s="91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3"/>
      <c r="F946" s="133"/>
      <c r="G946" s="133"/>
      <c r="H946" s="91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3"/>
      <c r="F947" s="133"/>
      <c r="G947" s="133"/>
      <c r="H947" s="91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3"/>
      <c r="F948" s="133"/>
      <c r="G948" s="133"/>
      <c r="H948" s="91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3"/>
      <c r="F949" s="133"/>
      <c r="G949" s="133"/>
      <c r="H949" s="91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3"/>
      <c r="F950" s="133"/>
      <c r="G950" s="133"/>
      <c r="H950" s="91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3"/>
      <c r="F951" s="133"/>
      <c r="G951" s="133"/>
      <c r="H951" s="91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3"/>
      <c r="F952" s="133"/>
      <c r="G952" s="133"/>
      <c r="H952" s="91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3"/>
      <c r="F953" s="133"/>
      <c r="G953" s="133"/>
      <c r="H953" s="91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3"/>
      <c r="F954" s="133"/>
      <c r="G954" s="133"/>
      <c r="H954" s="91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3"/>
      <c r="F955" s="133"/>
      <c r="G955" s="133"/>
      <c r="H955" s="91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3"/>
      <c r="F956" s="133"/>
      <c r="G956" s="133"/>
      <c r="H956" s="91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3"/>
      <c r="F957" s="133"/>
      <c r="G957" s="133"/>
      <c r="H957" s="91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3"/>
      <c r="F958" s="133"/>
      <c r="G958" s="133"/>
      <c r="H958" s="91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3"/>
      <c r="F959" s="133"/>
      <c r="G959" s="133"/>
      <c r="H959" s="91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3"/>
      <c r="F960" s="133"/>
      <c r="G960" s="133"/>
      <c r="H960" s="91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3"/>
      <c r="F961" s="133"/>
      <c r="G961" s="133"/>
      <c r="H961" s="91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3"/>
      <c r="F962" s="133"/>
      <c r="G962" s="133"/>
      <c r="H962" s="91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3"/>
      <c r="F963" s="133"/>
      <c r="G963" s="133"/>
      <c r="H963" s="91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3"/>
      <c r="F964" s="133"/>
      <c r="G964" s="133"/>
      <c r="H964" s="91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3"/>
      <c r="F965" s="133"/>
      <c r="G965" s="133"/>
      <c r="H965" s="91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3"/>
      <c r="F966" s="133"/>
      <c r="G966" s="133"/>
      <c r="H966" s="91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3"/>
      <c r="F967" s="133"/>
      <c r="G967" s="133"/>
      <c r="H967" s="91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3"/>
      <c r="F968" s="133"/>
      <c r="G968" s="133"/>
      <c r="H968" s="91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3"/>
      <c r="F969" s="133"/>
      <c r="G969" s="133"/>
      <c r="H969" s="91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3"/>
      <c r="F970" s="133"/>
      <c r="G970" s="133"/>
      <c r="H970" s="91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3"/>
      <c r="F971" s="133"/>
      <c r="G971" s="133"/>
      <c r="H971" s="91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3"/>
      <c r="F972" s="133"/>
      <c r="G972" s="133"/>
      <c r="H972" s="91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3"/>
      <c r="F973" s="133"/>
      <c r="G973" s="133"/>
      <c r="H973" s="91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3"/>
      <c r="F974" s="133"/>
      <c r="G974" s="133"/>
      <c r="H974" s="91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3"/>
      <c r="F975" s="133"/>
      <c r="G975" s="133"/>
      <c r="H975" s="91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3"/>
      <c r="F976" s="133"/>
      <c r="G976" s="133"/>
      <c r="H976" s="91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3"/>
      <c r="F977" s="133"/>
      <c r="G977" s="133"/>
      <c r="H977" s="91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3"/>
      <c r="F978" s="133"/>
      <c r="G978" s="133"/>
      <c r="H978" s="91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3"/>
      <c r="F979" s="133"/>
      <c r="G979" s="133"/>
      <c r="H979" s="91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3"/>
      <c r="F980" s="133"/>
      <c r="G980" s="133"/>
      <c r="H980" s="91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3"/>
      <c r="F981" s="133"/>
      <c r="G981" s="133"/>
      <c r="H981" s="91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3"/>
      <c r="F982" s="133"/>
      <c r="G982" s="133"/>
      <c r="H982" s="91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3"/>
      <c r="F983" s="133"/>
      <c r="G983" s="133"/>
      <c r="H983" s="91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B984" s="12"/>
      <c r="C984" s="12"/>
      <c r="D984" s="12"/>
      <c r="E984" s="133"/>
      <c r="F984" s="133"/>
      <c r="G984" s="133"/>
      <c r="H984" s="91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B985" s="12"/>
      <c r="C985" s="12"/>
      <c r="D985" s="12"/>
      <c r="E985" s="133"/>
      <c r="F985" s="133"/>
      <c r="G985" s="133"/>
      <c r="H985" s="91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B986" s="12"/>
      <c r="C986" s="12"/>
      <c r="D986" s="12"/>
      <c r="E986" s="133"/>
      <c r="F986" s="133"/>
      <c r="G986" s="133"/>
      <c r="H986" s="91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3"/>
      <c r="F987" s="133"/>
      <c r="G987" s="133"/>
      <c r="H987" s="91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3"/>
      <c r="F988" s="133"/>
      <c r="G988" s="133"/>
      <c r="H988" s="91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3"/>
      <c r="F989" s="133"/>
      <c r="G989" s="133"/>
      <c r="H989" s="91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3"/>
      <c r="F990" s="133"/>
      <c r="G990" s="133"/>
      <c r="H990" s="91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3"/>
      <c r="F991" s="133"/>
      <c r="G991" s="133"/>
      <c r="H991" s="91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3"/>
      <c r="F992" s="133"/>
      <c r="G992" s="133"/>
      <c r="H992" s="91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3"/>
      <c r="F993" s="133"/>
      <c r="G993" s="133"/>
      <c r="H993" s="91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3"/>
      <c r="F994" s="133"/>
      <c r="G994" s="133"/>
      <c r="H994" s="91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3"/>
      <c r="F995" s="133"/>
      <c r="G995" s="133"/>
      <c r="H995" s="91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3"/>
      <c r="F996" s="133"/>
      <c r="G996" s="133"/>
      <c r="H996" s="91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3"/>
      <c r="F997" s="133"/>
      <c r="G997" s="133"/>
      <c r="H997" s="91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</sheetData>
  <dataValidations count="3">
    <dataValidation type="list" allowBlank="1" showInputMessage="1" showErrorMessage="1" sqref="X244:X1048576">
      <formula1>$N$4:$N$15</formula1>
    </dataValidation>
    <dataValidation type="list" allowBlank="1" showInputMessage="1" showErrorMessage="1" sqref="X115:X117 X128:X159 X226:X243 X170:X208">
      <formula1>$J$4:$J$30</formula1>
    </dataValidation>
    <dataValidation type="list" allowBlank="1" showInputMessage="1" showErrorMessage="1" sqref="D257:D268">
      <formula1>OFFSET($D$1,3,0,COUNTA($D:$D)-2,1)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B252:B1048576</xm:sqref>
        </x14:dataValidation>
        <x14:dataValidation type="list" allowBlank="1" showInputMessage="1" showErrorMessage="1">
          <x14:formula1>
            <xm:f>'[2]controlled vocabulary]/Users/mcfarlane3/Documents/Rad'!#REF!</xm:f>
          </x14:formula1>
          <xm:sqref>X118:X127 X160:X169 X209:X225 X4:X114</xm:sqref>
        </x14:dataValidation>
        <x14:dataValidation type="list" allowBlank="1" showInputMessage="1" showErrorMessage="1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C1:C8 C24:C243 C252:C1048576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B4:B251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opLeftCell="Q1" workbookViewId="0">
      <selection activeCell="D1" sqref="D1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26" customWidth="1"/>
    <col min="6" max="6" width="14.5" style="126" customWidth="1"/>
    <col min="7" max="7" width="14.5" style="134" customWidth="1"/>
    <col min="8" max="8" width="15.1640625" style="15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10" customFormat="1" ht="48.5" customHeight="1">
      <c r="A1" s="24" t="s">
        <v>669</v>
      </c>
      <c r="B1" s="24" t="s">
        <v>14</v>
      </c>
      <c r="C1" s="24" t="s">
        <v>459</v>
      </c>
      <c r="D1" s="24" t="s">
        <v>816</v>
      </c>
      <c r="E1" s="130" t="s">
        <v>738</v>
      </c>
      <c r="F1" s="123" t="s">
        <v>739</v>
      </c>
      <c r="G1" s="123" t="s">
        <v>740</v>
      </c>
      <c r="H1" s="24" t="s">
        <v>580</v>
      </c>
      <c r="I1" s="93" t="s">
        <v>334</v>
      </c>
      <c r="J1" s="93" t="s">
        <v>335</v>
      </c>
      <c r="K1" s="93" t="s">
        <v>336</v>
      </c>
      <c r="L1" s="93" t="s">
        <v>660</v>
      </c>
      <c r="M1" s="93" t="s">
        <v>337</v>
      </c>
      <c r="N1" s="93" t="s">
        <v>338</v>
      </c>
      <c r="O1" s="109" t="s">
        <v>358</v>
      </c>
      <c r="P1" s="109" t="s">
        <v>359</v>
      </c>
      <c r="Q1" s="109" t="s">
        <v>360</v>
      </c>
      <c r="R1" s="109" t="s">
        <v>361</v>
      </c>
      <c r="S1" s="73" t="s">
        <v>339</v>
      </c>
      <c r="T1" s="73" t="s">
        <v>340</v>
      </c>
      <c r="U1" s="73" t="s">
        <v>341</v>
      </c>
      <c r="V1" s="73" t="s">
        <v>342</v>
      </c>
      <c r="W1" s="73" t="s">
        <v>343</v>
      </c>
      <c r="X1" s="73" t="s">
        <v>344</v>
      </c>
      <c r="Y1" s="73" t="s">
        <v>345</v>
      </c>
      <c r="Z1" s="45" t="s">
        <v>346</v>
      </c>
      <c r="AA1" s="73" t="s">
        <v>347</v>
      </c>
      <c r="AB1" s="73" t="s">
        <v>348</v>
      </c>
      <c r="AC1" s="45" t="s">
        <v>349</v>
      </c>
    </row>
    <row r="2" spans="1:29" s="101" customFormat="1" ht="66.5" customHeight="1">
      <c r="A2" s="28" t="s">
        <v>670</v>
      </c>
      <c r="B2" s="32" t="s">
        <v>16</v>
      </c>
      <c r="C2" s="32" t="s">
        <v>330</v>
      </c>
      <c r="D2" s="32" t="s">
        <v>817</v>
      </c>
      <c r="E2" s="124" t="s">
        <v>733</v>
      </c>
      <c r="F2" s="124" t="s">
        <v>734</v>
      </c>
      <c r="G2" s="124" t="s">
        <v>732</v>
      </c>
      <c r="H2" s="32" t="s">
        <v>581</v>
      </c>
      <c r="I2" s="94" t="s">
        <v>350</v>
      </c>
      <c r="J2" s="94" t="s">
        <v>663</v>
      </c>
      <c r="K2" s="94" t="s">
        <v>396</v>
      </c>
      <c r="L2" s="94" t="s">
        <v>718</v>
      </c>
      <c r="M2" s="94" t="s">
        <v>668</v>
      </c>
      <c r="N2" s="94" t="s">
        <v>351</v>
      </c>
      <c r="O2" s="99" t="s">
        <v>379</v>
      </c>
      <c r="P2" s="99" t="s">
        <v>378</v>
      </c>
      <c r="Q2" s="99" t="s">
        <v>395</v>
      </c>
      <c r="R2" s="99"/>
      <c r="S2" s="54" t="s">
        <v>352</v>
      </c>
      <c r="T2" s="54" t="s">
        <v>353</v>
      </c>
      <c r="U2" s="54" t="s">
        <v>86</v>
      </c>
      <c r="V2" s="54" t="s">
        <v>87</v>
      </c>
      <c r="W2" s="54" t="s">
        <v>88</v>
      </c>
      <c r="X2" s="54" t="s">
        <v>354</v>
      </c>
      <c r="Y2" s="54" t="s">
        <v>394</v>
      </c>
      <c r="Z2" s="54" t="s">
        <v>393</v>
      </c>
      <c r="AA2" s="54" t="s">
        <v>355</v>
      </c>
      <c r="AB2" s="54" t="s">
        <v>356</v>
      </c>
      <c r="AC2" s="54" t="s">
        <v>357</v>
      </c>
    </row>
    <row r="3" spans="1:29" s="100" customFormat="1" ht="26">
      <c r="A3" s="34" t="s">
        <v>363</v>
      </c>
      <c r="B3" s="33"/>
      <c r="C3" s="33"/>
      <c r="D3" s="33"/>
      <c r="E3" s="125" t="s">
        <v>730</v>
      </c>
      <c r="F3" s="125" t="s">
        <v>34</v>
      </c>
      <c r="G3" s="125" t="s">
        <v>731</v>
      </c>
      <c r="H3" s="33" t="s">
        <v>40</v>
      </c>
      <c r="I3" s="95" t="s">
        <v>397</v>
      </c>
      <c r="J3" s="95"/>
      <c r="K3" s="95"/>
      <c r="L3" s="95"/>
      <c r="M3" s="95" t="s">
        <v>299</v>
      </c>
      <c r="N3" s="95" t="s">
        <v>329</v>
      </c>
      <c r="O3" s="98" t="s">
        <v>37</v>
      </c>
      <c r="P3" s="98"/>
      <c r="Q3" s="98"/>
      <c r="R3" s="98"/>
      <c r="S3" s="66" t="s">
        <v>131</v>
      </c>
      <c r="T3" s="66" t="s">
        <v>131</v>
      </c>
      <c r="U3" s="137"/>
      <c r="V3" s="66"/>
      <c r="W3" s="66" t="s">
        <v>132</v>
      </c>
      <c r="X3" s="66" t="s">
        <v>131</v>
      </c>
      <c r="Y3" s="66" t="s">
        <v>131</v>
      </c>
      <c r="Z3" s="66" t="s">
        <v>131</v>
      </c>
      <c r="AA3" s="66"/>
      <c r="AB3" s="66"/>
      <c r="AC3" s="66"/>
    </row>
    <row r="4" spans="1:29">
      <c r="A4" s="20"/>
      <c r="D4" s="144"/>
      <c r="E4" s="131"/>
      <c r="F4" s="131"/>
      <c r="G4" s="131"/>
      <c r="H4" s="11"/>
    </row>
    <row r="5" spans="1:29">
      <c r="A5" s="20"/>
      <c r="G5" s="132"/>
      <c r="H5" s="11"/>
    </row>
    <row r="6" spans="1:29">
      <c r="A6" s="20"/>
      <c r="G6" s="132"/>
      <c r="H6" s="11"/>
    </row>
    <row r="7" spans="1:29">
      <c r="A7" s="20"/>
      <c r="G7" s="132"/>
      <c r="H7" s="12"/>
    </row>
    <row r="8" spans="1:29">
      <c r="A8" s="14"/>
      <c r="G8" s="132"/>
      <c r="H8" s="12"/>
    </row>
    <row r="9" spans="1:29">
      <c r="A9" s="14"/>
      <c r="G9" s="132"/>
      <c r="H9" s="12"/>
    </row>
    <row r="10" spans="1:29">
      <c r="A10" s="14"/>
      <c r="G10" s="132"/>
      <c r="H10" s="12"/>
    </row>
    <row r="11" spans="1:29">
      <c r="A11" s="14"/>
      <c r="G11" s="132"/>
      <c r="H11" s="12"/>
    </row>
    <row r="12" spans="1:29">
      <c r="A12" s="14"/>
      <c r="G12" s="132"/>
      <c r="H12" s="12"/>
    </row>
    <row r="13" spans="1:29">
      <c r="A13" s="14"/>
      <c r="G13" s="132"/>
      <c r="H13" s="12"/>
    </row>
    <row r="14" spans="1:29">
      <c r="A14" s="14"/>
      <c r="G14" s="132"/>
      <c r="H14" s="12"/>
    </row>
    <row r="15" spans="1:29">
      <c r="A15" s="14"/>
      <c r="G15" s="132"/>
      <c r="H15" s="12"/>
    </row>
    <row r="16" spans="1:29">
      <c r="A16" s="14"/>
      <c r="G16" s="132"/>
      <c r="H16" s="12"/>
    </row>
    <row r="17" spans="1:8">
      <c r="A17" s="14"/>
      <c r="G17" s="132"/>
      <c r="H17" s="12"/>
    </row>
    <row r="18" spans="1:8">
      <c r="A18" s="14"/>
      <c r="G18" s="132"/>
      <c r="H18" s="12"/>
    </row>
    <row r="19" spans="1:8">
      <c r="A19" s="14"/>
      <c r="G19" s="132"/>
      <c r="H19" s="12"/>
    </row>
    <row r="20" spans="1:8">
      <c r="A20" s="14"/>
      <c r="G20" s="132"/>
      <c r="H20" s="12"/>
    </row>
    <row r="21" spans="1:8">
      <c r="A21" s="14"/>
      <c r="G21" s="132"/>
      <c r="H21" s="12"/>
    </row>
    <row r="22" spans="1:8">
      <c r="A22" s="14"/>
      <c r="G22" s="133"/>
      <c r="H22" s="12"/>
    </row>
    <row r="23" spans="1:8">
      <c r="A23" s="14"/>
      <c r="G23" s="133"/>
      <c r="H23" s="12"/>
    </row>
    <row r="24" spans="1:8">
      <c r="A24" s="14"/>
      <c r="G24" s="133"/>
      <c r="H24" s="12"/>
    </row>
    <row r="25" spans="1:8">
      <c r="A25" s="14"/>
      <c r="G25" s="133"/>
      <c r="H25" s="12"/>
    </row>
    <row r="26" spans="1:8">
      <c r="A26" s="14"/>
      <c r="G26" s="133"/>
      <c r="H26" s="12"/>
    </row>
    <row r="27" spans="1:8">
      <c r="A27" s="14"/>
      <c r="G27" s="133"/>
      <c r="H27" s="12"/>
    </row>
    <row r="28" spans="1:8">
      <c r="A28" s="14"/>
      <c r="G28" s="133"/>
      <c r="H28" s="12"/>
    </row>
    <row r="29" spans="1:8">
      <c r="A29" s="14"/>
      <c r="G29" s="133"/>
      <c r="H29" s="12"/>
    </row>
    <row r="30" spans="1:8">
      <c r="A30" s="14"/>
      <c r="G30" s="133"/>
      <c r="H30" s="12"/>
    </row>
    <row r="31" spans="1:8">
      <c r="A31" s="14"/>
      <c r="G31" s="133"/>
      <c r="H31" s="12"/>
    </row>
    <row r="32" spans="1:8">
      <c r="A32" s="14"/>
      <c r="G32" s="133"/>
      <c r="H32" s="12"/>
    </row>
    <row r="33" spans="1:8">
      <c r="A33" s="14"/>
      <c r="G33" s="133"/>
      <c r="H33" s="12"/>
    </row>
    <row r="34" spans="1:8">
      <c r="A34" s="14"/>
      <c r="G34" s="133"/>
      <c r="H34" s="12"/>
    </row>
    <row r="35" spans="1:8">
      <c r="A35" s="14"/>
      <c r="G35" s="133"/>
      <c r="H35" s="12"/>
    </row>
    <row r="36" spans="1:8">
      <c r="A36" s="14"/>
      <c r="G36" s="133"/>
      <c r="H36" s="12"/>
    </row>
    <row r="37" spans="1:8">
      <c r="A37" s="14"/>
      <c r="G37" s="133"/>
      <c r="H37" s="12"/>
    </row>
    <row r="38" spans="1:8">
      <c r="A38" s="14"/>
      <c r="G38" s="133"/>
      <c r="H38" s="12"/>
    </row>
    <row r="39" spans="1:8">
      <c r="A39" s="14"/>
      <c r="G39" s="133"/>
      <c r="H39" s="12"/>
    </row>
    <row r="40" spans="1:8">
      <c r="A40" s="14"/>
      <c r="G40" s="133"/>
      <c r="H40" s="12"/>
    </row>
    <row r="41" spans="1:8">
      <c r="A41" s="14"/>
      <c r="G41" s="133"/>
      <c r="H41" s="12"/>
    </row>
    <row r="42" spans="1:8">
      <c r="A42" s="14"/>
      <c r="G42" s="133"/>
      <c r="H42" s="12"/>
    </row>
    <row r="43" spans="1:8">
      <c r="A43" s="14"/>
      <c r="G43" s="133"/>
      <c r="H43" s="12"/>
    </row>
    <row r="44" spans="1:8">
      <c r="A44" s="14"/>
      <c r="G44" s="133"/>
      <c r="H44" s="12"/>
    </row>
    <row r="45" spans="1:8">
      <c r="A45" s="14"/>
      <c r="G45" s="133"/>
      <c r="H45" s="12"/>
    </row>
    <row r="46" spans="1:8">
      <c r="A46" s="14"/>
      <c r="G46" s="133"/>
      <c r="H46" s="12"/>
    </row>
    <row r="47" spans="1:8">
      <c r="A47" s="14"/>
      <c r="G47" s="133"/>
      <c r="H47" s="12"/>
    </row>
    <row r="48" spans="1:8">
      <c r="A48" s="14"/>
      <c r="G48" s="133"/>
      <c r="H48" s="12"/>
    </row>
    <row r="49" spans="1:8">
      <c r="A49" s="14"/>
      <c r="G49" s="133"/>
      <c r="H49" s="12"/>
    </row>
    <row r="50" spans="1:8">
      <c r="A50" s="14"/>
      <c r="G50" s="133"/>
      <c r="H50" s="12"/>
    </row>
    <row r="51" spans="1:8">
      <c r="A51" s="14"/>
      <c r="G51" s="133"/>
      <c r="H51" s="12"/>
    </row>
    <row r="52" spans="1:8">
      <c r="A52" s="14"/>
      <c r="G52" s="133"/>
      <c r="H52" s="12"/>
    </row>
    <row r="53" spans="1:8">
      <c r="A53" s="14"/>
      <c r="G53" s="133"/>
      <c r="H53" s="12"/>
    </row>
    <row r="54" spans="1:8">
      <c r="A54" s="14"/>
      <c r="G54" s="133"/>
      <c r="H54" s="12"/>
    </row>
    <row r="55" spans="1:8">
      <c r="A55" s="14"/>
      <c r="G55" s="133"/>
      <c r="H55" s="12"/>
    </row>
    <row r="56" spans="1:8">
      <c r="A56" s="14"/>
      <c r="G56" s="133"/>
      <c r="H56" s="12"/>
    </row>
    <row r="57" spans="1:8">
      <c r="A57" s="14"/>
      <c r="G57" s="133"/>
      <c r="H57" s="12"/>
    </row>
    <row r="58" spans="1:8">
      <c r="A58" s="14"/>
      <c r="G58" s="133"/>
      <c r="H58" s="12"/>
    </row>
    <row r="59" spans="1:8">
      <c r="A59" s="14"/>
      <c r="G59" s="133"/>
      <c r="H59" s="12"/>
    </row>
    <row r="60" spans="1:8">
      <c r="A60" s="14"/>
      <c r="G60" s="133"/>
      <c r="H60" s="12"/>
    </row>
    <row r="61" spans="1:8">
      <c r="A61" s="14"/>
      <c r="G61" s="133"/>
      <c r="H61" s="12"/>
    </row>
    <row r="62" spans="1:8">
      <c r="A62" s="14"/>
      <c r="G62" s="133"/>
      <c r="H62" s="12"/>
    </row>
    <row r="63" spans="1:8">
      <c r="A63" s="14"/>
      <c r="G63" s="133"/>
      <c r="H63" s="12"/>
    </row>
    <row r="64" spans="1:8">
      <c r="A64" s="14"/>
      <c r="G64" s="133"/>
      <c r="H64" s="12"/>
    </row>
    <row r="65" spans="1:8">
      <c r="A65" s="14"/>
      <c r="G65" s="133"/>
      <c r="H65" s="12"/>
    </row>
    <row r="66" spans="1:8">
      <c r="A66" s="14"/>
      <c r="G66" s="133"/>
      <c r="H66" s="12"/>
    </row>
    <row r="67" spans="1:8">
      <c r="A67" s="14"/>
      <c r="G67" s="133"/>
      <c r="H67" s="12"/>
    </row>
    <row r="68" spans="1:8">
      <c r="A68" s="14"/>
      <c r="G68" s="133"/>
      <c r="H68" s="12"/>
    </row>
    <row r="69" spans="1:8">
      <c r="A69" s="14"/>
      <c r="G69" s="133"/>
      <c r="H69" s="12"/>
    </row>
    <row r="70" spans="1:8">
      <c r="A70" s="14"/>
      <c r="G70" s="133"/>
      <c r="H70" s="12"/>
    </row>
    <row r="71" spans="1:8">
      <c r="A71" s="14"/>
      <c r="G71" s="133"/>
      <c r="H71" s="12"/>
    </row>
    <row r="72" spans="1:8">
      <c r="A72" s="14"/>
      <c r="G72" s="133"/>
      <c r="H72" s="12"/>
    </row>
    <row r="73" spans="1:8">
      <c r="A73" s="14"/>
      <c r="G73" s="133"/>
      <c r="H73" s="12"/>
    </row>
    <row r="74" spans="1:8">
      <c r="A74" s="14"/>
      <c r="G74" s="133"/>
      <c r="H74" s="12"/>
    </row>
    <row r="75" spans="1:8">
      <c r="A75" s="14"/>
      <c r="G75" s="133"/>
      <c r="H75" s="12"/>
    </row>
    <row r="76" spans="1:8">
      <c r="A76" s="14"/>
      <c r="G76" s="133"/>
      <c r="H76" s="12"/>
    </row>
    <row r="77" spans="1:8">
      <c r="A77" s="14"/>
      <c r="G77" s="133"/>
      <c r="H77" s="12"/>
    </row>
    <row r="78" spans="1:8">
      <c r="A78" s="14"/>
      <c r="G78" s="133"/>
      <c r="H78" s="12"/>
    </row>
    <row r="79" spans="1:8">
      <c r="A79" s="14"/>
      <c r="G79" s="133"/>
      <c r="H79" s="12"/>
    </row>
    <row r="80" spans="1:8">
      <c r="A80" s="14"/>
      <c r="G80" s="133"/>
      <c r="H80" s="12"/>
    </row>
    <row r="81" spans="1:8">
      <c r="A81" s="14"/>
      <c r="G81" s="133"/>
      <c r="H81" s="12"/>
    </row>
    <row r="82" spans="1:8">
      <c r="A82" s="14"/>
      <c r="G82" s="133"/>
      <c r="H82" s="12"/>
    </row>
    <row r="83" spans="1:8">
      <c r="A83" s="14"/>
      <c r="G83" s="133"/>
      <c r="H83" s="12"/>
    </row>
    <row r="84" spans="1:8">
      <c r="A84" s="14"/>
      <c r="G84" s="133"/>
      <c r="H84" s="12"/>
    </row>
    <row r="85" spans="1:8">
      <c r="A85" s="14"/>
      <c r="G85" s="133"/>
      <c r="H85" s="12"/>
    </row>
    <row r="86" spans="1:8">
      <c r="A86" s="14"/>
      <c r="G86" s="133"/>
      <c r="H86" s="12"/>
    </row>
    <row r="87" spans="1:8">
      <c r="A87" s="14"/>
      <c r="G87" s="133"/>
      <c r="H87" s="12"/>
    </row>
    <row r="88" spans="1:8">
      <c r="A88" s="14"/>
      <c r="G88" s="133"/>
      <c r="H88" s="12"/>
    </row>
    <row r="89" spans="1:8">
      <c r="A89" s="14"/>
      <c r="G89" s="133"/>
      <c r="H89" s="12"/>
    </row>
    <row r="90" spans="1:8">
      <c r="A90" s="14"/>
      <c r="G90" s="133"/>
      <c r="H90" s="12"/>
    </row>
    <row r="91" spans="1:8">
      <c r="A91" s="14"/>
      <c r="G91" s="133"/>
      <c r="H91" s="12"/>
    </row>
    <row r="92" spans="1:8">
      <c r="A92" s="14"/>
      <c r="G92" s="133"/>
      <c r="H92" s="12"/>
    </row>
    <row r="93" spans="1:8">
      <c r="A93" s="14"/>
      <c r="G93" s="133"/>
      <c r="H93" s="12"/>
    </row>
    <row r="94" spans="1:8">
      <c r="A94" s="14"/>
      <c r="G94" s="133"/>
      <c r="H94" s="12"/>
    </row>
    <row r="95" spans="1:8">
      <c r="A95" s="14"/>
      <c r="G95" s="133"/>
      <c r="H95" s="12"/>
    </row>
    <row r="96" spans="1:8">
      <c r="A96" s="14"/>
      <c r="G96" s="133"/>
      <c r="H96" s="12"/>
    </row>
    <row r="97" spans="1:8">
      <c r="A97" s="14"/>
      <c r="G97" s="133"/>
      <c r="H97" s="12"/>
    </row>
    <row r="98" spans="1:8">
      <c r="A98" s="14"/>
      <c r="G98" s="133"/>
      <c r="H98" s="12"/>
    </row>
    <row r="99" spans="1:8">
      <c r="A99" s="14"/>
      <c r="G99" s="133"/>
      <c r="H99" s="12"/>
    </row>
    <row r="100" spans="1:8">
      <c r="A100" s="14"/>
      <c r="G100" s="133"/>
      <c r="H100" s="12"/>
    </row>
    <row r="101" spans="1:8">
      <c r="A101" s="14"/>
      <c r="G101" s="133"/>
      <c r="H101" s="12"/>
    </row>
    <row r="102" spans="1:8">
      <c r="A102" s="14"/>
      <c r="G102" s="133"/>
      <c r="H102" s="12"/>
    </row>
    <row r="103" spans="1:8">
      <c r="A103" s="14"/>
      <c r="G103" s="133"/>
      <c r="H103" s="12"/>
    </row>
    <row r="104" spans="1:8">
      <c r="A104" s="14"/>
      <c r="G104" s="133"/>
      <c r="H104" s="12"/>
    </row>
    <row r="105" spans="1:8">
      <c r="A105" s="14"/>
      <c r="G105" s="133"/>
      <c r="H105" s="12"/>
    </row>
    <row r="106" spans="1:8">
      <c r="A106" s="14"/>
      <c r="G106" s="133"/>
      <c r="H106" s="12"/>
    </row>
    <row r="107" spans="1:8">
      <c r="A107" s="14"/>
      <c r="G107" s="133"/>
      <c r="H107" s="12"/>
    </row>
    <row r="108" spans="1:8">
      <c r="A108" s="14"/>
      <c r="G108" s="133"/>
      <c r="H108" s="12"/>
    </row>
    <row r="109" spans="1:8">
      <c r="A109" s="14"/>
      <c r="G109" s="133"/>
      <c r="H109" s="12"/>
    </row>
    <row r="110" spans="1:8">
      <c r="A110" s="14"/>
      <c r="G110" s="133"/>
      <c r="H110" s="12"/>
    </row>
    <row r="111" spans="1:8">
      <c r="A111" s="14"/>
      <c r="G111" s="133"/>
      <c r="H111" s="12"/>
    </row>
    <row r="112" spans="1:8">
      <c r="A112" s="14"/>
      <c r="G112" s="133"/>
      <c r="H112" s="12"/>
    </row>
    <row r="113" spans="1:8">
      <c r="A113" s="14"/>
      <c r="G113" s="133"/>
      <c r="H113" s="12"/>
    </row>
    <row r="114" spans="1:8">
      <c r="A114" s="14"/>
      <c r="G114" s="133"/>
      <c r="H114" s="12"/>
    </row>
    <row r="115" spans="1:8">
      <c r="A115" s="14"/>
      <c r="G115" s="133"/>
      <c r="H115" s="12"/>
    </row>
    <row r="116" spans="1:8">
      <c r="A116" s="14"/>
      <c r="G116" s="133"/>
      <c r="H116" s="12"/>
    </row>
    <row r="117" spans="1:8">
      <c r="A117" s="14"/>
      <c r="G117" s="133"/>
      <c r="H117" s="12"/>
    </row>
    <row r="118" spans="1:8">
      <c r="A118" s="14"/>
      <c r="G118" s="133"/>
      <c r="H118" s="12"/>
    </row>
    <row r="119" spans="1:8">
      <c r="A119" s="14"/>
      <c r="G119" s="133"/>
      <c r="H119" s="12"/>
    </row>
    <row r="120" spans="1:8">
      <c r="A120" s="14"/>
      <c r="G120" s="133"/>
      <c r="H120" s="12"/>
    </row>
    <row r="121" spans="1:8">
      <c r="A121" s="14"/>
      <c r="G121" s="133"/>
      <c r="H121" s="12"/>
    </row>
    <row r="122" spans="1:8">
      <c r="A122" s="14"/>
      <c r="G122" s="133"/>
      <c r="H122" s="12"/>
    </row>
    <row r="123" spans="1:8">
      <c r="A123" s="14"/>
      <c r="G123" s="133"/>
      <c r="H123" s="12"/>
    </row>
    <row r="124" spans="1:8">
      <c r="A124" s="14"/>
      <c r="G124" s="133"/>
      <c r="H124" s="12"/>
    </row>
    <row r="125" spans="1:8">
      <c r="A125" s="14"/>
      <c r="G125" s="133"/>
      <c r="H125" s="12"/>
    </row>
    <row r="126" spans="1:8">
      <c r="A126" s="14"/>
      <c r="G126" s="133"/>
      <c r="H126" s="12"/>
    </row>
    <row r="127" spans="1:8">
      <c r="A127" s="14"/>
      <c r="G127" s="133"/>
      <c r="H127" s="12"/>
    </row>
    <row r="128" spans="1:8">
      <c r="A128" s="14"/>
      <c r="G128" s="133"/>
      <c r="H128" s="12"/>
    </row>
    <row r="129" spans="1:8">
      <c r="A129" s="14"/>
      <c r="G129" s="133"/>
      <c r="H129" s="12"/>
    </row>
    <row r="130" spans="1:8">
      <c r="A130" s="14"/>
      <c r="G130" s="133"/>
      <c r="H130" s="12"/>
    </row>
    <row r="131" spans="1:8">
      <c r="A131" s="14"/>
      <c r="G131" s="133"/>
      <c r="H131" s="12"/>
    </row>
    <row r="132" spans="1:8">
      <c r="A132" s="14"/>
      <c r="G132" s="133"/>
      <c r="H132" s="12"/>
    </row>
    <row r="133" spans="1:8">
      <c r="A133" s="14"/>
      <c r="G133" s="133"/>
      <c r="H133" s="12"/>
    </row>
    <row r="134" spans="1:8">
      <c r="A134" s="14"/>
      <c r="G134" s="133"/>
      <c r="H134" s="12"/>
    </row>
    <row r="135" spans="1:8">
      <c r="A135" s="14"/>
      <c r="G135" s="133"/>
      <c r="H135" s="12"/>
    </row>
    <row r="136" spans="1:8">
      <c r="A136" s="14"/>
      <c r="G136" s="133"/>
      <c r="H136" s="12"/>
    </row>
    <row r="137" spans="1:8">
      <c r="A137" s="14"/>
      <c r="G137" s="133"/>
      <c r="H137" s="12"/>
    </row>
    <row r="138" spans="1:8">
      <c r="A138" s="14"/>
      <c r="G138" s="133"/>
      <c r="H138" s="12"/>
    </row>
    <row r="139" spans="1:8">
      <c r="A139" s="14"/>
      <c r="G139" s="133"/>
      <c r="H139" s="12"/>
    </row>
    <row r="140" spans="1:8">
      <c r="A140" s="14"/>
      <c r="G140" s="133"/>
      <c r="H140" s="12"/>
    </row>
    <row r="141" spans="1:8">
      <c r="A141" s="14"/>
      <c r="G141" s="133"/>
      <c r="H141" s="12"/>
    </row>
    <row r="142" spans="1:8">
      <c r="A142" s="14"/>
      <c r="G142" s="133"/>
      <c r="H142" s="12"/>
    </row>
    <row r="143" spans="1:8">
      <c r="A143" s="14"/>
      <c r="G143" s="133"/>
      <c r="H143" s="12"/>
    </row>
    <row r="144" spans="1:8">
      <c r="A144" s="14"/>
      <c r="G144" s="133"/>
      <c r="H144" s="12"/>
    </row>
    <row r="145" spans="1:8">
      <c r="A145" s="14"/>
      <c r="G145" s="133"/>
      <c r="H145" s="12"/>
    </row>
    <row r="146" spans="1:8">
      <c r="A146" s="14"/>
      <c r="G146" s="133"/>
      <c r="H146" s="12"/>
    </row>
    <row r="147" spans="1:8">
      <c r="A147" s="14"/>
      <c r="G147" s="133"/>
      <c r="H147" s="12"/>
    </row>
    <row r="148" spans="1:8">
      <c r="A148" s="14"/>
      <c r="G148" s="133"/>
      <c r="H148" s="12"/>
    </row>
    <row r="149" spans="1:8">
      <c r="A149" s="14"/>
      <c r="G149" s="133"/>
      <c r="H149" s="12"/>
    </row>
    <row r="150" spans="1:8">
      <c r="A150" s="14"/>
      <c r="G150" s="133"/>
      <c r="H150" s="12"/>
    </row>
    <row r="151" spans="1:8">
      <c r="A151" s="14"/>
      <c r="G151" s="133"/>
      <c r="H151" s="12"/>
    </row>
    <row r="152" spans="1:8">
      <c r="A152" s="14"/>
      <c r="G152" s="133"/>
      <c r="H152" s="12"/>
    </row>
    <row r="153" spans="1:8">
      <c r="A153" s="14"/>
      <c r="G153" s="133"/>
      <c r="H153" s="12"/>
    </row>
    <row r="154" spans="1:8">
      <c r="A154" s="14"/>
      <c r="G154" s="133"/>
      <c r="H154" s="12"/>
    </row>
    <row r="155" spans="1:8">
      <c r="A155" s="14"/>
      <c r="G155" s="133"/>
      <c r="H155" s="12"/>
    </row>
    <row r="156" spans="1:8">
      <c r="A156" s="14"/>
      <c r="G156" s="133"/>
      <c r="H156" s="12"/>
    </row>
    <row r="157" spans="1:8">
      <c r="A157" s="14"/>
      <c r="G157" s="133"/>
      <c r="H157" s="12"/>
    </row>
    <row r="158" spans="1:8">
      <c r="A158" s="14"/>
      <c r="G158" s="133"/>
      <c r="H158" s="12"/>
    </row>
    <row r="159" spans="1:8">
      <c r="A159" s="14"/>
      <c r="G159" s="133"/>
      <c r="H159" s="12"/>
    </row>
    <row r="160" spans="1:8">
      <c r="A160" s="14"/>
      <c r="G160" s="133"/>
      <c r="H160" s="12"/>
    </row>
    <row r="161" spans="1:8">
      <c r="A161" s="14"/>
      <c r="G161" s="133"/>
      <c r="H161" s="12"/>
    </row>
    <row r="162" spans="1:8">
      <c r="A162" s="14"/>
      <c r="G162" s="133"/>
      <c r="H162" s="12"/>
    </row>
    <row r="163" spans="1:8">
      <c r="A163" s="14"/>
      <c r="G163" s="133"/>
      <c r="H163" s="12"/>
    </row>
    <row r="164" spans="1:8">
      <c r="A164" s="14"/>
      <c r="G164" s="133"/>
      <c r="H164" s="12"/>
    </row>
    <row r="165" spans="1:8">
      <c r="A165" s="14"/>
      <c r="G165" s="133"/>
      <c r="H165" s="12"/>
    </row>
    <row r="166" spans="1:8">
      <c r="A166" s="14"/>
      <c r="G166" s="133"/>
      <c r="H166" s="12"/>
    </row>
    <row r="167" spans="1:8">
      <c r="A167" s="14"/>
      <c r="G167" s="133"/>
      <c r="H167" s="12"/>
    </row>
    <row r="168" spans="1:8">
      <c r="A168" s="14"/>
      <c r="G168" s="133"/>
      <c r="H168" s="12"/>
    </row>
    <row r="169" spans="1:8">
      <c r="A169" s="14"/>
      <c r="G169" s="133"/>
      <c r="H169" s="12"/>
    </row>
    <row r="170" spans="1:8">
      <c r="A170" s="14"/>
      <c r="G170" s="133"/>
      <c r="H170" s="12"/>
    </row>
    <row r="171" spans="1:8">
      <c r="A171" s="14"/>
      <c r="G171" s="133"/>
      <c r="H171" s="12"/>
    </row>
    <row r="172" spans="1:8">
      <c r="A172" s="14"/>
      <c r="G172" s="133"/>
      <c r="H172" s="12"/>
    </row>
    <row r="173" spans="1:8">
      <c r="A173" s="14"/>
      <c r="G173" s="133"/>
      <c r="H173" s="12"/>
    </row>
    <row r="174" spans="1:8">
      <c r="A174" s="14"/>
      <c r="G174" s="133"/>
      <c r="H174" s="12"/>
    </row>
    <row r="175" spans="1:8">
      <c r="A175" s="14"/>
      <c r="G175" s="133"/>
      <c r="H175" s="12"/>
    </row>
    <row r="176" spans="1:8">
      <c r="A176" s="14"/>
      <c r="G176" s="133"/>
      <c r="H176" s="12"/>
    </row>
    <row r="177" spans="1:8">
      <c r="A177" s="14"/>
      <c r="G177" s="133"/>
      <c r="H177" s="12"/>
    </row>
    <row r="178" spans="1:8">
      <c r="A178" s="14"/>
      <c r="G178" s="133"/>
      <c r="H178" s="12"/>
    </row>
    <row r="179" spans="1:8">
      <c r="A179" s="14"/>
      <c r="G179" s="133"/>
      <c r="H179" s="12"/>
    </row>
    <row r="180" spans="1:8">
      <c r="A180" s="14"/>
      <c r="G180" s="133"/>
      <c r="H180" s="12"/>
    </row>
    <row r="181" spans="1:8">
      <c r="A181" s="14"/>
      <c r="G181" s="133"/>
      <c r="H181" s="12"/>
    </row>
    <row r="182" spans="1:8">
      <c r="A182" s="14"/>
      <c r="G182" s="133"/>
      <c r="H182" s="12"/>
    </row>
    <row r="183" spans="1:8">
      <c r="A183" s="14"/>
      <c r="G183" s="133"/>
      <c r="H183" s="12"/>
    </row>
    <row r="184" spans="1:8">
      <c r="A184" s="14"/>
      <c r="G184" s="133"/>
      <c r="H184" s="12"/>
    </row>
    <row r="185" spans="1:8">
      <c r="A185" s="14"/>
      <c r="G185" s="133"/>
      <c r="H185" s="12"/>
    </row>
    <row r="186" spans="1:8">
      <c r="A186" s="14"/>
      <c r="G186" s="133"/>
      <c r="H186" s="12"/>
    </row>
    <row r="187" spans="1:8">
      <c r="A187" s="14"/>
      <c r="G187" s="133"/>
      <c r="H187" s="12"/>
    </row>
    <row r="188" spans="1:8">
      <c r="A188" s="14"/>
      <c r="G188" s="133"/>
      <c r="H188" s="12"/>
    </row>
    <row r="189" spans="1:8">
      <c r="A189" s="14"/>
      <c r="G189" s="133"/>
      <c r="H189" s="12"/>
    </row>
    <row r="190" spans="1:8">
      <c r="A190" s="14"/>
      <c r="G190" s="133"/>
      <c r="H190" s="12"/>
    </row>
    <row r="191" spans="1:8">
      <c r="A191" s="14"/>
      <c r="G191" s="133"/>
      <c r="H191" s="12"/>
    </row>
    <row r="192" spans="1:8">
      <c r="A192" s="14"/>
      <c r="G192" s="133"/>
      <c r="H192" s="12"/>
    </row>
    <row r="193" spans="1:8">
      <c r="A193" s="14"/>
      <c r="G193" s="133"/>
      <c r="H193" s="12"/>
    </row>
    <row r="194" spans="1:8">
      <c r="A194" s="14"/>
      <c r="G194" s="133"/>
      <c r="H194" s="12"/>
    </row>
    <row r="195" spans="1:8">
      <c r="A195" s="14"/>
      <c r="G195" s="133"/>
      <c r="H195" s="12"/>
    </row>
    <row r="196" spans="1:8">
      <c r="A196" s="14"/>
      <c r="G196" s="133"/>
      <c r="H196" s="12"/>
    </row>
    <row r="197" spans="1:8">
      <c r="A197" s="14"/>
      <c r="G197" s="133"/>
      <c r="H197" s="12"/>
    </row>
    <row r="198" spans="1:8">
      <c r="A198" s="14"/>
      <c r="G198" s="133"/>
      <c r="H198" s="12"/>
    </row>
    <row r="199" spans="1:8">
      <c r="A199" s="14"/>
      <c r="G199" s="133"/>
      <c r="H199" s="12"/>
    </row>
    <row r="200" spans="1:8">
      <c r="A200" s="14"/>
      <c r="G200" s="133"/>
      <c r="H200" s="12"/>
    </row>
    <row r="201" spans="1:8">
      <c r="A201" s="14"/>
      <c r="G201" s="133"/>
      <c r="H201" s="12"/>
    </row>
    <row r="202" spans="1:8">
      <c r="A202" s="14"/>
      <c r="G202" s="133"/>
      <c r="H202" s="12"/>
    </row>
    <row r="203" spans="1:8">
      <c r="A203" s="14"/>
      <c r="G203" s="133"/>
      <c r="H203" s="12"/>
    </row>
    <row r="204" spans="1:8">
      <c r="A204" s="14"/>
      <c r="G204" s="133"/>
      <c r="H204" s="12"/>
    </row>
    <row r="205" spans="1:8">
      <c r="A205" s="14"/>
      <c r="G205" s="133"/>
      <c r="H205" s="12"/>
    </row>
    <row r="206" spans="1:8">
      <c r="A206" s="14"/>
      <c r="G206" s="133"/>
      <c r="H206" s="12"/>
    </row>
    <row r="207" spans="1:8">
      <c r="A207" s="14"/>
      <c r="G207" s="133"/>
      <c r="H207" s="12"/>
    </row>
    <row r="208" spans="1:8">
      <c r="A208" s="14"/>
      <c r="G208" s="133"/>
      <c r="H208" s="12"/>
    </row>
    <row r="209" spans="1:8">
      <c r="A209" s="14"/>
      <c r="G209" s="133"/>
      <c r="H209" s="12"/>
    </row>
    <row r="210" spans="1:8">
      <c r="A210" s="14"/>
      <c r="G210" s="133"/>
      <c r="H210" s="12"/>
    </row>
    <row r="211" spans="1:8">
      <c r="A211" s="14"/>
      <c r="G211" s="133"/>
      <c r="H211" s="12"/>
    </row>
    <row r="212" spans="1:8">
      <c r="A212" s="14"/>
      <c r="G212" s="133"/>
      <c r="H212" s="12"/>
    </row>
    <row r="213" spans="1:8">
      <c r="A213" s="14"/>
      <c r="G213" s="133"/>
      <c r="H213" s="12"/>
    </row>
    <row r="214" spans="1:8">
      <c r="A214" s="14"/>
      <c r="G214" s="133"/>
      <c r="H214" s="12"/>
    </row>
    <row r="215" spans="1:8">
      <c r="A215" s="14"/>
      <c r="G215" s="133"/>
      <c r="H215" s="12"/>
    </row>
    <row r="216" spans="1:8">
      <c r="A216" s="14"/>
      <c r="G216" s="133"/>
      <c r="H216" s="12"/>
    </row>
    <row r="217" spans="1:8">
      <c r="A217" s="14"/>
      <c r="G217" s="133"/>
      <c r="H217" s="12"/>
    </row>
    <row r="218" spans="1:8">
      <c r="A218" s="14"/>
      <c r="G218" s="133"/>
      <c r="H218" s="12"/>
    </row>
    <row r="219" spans="1:8">
      <c r="A219" s="14"/>
      <c r="G219" s="133"/>
      <c r="H219" s="12"/>
    </row>
    <row r="220" spans="1:8">
      <c r="A220" s="14"/>
      <c r="G220" s="133"/>
      <c r="H220" s="12"/>
    </row>
    <row r="221" spans="1:8">
      <c r="A221" s="14"/>
      <c r="G221" s="133"/>
      <c r="H221" s="12"/>
    </row>
    <row r="222" spans="1:8">
      <c r="A222" s="14"/>
      <c r="G222" s="133"/>
      <c r="H222" s="12"/>
    </row>
    <row r="223" spans="1:8">
      <c r="A223" s="14"/>
      <c r="G223" s="133"/>
      <c r="H223" s="12"/>
    </row>
    <row r="224" spans="1:8">
      <c r="A224" s="14"/>
      <c r="G224" s="133"/>
      <c r="H224" s="12"/>
    </row>
    <row r="225" spans="1:8">
      <c r="A225" s="14"/>
      <c r="G225" s="133"/>
      <c r="H225" s="12"/>
    </row>
    <row r="226" spans="1:8">
      <c r="A226" s="14"/>
      <c r="G226" s="133"/>
      <c r="H226" s="12"/>
    </row>
    <row r="227" spans="1:8">
      <c r="A227" s="14"/>
      <c r="G227" s="133"/>
      <c r="H227" s="12"/>
    </row>
    <row r="228" spans="1:8">
      <c r="A228" s="14"/>
      <c r="G228" s="133"/>
      <c r="H228" s="12"/>
    </row>
    <row r="229" spans="1:8">
      <c r="A229" s="14"/>
      <c r="G229" s="133"/>
      <c r="H229" s="12"/>
    </row>
    <row r="230" spans="1:8">
      <c r="A230" s="14"/>
      <c r="G230" s="133"/>
      <c r="H230" s="12"/>
    </row>
    <row r="231" spans="1:8">
      <c r="A231" s="14"/>
      <c r="G231" s="133"/>
      <c r="H231" s="12"/>
    </row>
    <row r="232" spans="1:8">
      <c r="A232" s="14"/>
      <c r="G232" s="133"/>
      <c r="H232" s="12"/>
    </row>
    <row r="233" spans="1:8">
      <c r="A233" s="14"/>
      <c r="G233" s="133"/>
      <c r="H233" s="12"/>
    </row>
    <row r="234" spans="1:8">
      <c r="A234" s="14"/>
      <c r="G234" s="133"/>
      <c r="H234" s="12"/>
    </row>
    <row r="235" spans="1:8">
      <c r="A235" s="14"/>
      <c r="G235" s="133"/>
      <c r="H235" s="12"/>
    </row>
    <row r="236" spans="1:8">
      <c r="A236" s="14"/>
      <c r="G236" s="133"/>
      <c r="H236" s="12"/>
    </row>
    <row r="237" spans="1:8">
      <c r="A237" s="14"/>
      <c r="G237" s="133"/>
      <c r="H237" s="12"/>
    </row>
    <row r="238" spans="1:8">
      <c r="A238" s="14"/>
      <c r="G238" s="133"/>
      <c r="H238" s="12"/>
    </row>
    <row r="239" spans="1:8">
      <c r="A239" s="14"/>
      <c r="G239" s="133"/>
      <c r="H239" s="12"/>
    </row>
    <row r="240" spans="1:8">
      <c r="A240" s="14"/>
      <c r="G240" s="133"/>
      <c r="H240" s="12"/>
    </row>
    <row r="241" spans="1:8">
      <c r="A241" s="14"/>
      <c r="G241" s="133"/>
      <c r="H241" s="12"/>
    </row>
    <row r="242" spans="1:8">
      <c r="A242" s="14"/>
      <c r="G242" s="133"/>
      <c r="H242" s="12"/>
    </row>
    <row r="243" spans="1:8">
      <c r="A243" s="14"/>
      <c r="G243" s="133"/>
      <c r="H243" s="12"/>
    </row>
    <row r="244" spans="1:8">
      <c r="A244" s="14"/>
      <c r="G244" s="133"/>
      <c r="H244" s="12"/>
    </row>
    <row r="245" spans="1:8">
      <c r="A245" s="14"/>
      <c r="G245" s="133"/>
      <c r="H245" s="12"/>
    </row>
    <row r="246" spans="1:8">
      <c r="A246" s="14"/>
      <c r="G246" s="133"/>
      <c r="H246" s="12"/>
    </row>
    <row r="247" spans="1:8">
      <c r="A247" s="14"/>
      <c r="G247" s="133"/>
      <c r="H247" s="12"/>
    </row>
    <row r="248" spans="1:8">
      <c r="A248" s="14"/>
      <c r="G248" s="133"/>
      <c r="H248" s="12"/>
    </row>
    <row r="249" spans="1:8">
      <c r="A249" s="14"/>
      <c r="G249" s="133"/>
      <c r="H249" s="12"/>
    </row>
    <row r="250" spans="1:8">
      <c r="A250" s="14"/>
      <c r="G250" s="133"/>
      <c r="H250" s="12"/>
    </row>
    <row r="251" spans="1:8">
      <c r="A251" s="14"/>
      <c r="G251" s="133"/>
      <c r="H251" s="12"/>
    </row>
    <row r="252" spans="1:8">
      <c r="A252" s="14"/>
      <c r="G252" s="133"/>
      <c r="H252" s="12"/>
    </row>
    <row r="253" spans="1:8">
      <c r="A253" s="14"/>
      <c r="G253" s="133"/>
      <c r="H253" s="12"/>
    </row>
    <row r="254" spans="1:8">
      <c r="A254" s="14"/>
      <c r="G254" s="133"/>
      <c r="H254" s="12"/>
    </row>
    <row r="255" spans="1:8">
      <c r="A255" s="14"/>
      <c r="G255" s="133"/>
      <c r="H255" s="12"/>
    </row>
    <row r="256" spans="1:8">
      <c r="A256" s="14"/>
      <c r="G256" s="133"/>
      <c r="H256" s="12"/>
    </row>
    <row r="257" spans="1:8">
      <c r="A257" s="14"/>
      <c r="G257" s="133"/>
      <c r="H257" s="12"/>
    </row>
    <row r="258" spans="1:8">
      <c r="A258" s="14"/>
      <c r="G258" s="133"/>
      <c r="H258" s="12"/>
    </row>
    <row r="259" spans="1:8">
      <c r="A259" s="14"/>
      <c r="G259" s="133"/>
      <c r="H259" s="12"/>
    </row>
    <row r="260" spans="1:8">
      <c r="A260" s="14"/>
      <c r="G260" s="133"/>
      <c r="H260" s="12"/>
    </row>
    <row r="261" spans="1:8">
      <c r="A261" s="14"/>
      <c r="G261" s="133"/>
      <c r="H261" s="12"/>
    </row>
    <row r="262" spans="1:8">
      <c r="A262" s="14"/>
      <c r="G262" s="133"/>
      <c r="H262" s="12"/>
    </row>
    <row r="263" spans="1:8">
      <c r="A263" s="14"/>
      <c r="G263" s="133"/>
      <c r="H263" s="12"/>
    </row>
    <row r="264" spans="1:8">
      <c r="A264" s="14"/>
      <c r="G264" s="133"/>
      <c r="H264" s="12"/>
    </row>
    <row r="265" spans="1:8">
      <c r="A265" s="14"/>
      <c r="G265" s="133"/>
      <c r="H265" s="12"/>
    </row>
    <row r="266" spans="1:8">
      <c r="A266" s="14"/>
      <c r="G266" s="133"/>
      <c r="H266" s="12"/>
    </row>
    <row r="267" spans="1:8">
      <c r="A267" s="14"/>
      <c r="G267" s="133"/>
      <c r="H267" s="12"/>
    </row>
    <row r="268" spans="1:8">
      <c r="A268" s="14"/>
      <c r="G268" s="133"/>
      <c r="H268" s="12"/>
    </row>
    <row r="269" spans="1:8">
      <c r="A269" s="14"/>
      <c r="G269" s="133"/>
      <c r="H269" s="12"/>
    </row>
    <row r="270" spans="1:8">
      <c r="A270" s="14"/>
      <c r="G270" s="133"/>
      <c r="H270" s="12"/>
    </row>
    <row r="271" spans="1:8">
      <c r="A271" s="14"/>
      <c r="G271" s="133"/>
      <c r="H271" s="12"/>
    </row>
    <row r="272" spans="1:8">
      <c r="A272" s="14"/>
      <c r="G272" s="133"/>
      <c r="H272" s="12"/>
    </row>
    <row r="273" spans="1:8">
      <c r="A273" s="14"/>
      <c r="G273" s="133"/>
      <c r="H273" s="12"/>
    </row>
    <row r="274" spans="1:8">
      <c r="A274" s="14"/>
      <c r="G274" s="133"/>
      <c r="H274" s="12"/>
    </row>
    <row r="275" spans="1:8">
      <c r="A275" s="14"/>
      <c r="G275" s="133"/>
      <c r="H275" s="12"/>
    </row>
    <row r="276" spans="1:8">
      <c r="A276" s="14"/>
      <c r="G276" s="133"/>
      <c r="H276" s="12"/>
    </row>
    <row r="277" spans="1:8">
      <c r="A277" s="14"/>
      <c r="G277" s="133"/>
      <c r="H277" s="12"/>
    </row>
    <row r="278" spans="1:8">
      <c r="A278" s="14"/>
      <c r="G278" s="133"/>
      <c r="H278" s="12"/>
    </row>
    <row r="279" spans="1:8">
      <c r="A279" s="14"/>
      <c r="G279" s="133"/>
      <c r="H279" s="12"/>
    </row>
    <row r="280" spans="1:8">
      <c r="A280" s="14"/>
      <c r="G280" s="133"/>
      <c r="H280" s="12"/>
    </row>
    <row r="281" spans="1:8">
      <c r="A281" s="14"/>
      <c r="G281" s="133"/>
      <c r="H281" s="12"/>
    </row>
    <row r="282" spans="1:8">
      <c r="A282" s="14"/>
      <c r="G282" s="133"/>
      <c r="H282" s="12"/>
    </row>
    <row r="283" spans="1:8">
      <c r="A283" s="14"/>
      <c r="G283" s="133"/>
      <c r="H283" s="12"/>
    </row>
    <row r="284" spans="1:8">
      <c r="A284" s="14"/>
      <c r="G284" s="133"/>
      <c r="H284" s="12"/>
    </row>
    <row r="285" spans="1:8">
      <c r="A285" s="14"/>
      <c r="G285" s="133"/>
      <c r="H285" s="12"/>
    </row>
    <row r="286" spans="1:8">
      <c r="A286" s="14"/>
      <c r="G286" s="133"/>
      <c r="H286" s="12"/>
    </row>
    <row r="287" spans="1:8">
      <c r="A287" s="14"/>
      <c r="G287" s="133"/>
      <c r="H287" s="12"/>
    </row>
    <row r="288" spans="1:8">
      <c r="A288" s="14"/>
      <c r="G288" s="133"/>
      <c r="H288" s="12"/>
    </row>
    <row r="289" spans="1:8">
      <c r="A289" s="14"/>
      <c r="G289" s="133"/>
      <c r="H289" s="12"/>
    </row>
    <row r="290" spans="1:8">
      <c r="A290" s="14"/>
      <c r="G290" s="133"/>
      <c r="H290" s="12"/>
    </row>
    <row r="291" spans="1:8">
      <c r="A291" s="14"/>
      <c r="G291" s="133"/>
      <c r="H291" s="12"/>
    </row>
    <row r="292" spans="1:8">
      <c r="A292" s="14"/>
      <c r="G292" s="133"/>
      <c r="H292" s="12"/>
    </row>
    <row r="293" spans="1:8">
      <c r="A293" s="14"/>
      <c r="G293" s="133"/>
      <c r="H293" s="12"/>
    </row>
    <row r="294" spans="1:8">
      <c r="A294" s="14"/>
      <c r="G294" s="133"/>
      <c r="H294" s="12"/>
    </row>
    <row r="295" spans="1:8">
      <c r="A295" s="14"/>
      <c r="G295" s="133"/>
      <c r="H295" s="12"/>
    </row>
    <row r="296" spans="1:8">
      <c r="A296" s="14"/>
      <c r="G296" s="133"/>
      <c r="H296" s="12"/>
    </row>
    <row r="297" spans="1:8">
      <c r="A297" s="14"/>
      <c r="G297" s="133"/>
      <c r="H297" s="12"/>
    </row>
    <row r="298" spans="1:8">
      <c r="A298" s="14"/>
      <c r="G298" s="133"/>
      <c r="H298" s="12"/>
    </row>
    <row r="299" spans="1:8">
      <c r="A299" s="14"/>
      <c r="G299" s="133"/>
      <c r="H299" s="12"/>
    </row>
    <row r="300" spans="1:8">
      <c r="A300" s="14"/>
      <c r="G300" s="133"/>
      <c r="H300" s="12"/>
    </row>
    <row r="301" spans="1:8">
      <c r="A301" s="14"/>
      <c r="G301" s="133"/>
      <c r="H301" s="12"/>
    </row>
    <row r="302" spans="1:8">
      <c r="A302" s="14"/>
      <c r="G302" s="133"/>
      <c r="H302" s="12"/>
    </row>
    <row r="303" spans="1:8">
      <c r="A303" s="14"/>
      <c r="G303" s="133"/>
      <c r="H303" s="12"/>
    </row>
    <row r="304" spans="1:8">
      <c r="A304" s="14"/>
      <c r="G304" s="133"/>
      <c r="H304" s="12"/>
    </row>
    <row r="305" spans="1:8">
      <c r="A305" s="14"/>
      <c r="G305" s="133"/>
      <c r="H305" s="12"/>
    </row>
    <row r="306" spans="1:8">
      <c r="A306" s="14"/>
      <c r="G306" s="133"/>
      <c r="H306" s="12"/>
    </row>
    <row r="307" spans="1:8">
      <c r="A307" s="14"/>
      <c r="G307" s="133"/>
      <c r="H307" s="12"/>
    </row>
    <row r="308" spans="1:8">
      <c r="A308" s="14"/>
      <c r="G308" s="133"/>
      <c r="H308" s="12"/>
    </row>
    <row r="309" spans="1:8">
      <c r="A309" s="14"/>
      <c r="G309" s="133"/>
      <c r="H309" s="12"/>
    </row>
    <row r="310" spans="1:8">
      <c r="A310" s="14"/>
      <c r="G310" s="133"/>
      <c r="H310" s="12"/>
    </row>
    <row r="311" spans="1:8">
      <c r="A311" s="14"/>
      <c r="G311" s="133"/>
      <c r="H311" s="12"/>
    </row>
    <row r="312" spans="1:8">
      <c r="A312" s="14"/>
      <c r="G312" s="133"/>
      <c r="H312" s="12"/>
    </row>
    <row r="313" spans="1:8">
      <c r="A313" s="14"/>
      <c r="G313" s="133"/>
      <c r="H313" s="12"/>
    </row>
    <row r="314" spans="1:8">
      <c r="A314" s="14"/>
      <c r="G314" s="133"/>
      <c r="H314" s="12"/>
    </row>
    <row r="315" spans="1:8">
      <c r="A315" s="14"/>
      <c r="G315" s="133"/>
      <c r="H315" s="12"/>
    </row>
    <row r="316" spans="1:8">
      <c r="A316" s="14"/>
      <c r="G316" s="133"/>
      <c r="H316" s="12"/>
    </row>
    <row r="317" spans="1:8">
      <c r="A317" s="14"/>
      <c r="G317" s="133"/>
      <c r="H317" s="12"/>
    </row>
    <row r="318" spans="1:8">
      <c r="A318" s="14"/>
      <c r="G318" s="133"/>
      <c r="H318" s="12"/>
    </row>
    <row r="319" spans="1:8">
      <c r="A319" s="14"/>
      <c r="G319" s="133"/>
      <c r="H319" s="12"/>
    </row>
    <row r="320" spans="1:8">
      <c r="A320" s="14"/>
      <c r="G320" s="133"/>
      <c r="H320" s="12"/>
    </row>
    <row r="321" spans="1:8">
      <c r="A321" s="14"/>
      <c r="G321" s="133"/>
      <c r="H321" s="12"/>
    </row>
    <row r="322" spans="1:8">
      <c r="A322" s="14"/>
      <c r="G322" s="133"/>
      <c r="H322" s="12"/>
    </row>
    <row r="323" spans="1:8">
      <c r="A323" s="14"/>
      <c r="G323" s="133"/>
      <c r="H323" s="12"/>
    </row>
    <row r="324" spans="1:8">
      <c r="A324" s="14"/>
      <c r="G324" s="133"/>
      <c r="H324" s="12"/>
    </row>
    <row r="325" spans="1:8">
      <c r="A325" s="14"/>
      <c r="G325" s="133"/>
      <c r="H325" s="12"/>
    </row>
    <row r="326" spans="1:8">
      <c r="A326" s="14"/>
      <c r="G326" s="133"/>
      <c r="H326" s="12"/>
    </row>
    <row r="327" spans="1:8">
      <c r="A327" s="14"/>
      <c r="G327" s="133"/>
      <c r="H327" s="12"/>
    </row>
    <row r="328" spans="1:8">
      <c r="A328" s="14"/>
      <c r="G328" s="133"/>
      <c r="H328" s="12"/>
    </row>
    <row r="329" spans="1:8">
      <c r="A329" s="14"/>
      <c r="G329" s="133"/>
      <c r="H329" s="12"/>
    </row>
    <row r="330" spans="1:8">
      <c r="A330" s="14"/>
      <c r="G330" s="133"/>
      <c r="H330" s="12"/>
    </row>
    <row r="331" spans="1:8">
      <c r="A331" s="14"/>
      <c r="G331" s="133"/>
      <c r="H331" s="12"/>
    </row>
    <row r="332" spans="1:8">
      <c r="A332" s="14"/>
      <c r="G332" s="133"/>
      <c r="H332" s="12"/>
    </row>
    <row r="333" spans="1:8">
      <c r="A333" s="14"/>
      <c r="G333" s="133"/>
      <c r="H333" s="12"/>
    </row>
    <row r="334" spans="1:8">
      <c r="A334" s="14"/>
      <c r="G334" s="133"/>
      <c r="H334" s="12"/>
    </row>
    <row r="335" spans="1:8">
      <c r="A335" s="14"/>
      <c r="G335" s="133"/>
      <c r="H335" s="12"/>
    </row>
    <row r="336" spans="1:8">
      <c r="A336" s="14"/>
      <c r="G336" s="133"/>
      <c r="H336" s="12"/>
    </row>
    <row r="337" spans="1:8">
      <c r="A337" s="14"/>
      <c r="G337" s="133"/>
      <c r="H337" s="12"/>
    </row>
    <row r="338" spans="1:8">
      <c r="A338" s="14"/>
      <c r="G338" s="133"/>
      <c r="H338" s="12"/>
    </row>
    <row r="339" spans="1:8">
      <c r="A339" s="14"/>
      <c r="G339" s="133"/>
      <c r="H339" s="12"/>
    </row>
    <row r="340" spans="1:8">
      <c r="A340" s="14"/>
      <c r="G340" s="133"/>
      <c r="H340" s="12"/>
    </row>
    <row r="341" spans="1:8">
      <c r="A341" s="14"/>
      <c r="G341" s="133"/>
      <c r="H341" s="12"/>
    </row>
    <row r="342" spans="1:8">
      <c r="A342" s="14"/>
      <c r="G342" s="133"/>
      <c r="H342" s="12"/>
    </row>
    <row r="343" spans="1:8">
      <c r="A343" s="14"/>
      <c r="G343" s="133"/>
      <c r="H343" s="12"/>
    </row>
    <row r="344" spans="1:8">
      <c r="A344" s="14"/>
      <c r="G344" s="133"/>
      <c r="H344" s="12"/>
    </row>
    <row r="345" spans="1:8">
      <c r="A345" s="14"/>
      <c r="G345" s="133"/>
      <c r="H345" s="12"/>
    </row>
    <row r="346" spans="1:8">
      <c r="A346" s="14"/>
      <c r="G346" s="133"/>
      <c r="H346" s="12"/>
    </row>
    <row r="347" spans="1:8">
      <c r="A347" s="14"/>
      <c r="G347" s="133"/>
      <c r="H347" s="12"/>
    </row>
    <row r="348" spans="1:8">
      <c r="A348" s="14"/>
      <c r="G348" s="133"/>
      <c r="H348" s="12"/>
    </row>
    <row r="349" spans="1:8">
      <c r="A349" s="14"/>
      <c r="G349" s="133"/>
      <c r="H349" s="12"/>
    </row>
    <row r="350" spans="1:8">
      <c r="A350" s="14"/>
      <c r="G350" s="133"/>
      <c r="H350" s="12"/>
    </row>
    <row r="351" spans="1:8">
      <c r="A351" s="14"/>
      <c r="G351" s="133"/>
      <c r="H351" s="12"/>
    </row>
    <row r="352" spans="1:8">
      <c r="A352" s="14"/>
      <c r="G352" s="133"/>
      <c r="H352" s="12"/>
    </row>
    <row r="353" spans="1:8">
      <c r="A353" s="14"/>
      <c r="G353" s="133"/>
      <c r="H353" s="12"/>
    </row>
    <row r="354" spans="1:8">
      <c r="A354" s="14"/>
      <c r="G354" s="133"/>
      <c r="H354" s="12"/>
    </row>
    <row r="355" spans="1:8">
      <c r="A355" s="14"/>
      <c r="G355" s="133"/>
      <c r="H355" s="12"/>
    </row>
    <row r="356" spans="1:8">
      <c r="A356" s="14"/>
      <c r="G356" s="133"/>
      <c r="H356" s="12"/>
    </row>
    <row r="357" spans="1:8">
      <c r="A357" s="14"/>
      <c r="G357" s="133"/>
      <c r="H357" s="12"/>
    </row>
    <row r="358" spans="1:8">
      <c r="A358" s="14"/>
      <c r="G358" s="133"/>
      <c r="H358" s="12"/>
    </row>
    <row r="359" spans="1:8">
      <c r="A359" s="14"/>
      <c r="G359" s="133"/>
      <c r="H359" s="12"/>
    </row>
    <row r="360" spans="1:8">
      <c r="A360" s="14"/>
      <c r="G360" s="133"/>
      <c r="H360" s="12"/>
    </row>
    <row r="361" spans="1:8">
      <c r="A361" s="14"/>
      <c r="G361" s="133"/>
      <c r="H361" s="12"/>
    </row>
    <row r="362" spans="1:8">
      <c r="A362" s="14"/>
      <c r="G362" s="133"/>
      <c r="H362" s="12"/>
    </row>
    <row r="363" spans="1:8">
      <c r="A363" s="14"/>
      <c r="G363" s="133"/>
      <c r="H363" s="12"/>
    </row>
    <row r="364" spans="1:8">
      <c r="A364" s="14"/>
      <c r="G364" s="133"/>
      <c r="H364" s="12"/>
    </row>
    <row r="365" spans="1:8">
      <c r="A365" s="14"/>
      <c r="G365" s="133"/>
      <c r="H365" s="12"/>
    </row>
    <row r="366" spans="1:8">
      <c r="A366" s="14"/>
      <c r="G366" s="133"/>
      <c r="H366" s="12"/>
    </row>
    <row r="367" spans="1:8">
      <c r="A367" s="14"/>
      <c r="G367" s="133"/>
      <c r="H367" s="12"/>
    </row>
    <row r="368" spans="1:8">
      <c r="A368" s="14"/>
      <c r="G368" s="133"/>
      <c r="H368" s="12"/>
    </row>
    <row r="369" spans="1:8">
      <c r="A369" s="14"/>
      <c r="G369" s="133"/>
      <c r="H369" s="12"/>
    </row>
    <row r="370" spans="1:8">
      <c r="A370" s="14"/>
      <c r="G370" s="133"/>
      <c r="H370" s="12"/>
    </row>
    <row r="371" spans="1:8">
      <c r="A371" s="14"/>
      <c r="G371" s="133"/>
      <c r="H371" s="12"/>
    </row>
    <row r="372" spans="1:8">
      <c r="A372" s="14"/>
      <c r="G372" s="133"/>
      <c r="H372" s="12"/>
    </row>
    <row r="373" spans="1:8">
      <c r="A373" s="14"/>
      <c r="G373" s="133"/>
      <c r="H373" s="12"/>
    </row>
    <row r="374" spans="1:8">
      <c r="A374" s="14"/>
      <c r="G374" s="133"/>
      <c r="H374" s="12"/>
    </row>
    <row r="375" spans="1:8">
      <c r="A375" s="14"/>
      <c r="G375" s="133"/>
      <c r="H375" s="12"/>
    </row>
    <row r="376" spans="1:8">
      <c r="A376" s="14"/>
      <c r="G376" s="133"/>
      <c r="H376" s="12"/>
    </row>
    <row r="377" spans="1:8">
      <c r="A377" s="14"/>
      <c r="G377" s="133"/>
      <c r="H377" s="12"/>
    </row>
    <row r="378" spans="1:8">
      <c r="A378" s="14"/>
      <c r="G378" s="133"/>
      <c r="H378" s="12"/>
    </row>
    <row r="379" spans="1:8">
      <c r="A379" s="14"/>
      <c r="G379" s="133"/>
      <c r="H379" s="12"/>
    </row>
    <row r="380" spans="1:8">
      <c r="A380" s="14"/>
      <c r="G380" s="133"/>
      <c r="H380" s="12"/>
    </row>
    <row r="381" spans="1:8">
      <c r="A381" s="14"/>
      <c r="G381" s="133"/>
      <c r="H381" s="12"/>
    </row>
    <row r="382" spans="1:8">
      <c r="A382" s="14"/>
      <c r="G382" s="133"/>
      <c r="H382" s="12"/>
    </row>
    <row r="383" spans="1:8">
      <c r="A383" s="14"/>
      <c r="G383" s="133"/>
      <c r="H383" s="12"/>
    </row>
    <row r="384" spans="1:8">
      <c r="A384" s="14"/>
      <c r="G384" s="133"/>
      <c r="H384" s="12"/>
    </row>
    <row r="385" spans="1:8">
      <c r="A385" s="14"/>
      <c r="G385" s="133"/>
      <c r="H385" s="12"/>
    </row>
    <row r="386" spans="1:8">
      <c r="A386" s="14"/>
      <c r="G386" s="133"/>
      <c r="H386" s="12"/>
    </row>
    <row r="387" spans="1:8">
      <c r="A387" s="14"/>
      <c r="G387" s="133"/>
      <c r="H387" s="12"/>
    </row>
    <row r="388" spans="1:8">
      <c r="A388" s="14"/>
      <c r="G388" s="133"/>
      <c r="H388" s="12"/>
    </row>
    <row r="389" spans="1:8">
      <c r="A389" s="14"/>
      <c r="G389" s="133"/>
      <c r="H389" s="12"/>
    </row>
    <row r="390" spans="1:8">
      <c r="A390" s="14"/>
      <c r="G390" s="133"/>
      <c r="H390" s="12"/>
    </row>
    <row r="391" spans="1:8">
      <c r="A391" s="14"/>
      <c r="G391" s="133"/>
      <c r="H391" s="12"/>
    </row>
    <row r="392" spans="1:8">
      <c r="A392" s="14"/>
      <c r="G392" s="133"/>
      <c r="H392" s="12"/>
    </row>
    <row r="393" spans="1:8">
      <c r="A393" s="14"/>
      <c r="G393" s="133"/>
      <c r="H393" s="12"/>
    </row>
    <row r="394" spans="1:8">
      <c r="A394" s="14"/>
      <c r="G394" s="133"/>
      <c r="H394" s="12"/>
    </row>
    <row r="395" spans="1:8">
      <c r="A395" s="14"/>
      <c r="G395" s="133"/>
      <c r="H395" s="12"/>
    </row>
    <row r="396" spans="1:8">
      <c r="A396" s="14"/>
      <c r="G396" s="133"/>
      <c r="H396" s="12"/>
    </row>
    <row r="397" spans="1:8">
      <c r="A397" s="14"/>
      <c r="G397" s="133"/>
      <c r="H397" s="12"/>
    </row>
    <row r="398" spans="1:8">
      <c r="A398" s="14"/>
      <c r="G398" s="133"/>
      <c r="H398" s="12"/>
    </row>
    <row r="399" spans="1:8">
      <c r="A399" s="14"/>
      <c r="G399" s="133"/>
      <c r="H399" s="12"/>
    </row>
    <row r="400" spans="1:8">
      <c r="A400" s="14"/>
      <c r="G400" s="133"/>
      <c r="H400" s="12"/>
    </row>
    <row r="401" spans="1:8">
      <c r="A401" s="14"/>
      <c r="G401" s="133"/>
      <c r="H401" s="12"/>
    </row>
    <row r="402" spans="1:8">
      <c r="A402" s="14"/>
      <c r="G402" s="133"/>
      <c r="H402" s="12"/>
    </row>
    <row r="403" spans="1:8">
      <c r="A403" s="14"/>
      <c r="G403" s="133"/>
      <c r="H403" s="12"/>
    </row>
    <row r="404" spans="1:8">
      <c r="A404" s="14"/>
      <c r="G404" s="133"/>
      <c r="H404" s="12"/>
    </row>
    <row r="405" spans="1:8">
      <c r="A405" s="14"/>
      <c r="G405" s="133"/>
      <c r="H405" s="12"/>
    </row>
    <row r="406" spans="1:8">
      <c r="A406" s="14"/>
      <c r="G406" s="133"/>
      <c r="H406" s="12"/>
    </row>
    <row r="407" spans="1:8">
      <c r="A407" s="14"/>
      <c r="G407" s="133"/>
      <c r="H407" s="12"/>
    </row>
    <row r="408" spans="1:8">
      <c r="A408" s="14"/>
      <c r="G408" s="133"/>
      <c r="H408" s="12"/>
    </row>
    <row r="409" spans="1:8">
      <c r="A409" s="14"/>
      <c r="G409" s="133"/>
      <c r="H409" s="12"/>
    </row>
    <row r="410" spans="1:8">
      <c r="A410" s="14"/>
      <c r="G410" s="133"/>
      <c r="H410" s="12"/>
    </row>
    <row r="411" spans="1:8">
      <c r="A411" s="14"/>
      <c r="G411" s="133"/>
      <c r="H411" s="12"/>
    </row>
    <row r="412" spans="1:8">
      <c r="A412" s="14"/>
      <c r="G412" s="133"/>
      <c r="H412" s="12"/>
    </row>
    <row r="413" spans="1:8">
      <c r="A413" s="14"/>
      <c r="G413" s="133"/>
      <c r="H413" s="12"/>
    </row>
    <row r="414" spans="1:8">
      <c r="A414" s="14"/>
      <c r="G414" s="133"/>
      <c r="H414" s="12"/>
    </row>
    <row r="415" spans="1:8">
      <c r="A415" s="14"/>
      <c r="G415" s="133"/>
      <c r="H415" s="12"/>
    </row>
    <row r="416" spans="1:8">
      <c r="A416" s="14"/>
      <c r="G416" s="133"/>
      <c r="H416" s="12"/>
    </row>
    <row r="417" spans="1:8">
      <c r="A417" s="14"/>
      <c r="G417" s="133"/>
      <c r="H417" s="12"/>
    </row>
    <row r="418" spans="1:8">
      <c r="A418" s="14"/>
      <c r="G418" s="133"/>
      <c r="H418" s="12"/>
    </row>
    <row r="419" spans="1:8">
      <c r="A419" s="14"/>
      <c r="G419" s="133"/>
      <c r="H419" s="12"/>
    </row>
    <row r="420" spans="1:8">
      <c r="A420" s="14"/>
      <c r="G420" s="133"/>
      <c r="H420" s="12"/>
    </row>
    <row r="421" spans="1:8">
      <c r="A421" s="14"/>
      <c r="G421" s="133"/>
      <c r="H421" s="12"/>
    </row>
    <row r="422" spans="1:8">
      <c r="A422" s="14"/>
      <c r="G422" s="133"/>
      <c r="H422" s="12"/>
    </row>
    <row r="423" spans="1:8">
      <c r="A423" s="14"/>
      <c r="G423" s="133"/>
      <c r="H423" s="12"/>
    </row>
    <row r="424" spans="1:8">
      <c r="A424" s="14"/>
      <c r="G424" s="133"/>
      <c r="H424" s="12"/>
    </row>
    <row r="425" spans="1:8">
      <c r="A425" s="14"/>
      <c r="G425" s="133"/>
      <c r="H425" s="12"/>
    </row>
    <row r="426" spans="1:8">
      <c r="A426" s="14"/>
      <c r="G426" s="133"/>
      <c r="H426" s="12"/>
    </row>
    <row r="427" spans="1:8">
      <c r="A427" s="14"/>
      <c r="G427" s="133"/>
      <c r="H427" s="12"/>
    </row>
    <row r="428" spans="1:8">
      <c r="A428" s="14"/>
      <c r="G428" s="133"/>
      <c r="H428" s="12"/>
    </row>
    <row r="429" spans="1:8">
      <c r="A429" s="14"/>
      <c r="G429" s="133"/>
      <c r="H429" s="12"/>
    </row>
    <row r="430" spans="1:8">
      <c r="A430" s="14"/>
      <c r="G430" s="133"/>
      <c r="H430" s="12"/>
    </row>
    <row r="431" spans="1:8">
      <c r="A431" s="14"/>
      <c r="G431" s="133"/>
      <c r="H431" s="12"/>
    </row>
    <row r="432" spans="1:8">
      <c r="A432" s="14"/>
      <c r="G432" s="133"/>
      <c r="H432" s="12"/>
    </row>
    <row r="433" spans="1:8">
      <c r="A433" s="14"/>
      <c r="G433" s="133"/>
      <c r="H433" s="12"/>
    </row>
    <row r="434" spans="1:8">
      <c r="A434" s="14"/>
      <c r="G434" s="133"/>
      <c r="H434" s="12"/>
    </row>
    <row r="435" spans="1:8">
      <c r="A435" s="14"/>
      <c r="G435" s="133"/>
      <c r="H435" s="12"/>
    </row>
    <row r="436" spans="1:8">
      <c r="A436" s="14"/>
      <c r="G436" s="133"/>
      <c r="H436" s="12"/>
    </row>
    <row r="437" spans="1:8">
      <c r="A437" s="14"/>
      <c r="G437" s="133"/>
      <c r="H437" s="12"/>
    </row>
    <row r="438" spans="1:8">
      <c r="A438" s="14"/>
      <c r="G438" s="133"/>
      <c r="H438" s="12"/>
    </row>
    <row r="439" spans="1:8">
      <c r="A439" s="14"/>
      <c r="G439" s="133"/>
      <c r="H439" s="12"/>
    </row>
    <row r="440" spans="1:8">
      <c r="A440" s="14"/>
      <c r="G440" s="133"/>
      <c r="H440" s="12"/>
    </row>
    <row r="441" spans="1:8">
      <c r="A441" s="14"/>
      <c r="G441" s="133"/>
      <c r="H441" s="12"/>
    </row>
    <row r="442" spans="1:8">
      <c r="A442" s="14"/>
      <c r="G442" s="133"/>
      <c r="H442" s="12"/>
    </row>
    <row r="443" spans="1:8">
      <c r="A443" s="14"/>
      <c r="G443" s="133"/>
      <c r="H443" s="12"/>
    </row>
    <row r="444" spans="1:8">
      <c r="A444" s="14"/>
      <c r="G444" s="133"/>
      <c r="H444" s="12"/>
    </row>
    <row r="445" spans="1:8">
      <c r="A445" s="14"/>
      <c r="G445" s="133"/>
      <c r="H445" s="12"/>
    </row>
    <row r="446" spans="1:8">
      <c r="A446" s="14"/>
      <c r="G446" s="133"/>
      <c r="H446" s="12"/>
    </row>
    <row r="447" spans="1:8">
      <c r="A447" s="14"/>
      <c r="G447" s="133"/>
      <c r="H447" s="12"/>
    </row>
    <row r="448" spans="1:8">
      <c r="A448" s="14"/>
      <c r="G448" s="133"/>
      <c r="H448" s="12"/>
    </row>
    <row r="449" spans="1:8">
      <c r="A449" s="14"/>
      <c r="G449" s="133"/>
      <c r="H449" s="12"/>
    </row>
    <row r="450" spans="1:8">
      <c r="A450" s="14"/>
      <c r="G450" s="133"/>
      <c r="H450" s="12"/>
    </row>
    <row r="451" spans="1:8">
      <c r="A451" s="14"/>
      <c r="G451" s="133"/>
      <c r="H451" s="12"/>
    </row>
    <row r="452" spans="1:8">
      <c r="A452" s="14"/>
      <c r="G452" s="133"/>
      <c r="H452" s="12"/>
    </row>
    <row r="453" spans="1:8">
      <c r="A453" s="14"/>
      <c r="G453" s="133"/>
      <c r="H453" s="12"/>
    </row>
    <row r="454" spans="1:8">
      <c r="A454" s="14"/>
      <c r="G454" s="133"/>
      <c r="H454" s="12"/>
    </row>
    <row r="455" spans="1:8">
      <c r="A455" s="14"/>
      <c r="G455" s="133"/>
      <c r="H455" s="12"/>
    </row>
    <row r="456" spans="1:8">
      <c r="A456" s="14"/>
      <c r="G456" s="133"/>
      <c r="H456" s="12"/>
    </row>
    <row r="457" spans="1:8">
      <c r="A457" s="14"/>
      <c r="G457" s="133"/>
      <c r="H457" s="12"/>
    </row>
    <row r="458" spans="1:8">
      <c r="A458" s="14"/>
      <c r="G458" s="133"/>
      <c r="H458" s="12"/>
    </row>
    <row r="459" spans="1:8">
      <c r="A459" s="14"/>
      <c r="G459" s="133"/>
      <c r="H459" s="12"/>
    </row>
    <row r="460" spans="1:8">
      <c r="A460" s="14"/>
      <c r="G460" s="133"/>
      <c r="H460" s="12"/>
    </row>
    <row r="461" spans="1:8">
      <c r="A461" s="14"/>
      <c r="G461" s="133"/>
      <c r="H461" s="12"/>
    </row>
    <row r="462" spans="1:8">
      <c r="A462" s="14"/>
      <c r="G462" s="133"/>
      <c r="H462" s="12"/>
    </row>
    <row r="463" spans="1:8">
      <c r="A463" s="14"/>
      <c r="G463" s="133"/>
      <c r="H463" s="12"/>
    </row>
    <row r="464" spans="1:8">
      <c r="A464" s="14"/>
      <c r="G464" s="133"/>
      <c r="H464" s="12"/>
    </row>
    <row r="465" spans="1:8">
      <c r="A465" s="14"/>
      <c r="G465" s="133"/>
      <c r="H465" s="12"/>
    </row>
    <row r="466" spans="1:8">
      <c r="A466" s="14"/>
      <c r="G466" s="133"/>
      <c r="H466" s="12"/>
    </row>
    <row r="467" spans="1:8">
      <c r="A467" s="14"/>
      <c r="G467" s="133"/>
      <c r="H467" s="12"/>
    </row>
    <row r="468" spans="1:8">
      <c r="A468" s="14"/>
      <c r="G468" s="133"/>
      <c r="H468" s="12"/>
    </row>
    <row r="469" spans="1:8">
      <c r="A469" s="14"/>
      <c r="G469" s="133"/>
      <c r="H469" s="12"/>
    </row>
    <row r="470" spans="1:8">
      <c r="A470" s="14"/>
      <c r="G470" s="133"/>
      <c r="H470" s="12"/>
    </row>
    <row r="471" spans="1:8">
      <c r="A471" s="14"/>
      <c r="G471" s="133"/>
      <c r="H471" s="12"/>
    </row>
    <row r="472" spans="1:8">
      <c r="A472" s="14"/>
      <c r="G472" s="133"/>
      <c r="H472" s="12"/>
    </row>
    <row r="473" spans="1:8">
      <c r="A473" s="14"/>
      <c r="G473" s="133"/>
      <c r="H473" s="12"/>
    </row>
    <row r="474" spans="1:8">
      <c r="A474" s="14"/>
      <c r="G474" s="133"/>
      <c r="H474" s="12"/>
    </row>
    <row r="475" spans="1:8">
      <c r="A475" s="14"/>
      <c r="G475" s="133"/>
      <c r="H475" s="12"/>
    </row>
    <row r="476" spans="1:8">
      <c r="A476" s="14"/>
      <c r="G476" s="133"/>
      <c r="H476" s="12"/>
    </row>
    <row r="477" spans="1:8">
      <c r="A477" s="14"/>
      <c r="G477" s="133"/>
      <c r="H477" s="12"/>
    </row>
    <row r="478" spans="1:8">
      <c r="A478" s="14"/>
      <c r="G478" s="133"/>
      <c r="H478" s="12"/>
    </row>
    <row r="479" spans="1:8">
      <c r="A479" s="14"/>
      <c r="G479" s="133"/>
      <c r="H479" s="12"/>
    </row>
    <row r="480" spans="1:8">
      <c r="A480" s="14"/>
      <c r="G480" s="133"/>
      <c r="H480" s="12"/>
    </row>
    <row r="481" spans="1:8">
      <c r="A481" s="14"/>
      <c r="G481" s="133"/>
      <c r="H481" s="12"/>
    </row>
    <row r="482" spans="1:8">
      <c r="A482" s="14"/>
      <c r="G482" s="133"/>
      <c r="H482" s="12"/>
    </row>
    <row r="483" spans="1:8">
      <c r="A483" s="14"/>
      <c r="G483" s="133"/>
      <c r="H483" s="12"/>
    </row>
    <row r="484" spans="1:8">
      <c r="A484" s="14"/>
      <c r="G484" s="133"/>
      <c r="H484" s="12"/>
    </row>
    <row r="485" spans="1:8">
      <c r="A485" s="14"/>
      <c r="G485" s="133"/>
      <c r="H485" s="12"/>
    </row>
    <row r="486" spans="1:8">
      <c r="A486" s="14"/>
      <c r="G486" s="133"/>
      <c r="H486" s="12"/>
    </row>
    <row r="487" spans="1:8">
      <c r="A487" s="14"/>
      <c r="G487" s="133"/>
      <c r="H487" s="12"/>
    </row>
    <row r="488" spans="1:8">
      <c r="A488" s="14"/>
      <c r="G488" s="133"/>
      <c r="H488" s="12"/>
    </row>
    <row r="489" spans="1:8">
      <c r="A489" s="14"/>
      <c r="G489" s="133"/>
      <c r="H489" s="12"/>
    </row>
    <row r="490" spans="1:8">
      <c r="A490" s="14"/>
      <c r="G490" s="133"/>
      <c r="H490" s="12"/>
    </row>
    <row r="491" spans="1:8">
      <c r="A491" s="14"/>
      <c r="G491" s="133"/>
      <c r="H491" s="12"/>
    </row>
    <row r="492" spans="1:8">
      <c r="A492" s="14"/>
      <c r="G492" s="133"/>
      <c r="H492" s="12"/>
    </row>
    <row r="493" spans="1:8">
      <c r="A493" s="14"/>
      <c r="G493" s="133"/>
      <c r="H493" s="12"/>
    </row>
    <row r="494" spans="1:8">
      <c r="A494" s="14"/>
      <c r="G494" s="133"/>
      <c r="H494" s="12"/>
    </row>
    <row r="495" spans="1:8">
      <c r="A495" s="14"/>
      <c r="G495" s="133"/>
      <c r="H495" s="12"/>
    </row>
    <row r="496" spans="1:8">
      <c r="A496" s="14"/>
      <c r="G496" s="133"/>
      <c r="H496" s="12"/>
    </row>
    <row r="497" spans="1:8">
      <c r="A497" s="14"/>
      <c r="G497" s="133"/>
      <c r="H497" s="12"/>
    </row>
    <row r="498" spans="1:8">
      <c r="A498" s="14"/>
      <c r="G498" s="133"/>
      <c r="H498" s="12"/>
    </row>
    <row r="499" spans="1:8">
      <c r="A499" s="14"/>
      <c r="G499" s="133"/>
      <c r="H499" s="12"/>
    </row>
    <row r="500" spans="1:8">
      <c r="A500" s="14"/>
      <c r="G500" s="133"/>
      <c r="H500" s="12"/>
    </row>
    <row r="501" spans="1:8">
      <c r="A501" s="14"/>
      <c r="G501" s="133"/>
      <c r="H501" s="12"/>
    </row>
    <row r="502" spans="1:8">
      <c r="A502" s="14"/>
      <c r="G502" s="133"/>
      <c r="H502" s="12"/>
    </row>
    <row r="503" spans="1:8">
      <c r="A503" s="14"/>
      <c r="G503" s="133"/>
      <c r="H503" s="12"/>
    </row>
    <row r="504" spans="1:8">
      <c r="A504" s="14"/>
      <c r="G504" s="133"/>
      <c r="H504" s="12"/>
    </row>
    <row r="505" spans="1:8">
      <c r="A505" s="14"/>
      <c r="G505" s="133"/>
      <c r="H505" s="12"/>
    </row>
    <row r="506" spans="1:8">
      <c r="A506" s="14"/>
      <c r="G506" s="133"/>
      <c r="H506" s="12"/>
    </row>
    <row r="507" spans="1:8">
      <c r="A507" s="14"/>
      <c r="G507" s="133"/>
      <c r="H507" s="12"/>
    </row>
    <row r="508" spans="1:8">
      <c r="A508" s="14"/>
      <c r="G508" s="133"/>
      <c r="H508" s="12"/>
    </row>
    <row r="509" spans="1:8">
      <c r="A509" s="14"/>
      <c r="G509" s="133"/>
      <c r="H509" s="12"/>
    </row>
    <row r="510" spans="1:8">
      <c r="A510" s="14"/>
      <c r="G510" s="133"/>
      <c r="H510" s="12"/>
    </row>
    <row r="511" spans="1:8">
      <c r="A511" s="14"/>
      <c r="G511" s="133"/>
      <c r="H511" s="12"/>
    </row>
    <row r="512" spans="1:8">
      <c r="A512" s="14"/>
      <c r="G512" s="133"/>
      <c r="H512" s="12"/>
    </row>
    <row r="513" spans="1:8">
      <c r="A513" s="14"/>
      <c r="G513" s="133"/>
      <c r="H513" s="12"/>
    </row>
    <row r="514" spans="1:8">
      <c r="A514" s="14"/>
      <c r="G514" s="133"/>
      <c r="H514" s="12"/>
    </row>
    <row r="515" spans="1:8">
      <c r="A515" s="14"/>
      <c r="G515" s="133"/>
      <c r="H515" s="12"/>
    </row>
    <row r="516" spans="1:8">
      <c r="A516" s="14"/>
      <c r="G516" s="133"/>
      <c r="H516" s="12"/>
    </row>
    <row r="517" spans="1:8">
      <c r="A517" s="14"/>
      <c r="G517" s="133"/>
      <c r="H517" s="12"/>
    </row>
    <row r="518" spans="1:8">
      <c r="A518" s="14"/>
      <c r="G518" s="133"/>
      <c r="H518" s="12"/>
    </row>
    <row r="519" spans="1:8">
      <c r="A519" s="14"/>
      <c r="G519" s="133"/>
      <c r="H519" s="12"/>
    </row>
    <row r="520" spans="1:8">
      <c r="A520" s="14"/>
      <c r="G520" s="133"/>
      <c r="H520" s="12"/>
    </row>
    <row r="521" spans="1:8">
      <c r="A521" s="14"/>
      <c r="G521" s="133"/>
      <c r="H521" s="12"/>
    </row>
    <row r="522" spans="1:8">
      <c r="A522" s="14"/>
      <c r="G522" s="133"/>
      <c r="H522" s="12"/>
    </row>
    <row r="523" spans="1:8">
      <c r="A523" s="14"/>
      <c r="G523" s="133"/>
      <c r="H523" s="12"/>
    </row>
    <row r="524" spans="1:8">
      <c r="A524" s="14"/>
      <c r="G524" s="133"/>
      <c r="H524" s="12"/>
    </row>
    <row r="525" spans="1:8">
      <c r="A525" s="14"/>
      <c r="G525" s="133"/>
      <c r="H525" s="12"/>
    </row>
    <row r="526" spans="1:8">
      <c r="A526" s="14"/>
      <c r="G526" s="133"/>
      <c r="H526" s="12"/>
    </row>
    <row r="527" spans="1:8">
      <c r="A527" s="14"/>
      <c r="G527" s="133"/>
      <c r="H527" s="12"/>
    </row>
    <row r="528" spans="1:8">
      <c r="A528" s="14"/>
      <c r="G528" s="133"/>
      <c r="H528" s="12"/>
    </row>
    <row r="529" spans="1:8">
      <c r="A529" s="14"/>
      <c r="G529" s="133"/>
      <c r="H529" s="12"/>
    </row>
    <row r="530" spans="1:8">
      <c r="A530" s="14"/>
      <c r="G530" s="133"/>
      <c r="H530" s="12"/>
    </row>
    <row r="531" spans="1:8">
      <c r="A531" s="14"/>
      <c r="G531" s="133"/>
      <c r="H531" s="12"/>
    </row>
    <row r="532" spans="1:8">
      <c r="A532" s="14"/>
      <c r="G532" s="133"/>
      <c r="H532" s="12"/>
    </row>
    <row r="533" spans="1:8">
      <c r="A533" s="14"/>
      <c r="G533" s="133"/>
      <c r="H533" s="12"/>
    </row>
    <row r="534" spans="1:8">
      <c r="A534" s="14"/>
      <c r="G534" s="133"/>
      <c r="H534" s="12"/>
    </row>
    <row r="535" spans="1:8">
      <c r="A535" s="14"/>
      <c r="G535" s="133"/>
      <c r="H535" s="12"/>
    </row>
    <row r="536" spans="1:8">
      <c r="A536" s="14"/>
      <c r="G536" s="133"/>
      <c r="H536" s="12"/>
    </row>
    <row r="537" spans="1:8">
      <c r="A537" s="14"/>
      <c r="G537" s="133"/>
      <c r="H537" s="12"/>
    </row>
    <row r="538" spans="1:8">
      <c r="A538" s="14"/>
      <c r="G538" s="133"/>
      <c r="H538" s="12"/>
    </row>
    <row r="539" spans="1:8">
      <c r="A539" s="14"/>
      <c r="G539" s="133"/>
      <c r="H539" s="12"/>
    </row>
    <row r="540" spans="1:8">
      <c r="A540" s="14"/>
      <c r="G540" s="133"/>
      <c r="H540" s="12"/>
    </row>
    <row r="541" spans="1:8">
      <c r="A541" s="14"/>
      <c r="G541" s="133"/>
      <c r="H541" s="12"/>
    </row>
    <row r="542" spans="1:8">
      <c r="A542" s="14"/>
      <c r="G542" s="133"/>
      <c r="H542" s="12"/>
    </row>
    <row r="543" spans="1:8">
      <c r="A543" s="14"/>
      <c r="G543" s="133"/>
      <c r="H543" s="12"/>
    </row>
    <row r="544" spans="1:8">
      <c r="A544" s="14"/>
      <c r="G544" s="133"/>
      <c r="H544" s="12"/>
    </row>
    <row r="545" spans="1:8">
      <c r="A545" s="14"/>
      <c r="G545" s="133"/>
      <c r="H545" s="12"/>
    </row>
    <row r="546" spans="1:8">
      <c r="A546" s="14"/>
      <c r="G546" s="133"/>
      <c r="H546" s="12"/>
    </row>
    <row r="547" spans="1:8">
      <c r="A547" s="14"/>
      <c r="G547" s="133"/>
      <c r="H547" s="12"/>
    </row>
    <row r="548" spans="1:8">
      <c r="A548" s="14"/>
      <c r="G548" s="133"/>
      <c r="H548" s="12"/>
    </row>
    <row r="549" spans="1:8">
      <c r="A549" s="14"/>
      <c r="G549" s="133"/>
      <c r="H549" s="12"/>
    </row>
    <row r="550" spans="1:8">
      <c r="A550" s="14"/>
      <c r="G550" s="133"/>
      <c r="H550" s="12"/>
    </row>
    <row r="551" spans="1:8">
      <c r="A551" s="14"/>
      <c r="G551" s="133"/>
      <c r="H551" s="12"/>
    </row>
    <row r="552" spans="1:8">
      <c r="A552" s="14"/>
      <c r="G552" s="133"/>
      <c r="H552" s="12"/>
    </row>
    <row r="553" spans="1:8">
      <c r="A553" s="14"/>
      <c r="G553" s="133"/>
      <c r="H553" s="12"/>
    </row>
    <row r="554" spans="1:8">
      <c r="A554" s="14"/>
      <c r="G554" s="133"/>
      <c r="H554" s="12"/>
    </row>
    <row r="555" spans="1:8">
      <c r="A555" s="14"/>
      <c r="G555" s="133"/>
      <c r="H555" s="12"/>
    </row>
    <row r="556" spans="1:8">
      <c r="A556" s="14"/>
      <c r="G556" s="133"/>
      <c r="H556" s="12"/>
    </row>
    <row r="557" spans="1:8">
      <c r="A557" s="14"/>
      <c r="G557" s="133"/>
      <c r="H557" s="12"/>
    </row>
    <row r="558" spans="1:8">
      <c r="A558" s="14"/>
      <c r="G558" s="133"/>
      <c r="H558" s="12"/>
    </row>
    <row r="559" spans="1:8">
      <c r="A559" s="14"/>
      <c r="G559" s="133"/>
      <c r="H559" s="12"/>
    </row>
    <row r="560" spans="1:8">
      <c r="A560" s="14"/>
      <c r="G560" s="133"/>
      <c r="H560" s="12"/>
    </row>
    <row r="561" spans="1:8">
      <c r="A561" s="14"/>
      <c r="G561" s="133"/>
      <c r="H561" s="12"/>
    </row>
    <row r="562" spans="1:8">
      <c r="A562" s="14"/>
      <c r="G562" s="133"/>
      <c r="H562" s="12"/>
    </row>
    <row r="563" spans="1:8">
      <c r="A563" s="14"/>
      <c r="G563" s="133"/>
      <c r="H563" s="12"/>
    </row>
    <row r="564" spans="1:8">
      <c r="A564" s="14"/>
      <c r="G564" s="133"/>
      <c r="H564" s="12"/>
    </row>
    <row r="565" spans="1:8">
      <c r="A565" s="14"/>
      <c r="G565" s="133"/>
      <c r="H565" s="12"/>
    </row>
    <row r="566" spans="1:8">
      <c r="A566" s="14"/>
      <c r="G566" s="133"/>
      <c r="H566" s="12"/>
    </row>
    <row r="567" spans="1:8">
      <c r="A567" s="14"/>
      <c r="G567" s="133"/>
      <c r="H567" s="12"/>
    </row>
    <row r="568" spans="1:8">
      <c r="A568" s="14"/>
      <c r="G568" s="133"/>
      <c r="H568" s="12"/>
    </row>
    <row r="569" spans="1:8">
      <c r="A569" s="14"/>
      <c r="G569" s="133"/>
      <c r="H569" s="12"/>
    </row>
    <row r="570" spans="1:8">
      <c r="A570" s="14"/>
      <c r="G570" s="133"/>
      <c r="H570" s="12"/>
    </row>
    <row r="571" spans="1:8">
      <c r="A571" s="14"/>
      <c r="G571" s="133"/>
      <c r="H571" s="12"/>
    </row>
    <row r="572" spans="1:8">
      <c r="A572" s="14"/>
      <c r="G572" s="133"/>
      <c r="H572" s="12"/>
    </row>
    <row r="573" spans="1:8">
      <c r="A573" s="14"/>
      <c r="G573" s="133"/>
      <c r="H573" s="12"/>
    </row>
    <row r="574" spans="1:8">
      <c r="A574" s="14"/>
      <c r="G574" s="133"/>
      <c r="H574" s="12"/>
    </row>
    <row r="575" spans="1:8">
      <c r="A575" s="14"/>
      <c r="G575" s="133"/>
      <c r="H575" s="12"/>
    </row>
    <row r="576" spans="1:8">
      <c r="A576" s="14"/>
      <c r="G576" s="133"/>
      <c r="H576" s="12"/>
    </row>
    <row r="577" spans="1:8">
      <c r="A577" s="14"/>
      <c r="G577" s="133"/>
      <c r="H577" s="12"/>
    </row>
    <row r="578" spans="1:8">
      <c r="A578" s="14"/>
      <c r="G578" s="133"/>
      <c r="H578" s="12"/>
    </row>
    <row r="579" spans="1:8">
      <c r="A579" s="14"/>
      <c r="G579" s="133"/>
      <c r="H579" s="12"/>
    </row>
    <row r="580" spans="1:8">
      <c r="A580" s="14"/>
      <c r="G580" s="133"/>
      <c r="H580" s="12"/>
    </row>
    <row r="581" spans="1:8">
      <c r="A581" s="14"/>
      <c r="G581" s="133"/>
      <c r="H581" s="12"/>
    </row>
    <row r="582" spans="1:8">
      <c r="A582" s="14"/>
      <c r="G582" s="133"/>
      <c r="H582" s="12"/>
    </row>
    <row r="583" spans="1:8">
      <c r="A583" s="14"/>
      <c r="G583" s="133"/>
      <c r="H583" s="12"/>
    </row>
    <row r="584" spans="1:8">
      <c r="A584" s="14"/>
      <c r="G584" s="133"/>
      <c r="H584" s="12"/>
    </row>
    <row r="585" spans="1:8">
      <c r="A585" s="14"/>
      <c r="G585" s="133"/>
      <c r="H585" s="12"/>
    </row>
    <row r="586" spans="1:8">
      <c r="A586" s="14"/>
      <c r="G586" s="133"/>
      <c r="H586" s="12"/>
    </row>
    <row r="587" spans="1:8">
      <c r="A587" s="14"/>
      <c r="G587" s="133"/>
      <c r="H587" s="12"/>
    </row>
    <row r="588" spans="1:8">
      <c r="A588" s="14"/>
      <c r="G588" s="133"/>
      <c r="H588" s="12"/>
    </row>
    <row r="589" spans="1:8">
      <c r="A589" s="14"/>
      <c r="G589" s="133"/>
      <c r="H589" s="12"/>
    </row>
    <row r="590" spans="1:8">
      <c r="A590" s="14"/>
      <c r="G590" s="133"/>
      <c r="H590" s="12"/>
    </row>
    <row r="591" spans="1:8">
      <c r="A591" s="14"/>
      <c r="G591" s="133"/>
      <c r="H591" s="12"/>
    </row>
    <row r="592" spans="1:8">
      <c r="A592" s="14"/>
      <c r="G592" s="133"/>
      <c r="H592" s="12"/>
    </row>
    <row r="593" spans="1:8">
      <c r="A593" s="14"/>
      <c r="G593" s="133"/>
      <c r="H593" s="12"/>
    </row>
    <row r="594" spans="1:8">
      <c r="A594" s="14"/>
      <c r="G594" s="133"/>
      <c r="H594" s="12"/>
    </row>
    <row r="595" spans="1:8">
      <c r="A595" s="14"/>
      <c r="G595" s="133"/>
      <c r="H595" s="12"/>
    </row>
    <row r="596" spans="1:8">
      <c r="A596" s="14"/>
      <c r="G596" s="133"/>
      <c r="H596" s="12"/>
    </row>
    <row r="597" spans="1:8">
      <c r="A597" s="14"/>
      <c r="G597" s="133"/>
      <c r="H597" s="12"/>
    </row>
    <row r="598" spans="1:8">
      <c r="A598" s="14"/>
      <c r="G598" s="133"/>
      <c r="H598" s="12"/>
    </row>
    <row r="599" spans="1:8">
      <c r="A599" s="14"/>
      <c r="G599" s="133"/>
      <c r="H599" s="12"/>
    </row>
    <row r="600" spans="1:8">
      <c r="A600" s="14"/>
      <c r="G600" s="133"/>
      <c r="H600" s="12"/>
    </row>
    <row r="601" spans="1:8">
      <c r="A601" s="14"/>
      <c r="G601" s="133"/>
      <c r="H601" s="12"/>
    </row>
    <row r="602" spans="1:8">
      <c r="A602" s="14"/>
      <c r="G602" s="133"/>
      <c r="H602" s="12"/>
    </row>
    <row r="603" spans="1:8">
      <c r="A603" s="14"/>
      <c r="G603" s="133"/>
      <c r="H603" s="12"/>
    </row>
    <row r="604" spans="1:8">
      <c r="A604" s="14"/>
      <c r="G604" s="133"/>
      <c r="H604" s="12"/>
    </row>
    <row r="605" spans="1:8">
      <c r="A605" s="14"/>
      <c r="G605" s="133"/>
      <c r="H605" s="12"/>
    </row>
    <row r="606" spans="1:8">
      <c r="A606" s="14"/>
      <c r="G606" s="133"/>
      <c r="H606" s="12"/>
    </row>
    <row r="607" spans="1:8">
      <c r="A607" s="14"/>
      <c r="G607" s="133"/>
      <c r="H607" s="12"/>
    </row>
    <row r="608" spans="1:8">
      <c r="A608" s="14"/>
      <c r="G608" s="133"/>
      <c r="H608" s="12"/>
    </row>
    <row r="609" spans="1:8">
      <c r="A609" s="14"/>
      <c r="G609" s="133"/>
      <c r="H609" s="12"/>
    </row>
    <row r="610" spans="1:8">
      <c r="A610" s="14"/>
      <c r="G610" s="133"/>
      <c r="H610" s="12"/>
    </row>
    <row r="611" spans="1:8">
      <c r="A611" s="14"/>
      <c r="G611" s="133"/>
      <c r="H611" s="12"/>
    </row>
    <row r="612" spans="1:8">
      <c r="A612" s="14"/>
      <c r="G612" s="133"/>
      <c r="H612" s="12"/>
    </row>
    <row r="613" spans="1:8">
      <c r="A613" s="14"/>
      <c r="G613" s="133"/>
      <c r="H613" s="12"/>
    </row>
    <row r="614" spans="1:8">
      <c r="A614" s="14"/>
      <c r="G614" s="133"/>
      <c r="H614" s="12"/>
    </row>
    <row r="615" spans="1:8">
      <c r="A615" s="14"/>
      <c r="G615" s="133"/>
      <c r="H615" s="12"/>
    </row>
    <row r="616" spans="1:8">
      <c r="A616" s="14"/>
      <c r="G616" s="133"/>
      <c r="H616" s="12"/>
    </row>
    <row r="617" spans="1:8">
      <c r="A617" s="14"/>
      <c r="G617" s="133"/>
      <c r="H617" s="12"/>
    </row>
    <row r="618" spans="1:8">
      <c r="A618" s="14"/>
      <c r="G618" s="133"/>
      <c r="H618" s="12"/>
    </row>
    <row r="619" spans="1:8">
      <c r="A619" s="14"/>
      <c r="G619" s="133"/>
      <c r="H619" s="12"/>
    </row>
    <row r="620" spans="1:8">
      <c r="A620" s="14"/>
      <c r="G620" s="133"/>
      <c r="H620" s="12"/>
    </row>
    <row r="621" spans="1:8">
      <c r="A621" s="14"/>
      <c r="G621" s="133"/>
      <c r="H621" s="12"/>
    </row>
    <row r="622" spans="1:8">
      <c r="A622" s="14"/>
      <c r="G622" s="133"/>
      <c r="H622" s="12"/>
    </row>
    <row r="623" spans="1:8">
      <c r="A623" s="14"/>
      <c r="G623" s="133"/>
      <c r="H623" s="12"/>
    </row>
    <row r="624" spans="1:8">
      <c r="A624" s="14"/>
      <c r="G624" s="133"/>
      <c r="H624" s="12"/>
    </row>
    <row r="625" spans="1:8">
      <c r="A625" s="14"/>
      <c r="G625" s="133"/>
      <c r="H625" s="12"/>
    </row>
    <row r="626" spans="1:8">
      <c r="A626" s="14"/>
      <c r="G626" s="133"/>
      <c r="H626" s="12"/>
    </row>
    <row r="627" spans="1:8">
      <c r="A627" s="14"/>
      <c r="G627" s="133"/>
      <c r="H627" s="12"/>
    </row>
    <row r="628" spans="1:8">
      <c r="A628" s="14"/>
      <c r="G628" s="133"/>
      <c r="H628" s="12"/>
    </row>
    <row r="629" spans="1:8">
      <c r="A629" s="14"/>
      <c r="G629" s="133"/>
      <c r="H629" s="12"/>
    </row>
    <row r="630" spans="1:8">
      <c r="A630" s="14"/>
      <c r="G630" s="133"/>
      <c r="H630" s="12"/>
    </row>
    <row r="631" spans="1:8">
      <c r="A631" s="14"/>
      <c r="G631" s="133"/>
      <c r="H631" s="12"/>
    </row>
    <row r="632" spans="1:8">
      <c r="A632" s="14"/>
      <c r="G632" s="133"/>
      <c r="H632" s="12"/>
    </row>
    <row r="633" spans="1:8">
      <c r="A633" s="14"/>
      <c r="G633" s="133"/>
      <c r="H633" s="12"/>
    </row>
    <row r="634" spans="1:8">
      <c r="A634" s="14"/>
      <c r="G634" s="133"/>
      <c r="H634" s="12"/>
    </row>
    <row r="635" spans="1:8">
      <c r="A635" s="14"/>
      <c r="G635" s="133"/>
      <c r="H635" s="12"/>
    </row>
    <row r="636" spans="1:8">
      <c r="A636" s="14"/>
      <c r="G636" s="133"/>
      <c r="H636" s="12"/>
    </row>
    <row r="637" spans="1:8">
      <c r="A637" s="14"/>
      <c r="G637" s="133"/>
      <c r="H637" s="12"/>
    </row>
    <row r="638" spans="1:8">
      <c r="A638" s="14"/>
      <c r="G638" s="133"/>
      <c r="H638" s="12"/>
    </row>
    <row r="639" spans="1:8">
      <c r="A639" s="14"/>
      <c r="G639" s="133"/>
      <c r="H639" s="12"/>
    </row>
    <row r="640" spans="1:8">
      <c r="A640" s="14"/>
      <c r="G640" s="133"/>
      <c r="H640" s="12"/>
    </row>
    <row r="641" spans="1:8">
      <c r="A641" s="14"/>
      <c r="G641" s="133"/>
      <c r="H641" s="12"/>
    </row>
    <row r="642" spans="1:8">
      <c r="A642" s="14"/>
      <c r="G642" s="133"/>
      <c r="H642" s="12"/>
    </row>
    <row r="643" spans="1:8">
      <c r="A643" s="14"/>
      <c r="G643" s="133"/>
      <c r="H643" s="12"/>
    </row>
    <row r="644" spans="1:8">
      <c r="A644" s="14"/>
      <c r="G644" s="133"/>
      <c r="H644" s="12"/>
    </row>
    <row r="645" spans="1:8">
      <c r="A645" s="14"/>
      <c r="G645" s="133"/>
      <c r="H645" s="12"/>
    </row>
    <row r="646" spans="1:8">
      <c r="A646" s="14"/>
      <c r="G646" s="133"/>
      <c r="H646" s="12"/>
    </row>
    <row r="647" spans="1:8">
      <c r="A647" s="14"/>
      <c r="G647" s="133"/>
      <c r="H647" s="12"/>
    </row>
    <row r="648" spans="1:8">
      <c r="A648" s="14"/>
      <c r="G648" s="133"/>
      <c r="H648" s="12"/>
    </row>
    <row r="649" spans="1:8">
      <c r="A649" s="14"/>
      <c r="G649" s="133"/>
      <c r="H649" s="12"/>
    </row>
    <row r="650" spans="1:8">
      <c r="A650" s="14"/>
      <c r="G650" s="133"/>
      <c r="H650" s="12"/>
    </row>
    <row r="651" spans="1:8">
      <c r="A651" s="14"/>
      <c r="G651" s="133"/>
      <c r="H651" s="12"/>
    </row>
    <row r="652" spans="1:8">
      <c r="A652" s="14"/>
      <c r="G652" s="133"/>
      <c r="H652" s="12"/>
    </row>
    <row r="653" spans="1:8">
      <c r="A653" s="14"/>
      <c r="G653" s="133"/>
      <c r="H653" s="12"/>
    </row>
    <row r="654" spans="1:8">
      <c r="A654" s="14"/>
      <c r="G654" s="133"/>
      <c r="H654" s="12"/>
    </row>
    <row r="655" spans="1:8">
      <c r="A655" s="14"/>
      <c r="G655" s="133"/>
      <c r="H655" s="12"/>
    </row>
    <row r="656" spans="1:8">
      <c r="A656" s="14"/>
      <c r="G656" s="133"/>
      <c r="H656" s="12"/>
    </row>
    <row r="657" spans="1:8">
      <c r="A657" s="14"/>
      <c r="G657" s="133"/>
      <c r="H657" s="12"/>
    </row>
    <row r="658" spans="1:8">
      <c r="A658" s="14"/>
      <c r="G658" s="133"/>
      <c r="H658" s="12"/>
    </row>
    <row r="659" spans="1:8">
      <c r="A659" s="14"/>
      <c r="G659" s="133"/>
      <c r="H659" s="12"/>
    </row>
    <row r="660" spans="1:8">
      <c r="A660" s="14"/>
      <c r="G660" s="133"/>
      <c r="H660" s="12"/>
    </row>
    <row r="661" spans="1:8">
      <c r="A661" s="14"/>
      <c r="G661" s="133"/>
      <c r="H661" s="12"/>
    </row>
    <row r="662" spans="1:8">
      <c r="A662" s="14"/>
      <c r="G662" s="133"/>
      <c r="H662" s="12"/>
    </row>
    <row r="663" spans="1:8">
      <c r="A663" s="14"/>
      <c r="G663" s="133"/>
      <c r="H663" s="12"/>
    </row>
    <row r="664" spans="1:8">
      <c r="A664" s="14"/>
      <c r="G664" s="133"/>
      <c r="H664" s="12"/>
    </row>
    <row r="665" spans="1:8">
      <c r="A665" s="14"/>
      <c r="G665" s="133"/>
      <c r="H665" s="12"/>
    </row>
    <row r="666" spans="1:8">
      <c r="A666" s="14"/>
      <c r="G666" s="133"/>
      <c r="H666" s="12"/>
    </row>
    <row r="667" spans="1:8">
      <c r="A667" s="14"/>
      <c r="G667" s="133"/>
      <c r="H667" s="12"/>
    </row>
    <row r="668" spans="1:8">
      <c r="A668" s="14"/>
      <c r="G668" s="133"/>
      <c r="H668" s="12"/>
    </row>
    <row r="669" spans="1:8">
      <c r="A669" s="14"/>
      <c r="G669" s="133"/>
      <c r="H669" s="12"/>
    </row>
    <row r="670" spans="1:8">
      <c r="A670" s="14"/>
      <c r="G670" s="133"/>
      <c r="H670" s="12"/>
    </row>
    <row r="671" spans="1:8">
      <c r="A671" s="14"/>
      <c r="G671" s="133"/>
      <c r="H671" s="12"/>
    </row>
    <row r="672" spans="1:8">
      <c r="A672" s="14"/>
      <c r="G672" s="133"/>
      <c r="H672" s="12"/>
    </row>
    <row r="673" spans="1:8">
      <c r="A673" s="14"/>
      <c r="G673" s="133"/>
      <c r="H673" s="12"/>
    </row>
    <row r="674" spans="1:8">
      <c r="A674" s="14"/>
      <c r="G674" s="133"/>
      <c r="H674" s="12"/>
    </row>
    <row r="675" spans="1:8">
      <c r="A675" s="14"/>
      <c r="G675" s="133"/>
      <c r="H675" s="12"/>
    </row>
    <row r="676" spans="1:8">
      <c r="A676" s="14"/>
      <c r="G676" s="133"/>
      <c r="H676" s="12"/>
    </row>
    <row r="677" spans="1:8">
      <c r="A677" s="14"/>
      <c r="G677" s="133"/>
      <c r="H677" s="12"/>
    </row>
    <row r="678" spans="1:8">
      <c r="A678" s="14"/>
      <c r="G678" s="133"/>
      <c r="H678" s="12"/>
    </row>
    <row r="679" spans="1:8">
      <c r="A679" s="14"/>
      <c r="G679" s="133"/>
      <c r="H679" s="12"/>
    </row>
    <row r="680" spans="1:8">
      <c r="A680" s="14"/>
      <c r="G680" s="133"/>
      <c r="H680" s="12"/>
    </row>
    <row r="681" spans="1:8">
      <c r="A681" s="14"/>
      <c r="G681" s="133"/>
      <c r="H681" s="12"/>
    </row>
    <row r="682" spans="1:8">
      <c r="A682" s="14"/>
      <c r="G682" s="133"/>
      <c r="H682" s="12"/>
    </row>
    <row r="683" spans="1:8">
      <c r="A683" s="14"/>
      <c r="G683" s="133"/>
      <c r="H683" s="12"/>
    </row>
    <row r="684" spans="1:8">
      <c r="A684" s="14"/>
      <c r="G684" s="133"/>
      <c r="H684" s="12"/>
    </row>
    <row r="685" spans="1:8">
      <c r="A685" s="14"/>
      <c r="G685" s="133"/>
      <c r="H685" s="12"/>
    </row>
    <row r="686" spans="1:8">
      <c r="A686" s="14"/>
      <c r="G686" s="133"/>
      <c r="H686" s="12"/>
    </row>
    <row r="687" spans="1:8">
      <c r="A687" s="14"/>
      <c r="G687" s="133"/>
      <c r="H687" s="12"/>
    </row>
    <row r="688" spans="1:8">
      <c r="A688" s="14"/>
      <c r="G688" s="133"/>
      <c r="H688" s="12"/>
    </row>
    <row r="689" spans="1:8">
      <c r="A689" s="14"/>
      <c r="G689" s="133"/>
      <c r="H689" s="12"/>
    </row>
    <row r="690" spans="1:8">
      <c r="A690" s="14"/>
      <c r="G690" s="133"/>
      <c r="H690" s="12"/>
    </row>
    <row r="691" spans="1:8">
      <c r="A691" s="14"/>
      <c r="G691" s="133"/>
      <c r="H691" s="12"/>
    </row>
    <row r="692" spans="1:8">
      <c r="A692" s="14"/>
      <c r="G692" s="133"/>
      <c r="H692" s="12"/>
    </row>
    <row r="693" spans="1:8">
      <c r="A693" s="14"/>
      <c r="G693" s="133"/>
      <c r="H693" s="12"/>
    </row>
    <row r="694" spans="1:8">
      <c r="A694" s="14"/>
      <c r="G694" s="133"/>
      <c r="H694" s="12"/>
    </row>
    <row r="695" spans="1:8">
      <c r="A695" s="14"/>
      <c r="G695" s="133"/>
      <c r="H695" s="12"/>
    </row>
    <row r="696" spans="1:8">
      <c r="A696" s="14"/>
      <c r="G696" s="133"/>
      <c r="H696" s="12"/>
    </row>
    <row r="697" spans="1:8">
      <c r="A697" s="14"/>
      <c r="G697" s="133"/>
      <c r="H697" s="12"/>
    </row>
    <row r="698" spans="1:8">
      <c r="A698" s="14"/>
      <c r="G698" s="133"/>
      <c r="H698" s="12"/>
    </row>
    <row r="699" spans="1:8">
      <c r="A699" s="14"/>
      <c r="G699" s="133"/>
      <c r="H699" s="12"/>
    </row>
    <row r="700" spans="1:8">
      <c r="A700" s="14"/>
      <c r="G700" s="133"/>
      <c r="H700" s="12"/>
    </row>
    <row r="701" spans="1:8">
      <c r="A701" s="14"/>
      <c r="G701" s="133"/>
      <c r="H701" s="12"/>
    </row>
    <row r="702" spans="1:8">
      <c r="A702" s="14"/>
      <c r="G702" s="133"/>
      <c r="H702" s="12"/>
    </row>
    <row r="703" spans="1:8">
      <c r="A703" s="14"/>
      <c r="G703" s="133"/>
      <c r="H703" s="12"/>
    </row>
    <row r="704" spans="1:8">
      <c r="A704" s="14"/>
      <c r="G704" s="133"/>
      <c r="H704" s="12"/>
    </row>
    <row r="705" spans="1:8">
      <c r="A705" s="14"/>
      <c r="G705" s="133"/>
      <c r="H705" s="12"/>
    </row>
    <row r="706" spans="1:8">
      <c r="A706" s="14"/>
      <c r="G706" s="133"/>
      <c r="H706" s="12"/>
    </row>
    <row r="707" spans="1:8">
      <c r="A707" s="14"/>
      <c r="G707" s="133"/>
      <c r="H707" s="12"/>
    </row>
    <row r="708" spans="1:8">
      <c r="A708" s="14"/>
      <c r="G708" s="133"/>
      <c r="H708" s="12"/>
    </row>
    <row r="709" spans="1:8">
      <c r="A709" s="14"/>
      <c r="G709" s="133"/>
      <c r="H709" s="12"/>
    </row>
    <row r="710" spans="1:8">
      <c r="A710" s="14"/>
      <c r="G710" s="133"/>
      <c r="H710" s="12"/>
    </row>
    <row r="711" spans="1:8">
      <c r="A711" s="14"/>
      <c r="G711" s="133"/>
      <c r="H711" s="12"/>
    </row>
    <row r="712" spans="1:8">
      <c r="A712" s="14"/>
      <c r="G712" s="133"/>
      <c r="H712" s="12"/>
    </row>
    <row r="713" spans="1:8">
      <c r="A713" s="14"/>
      <c r="G713" s="133"/>
      <c r="H713" s="12"/>
    </row>
    <row r="714" spans="1:8">
      <c r="A714" s="14"/>
      <c r="G714" s="133"/>
      <c r="H714" s="12"/>
    </row>
    <row r="715" spans="1:8">
      <c r="A715" s="14"/>
      <c r="G715" s="133"/>
      <c r="H715" s="12"/>
    </row>
    <row r="716" spans="1:8">
      <c r="A716" s="14"/>
      <c r="G716" s="133"/>
      <c r="H716" s="12"/>
    </row>
    <row r="717" spans="1:8">
      <c r="A717" s="14"/>
      <c r="G717" s="133"/>
      <c r="H717" s="12"/>
    </row>
    <row r="718" spans="1:8">
      <c r="A718" s="14"/>
      <c r="G718" s="133"/>
      <c r="H718" s="12"/>
    </row>
    <row r="719" spans="1:8">
      <c r="A719" s="14"/>
      <c r="G719" s="133"/>
      <c r="H719" s="12"/>
    </row>
    <row r="720" spans="1:8">
      <c r="A720" s="14"/>
      <c r="G720" s="133"/>
      <c r="H720" s="12"/>
    </row>
    <row r="721" spans="1:8">
      <c r="A721" s="14"/>
      <c r="G721" s="133"/>
      <c r="H721" s="12"/>
    </row>
    <row r="722" spans="1:8">
      <c r="A722" s="14"/>
      <c r="G722" s="133"/>
      <c r="H722" s="12"/>
    </row>
    <row r="723" spans="1:8">
      <c r="A723" s="14"/>
      <c r="G723" s="133"/>
      <c r="H723" s="12"/>
    </row>
    <row r="724" spans="1:8">
      <c r="A724" s="14"/>
      <c r="G724" s="133"/>
      <c r="H724" s="12"/>
    </row>
    <row r="725" spans="1:8">
      <c r="A725" s="14"/>
      <c r="G725" s="133"/>
      <c r="H725" s="12"/>
    </row>
    <row r="726" spans="1:8">
      <c r="A726" s="14"/>
      <c r="G726" s="133"/>
      <c r="H726" s="12"/>
    </row>
    <row r="727" spans="1:8">
      <c r="A727" s="14"/>
      <c r="G727" s="133"/>
      <c r="H727" s="12"/>
    </row>
    <row r="728" spans="1:8">
      <c r="A728" s="14"/>
      <c r="G728" s="133"/>
      <c r="H728" s="12"/>
    </row>
    <row r="729" spans="1:8">
      <c r="A729" s="14"/>
      <c r="G729" s="133"/>
      <c r="H729" s="12"/>
    </row>
    <row r="730" spans="1:8">
      <c r="A730" s="14"/>
      <c r="G730" s="133"/>
      <c r="H730" s="12"/>
    </row>
    <row r="731" spans="1:8">
      <c r="A731" s="14"/>
      <c r="G731" s="133"/>
      <c r="H731" s="12"/>
    </row>
    <row r="732" spans="1:8">
      <c r="A732" s="14"/>
      <c r="G732" s="133"/>
      <c r="H732" s="12"/>
    </row>
    <row r="733" spans="1:8">
      <c r="A733" s="14"/>
      <c r="G733" s="133"/>
      <c r="H733" s="12"/>
    </row>
    <row r="734" spans="1:8">
      <c r="A734" s="14"/>
      <c r="G734" s="133"/>
      <c r="H734" s="12"/>
    </row>
    <row r="735" spans="1:8">
      <c r="A735" s="14"/>
      <c r="G735" s="133"/>
      <c r="H735" s="12"/>
    </row>
    <row r="736" spans="1:8">
      <c r="A736" s="14"/>
      <c r="G736" s="133"/>
      <c r="H736" s="12"/>
    </row>
    <row r="737" spans="1:8">
      <c r="A737" s="14"/>
      <c r="G737" s="133"/>
      <c r="H737" s="12"/>
    </row>
    <row r="738" spans="1:8">
      <c r="A738" s="14"/>
      <c r="G738" s="133"/>
      <c r="H738" s="12"/>
    </row>
    <row r="739" spans="1:8">
      <c r="A739" s="14"/>
      <c r="G739" s="133"/>
      <c r="H739" s="12"/>
    </row>
    <row r="740" spans="1:8">
      <c r="A740" s="14"/>
      <c r="G740" s="133"/>
      <c r="H740" s="12"/>
    </row>
    <row r="741" spans="1:8">
      <c r="A741" s="14"/>
      <c r="G741" s="133"/>
      <c r="H741" s="12"/>
    </row>
    <row r="742" spans="1:8">
      <c r="A742" s="14"/>
      <c r="G742" s="133"/>
      <c r="H742" s="12"/>
    </row>
    <row r="743" spans="1:8">
      <c r="A743" s="14"/>
      <c r="G743" s="133"/>
      <c r="H743" s="12"/>
    </row>
    <row r="744" spans="1:8">
      <c r="A744" s="14"/>
      <c r="G744" s="133"/>
      <c r="H744" s="12"/>
    </row>
    <row r="745" spans="1:8">
      <c r="A745" s="14"/>
      <c r="G745" s="133"/>
      <c r="H745" s="12"/>
    </row>
    <row r="746" spans="1:8">
      <c r="A746" s="14"/>
      <c r="G746" s="133"/>
      <c r="H746" s="12"/>
    </row>
    <row r="747" spans="1:8">
      <c r="A747" s="14"/>
      <c r="G747" s="133"/>
      <c r="H747" s="12"/>
    </row>
    <row r="748" spans="1:8">
      <c r="A748" s="14"/>
      <c r="G748" s="133"/>
      <c r="H748" s="12"/>
    </row>
    <row r="749" spans="1:8">
      <c r="A749" s="14"/>
      <c r="G749" s="133"/>
      <c r="H749" s="12"/>
    </row>
    <row r="750" spans="1:8">
      <c r="A750" s="14"/>
      <c r="G750" s="133"/>
      <c r="H750" s="12"/>
    </row>
    <row r="751" spans="1:8">
      <c r="A751" s="14"/>
      <c r="G751" s="133"/>
      <c r="H751" s="12"/>
    </row>
    <row r="752" spans="1:8">
      <c r="A752" s="14"/>
      <c r="G752" s="133"/>
      <c r="H752" s="12"/>
    </row>
    <row r="753" spans="1:8">
      <c r="A753" s="14"/>
      <c r="G753" s="133"/>
      <c r="H753" s="12"/>
    </row>
    <row r="754" spans="1:8">
      <c r="A754" s="14"/>
      <c r="G754" s="133"/>
      <c r="H754" s="12"/>
    </row>
    <row r="755" spans="1:8">
      <c r="A755" s="14"/>
      <c r="G755" s="133"/>
      <c r="H755" s="12"/>
    </row>
    <row r="756" spans="1:8">
      <c r="A756" s="14"/>
      <c r="G756" s="133"/>
      <c r="H756" s="12"/>
    </row>
    <row r="757" spans="1:8">
      <c r="A757" s="14"/>
      <c r="G757" s="133"/>
      <c r="H757" s="12"/>
    </row>
    <row r="758" spans="1:8">
      <c r="A758" s="14"/>
      <c r="G758" s="133"/>
      <c r="H758" s="12"/>
    </row>
    <row r="759" spans="1:8">
      <c r="A759" s="14"/>
      <c r="G759" s="133"/>
      <c r="H759" s="12"/>
    </row>
    <row r="760" spans="1:8">
      <c r="A760" s="14"/>
      <c r="G760" s="133"/>
      <c r="H760" s="12"/>
    </row>
    <row r="761" spans="1:8">
      <c r="A761" s="14"/>
      <c r="G761" s="133"/>
      <c r="H761" s="12"/>
    </row>
    <row r="762" spans="1:8">
      <c r="A762" s="14"/>
      <c r="G762" s="133"/>
      <c r="H762" s="12"/>
    </row>
    <row r="763" spans="1:8">
      <c r="A763" s="14"/>
      <c r="G763" s="133"/>
      <c r="H763" s="12"/>
    </row>
    <row r="764" spans="1:8">
      <c r="A764" s="14"/>
      <c r="G764" s="133"/>
      <c r="H764" s="12"/>
    </row>
    <row r="765" spans="1:8">
      <c r="A765" s="14"/>
      <c r="G765" s="133"/>
      <c r="H765" s="12"/>
    </row>
    <row r="766" spans="1:8">
      <c r="A766" s="14"/>
      <c r="G766" s="133"/>
      <c r="H766" s="12"/>
    </row>
    <row r="767" spans="1:8">
      <c r="A767" s="14"/>
      <c r="G767" s="133"/>
      <c r="H767" s="12"/>
    </row>
    <row r="768" spans="1:8">
      <c r="A768" s="14"/>
      <c r="G768" s="133"/>
      <c r="H768" s="12"/>
    </row>
    <row r="769" spans="1:8">
      <c r="A769" s="14"/>
      <c r="G769" s="133"/>
      <c r="H769" s="12"/>
    </row>
    <row r="770" spans="1:8">
      <c r="A770" s="14"/>
      <c r="G770" s="133"/>
      <c r="H770" s="12"/>
    </row>
    <row r="771" spans="1:8">
      <c r="A771" s="14"/>
      <c r="G771" s="133"/>
      <c r="H771" s="12"/>
    </row>
    <row r="772" spans="1:8">
      <c r="A772" s="14"/>
      <c r="G772" s="133"/>
      <c r="H772" s="12"/>
    </row>
    <row r="773" spans="1:8">
      <c r="A773" s="14"/>
      <c r="G773" s="133"/>
      <c r="H773" s="12"/>
    </row>
    <row r="774" spans="1:8">
      <c r="A774" s="14"/>
      <c r="G774" s="133"/>
      <c r="H774" s="12"/>
    </row>
    <row r="775" spans="1:8">
      <c r="A775" s="14"/>
      <c r="G775" s="133"/>
      <c r="H775" s="12"/>
    </row>
    <row r="776" spans="1:8">
      <c r="A776" s="14"/>
      <c r="G776" s="133"/>
      <c r="H776" s="12"/>
    </row>
    <row r="777" spans="1:8">
      <c r="A777" s="14"/>
      <c r="G777" s="133"/>
      <c r="H777" s="12"/>
    </row>
    <row r="778" spans="1:8">
      <c r="A778" s="14"/>
      <c r="G778" s="133"/>
      <c r="H778" s="12"/>
    </row>
    <row r="779" spans="1:8">
      <c r="A779" s="14"/>
      <c r="G779" s="133"/>
      <c r="H779" s="12"/>
    </row>
    <row r="780" spans="1:8">
      <c r="A780" s="14"/>
      <c r="G780" s="133"/>
      <c r="H780" s="12"/>
    </row>
    <row r="781" spans="1:8">
      <c r="A781" s="14"/>
      <c r="G781" s="133"/>
      <c r="H781" s="12"/>
    </row>
    <row r="782" spans="1:8">
      <c r="A782" s="14"/>
      <c r="G782" s="133"/>
      <c r="H782" s="12"/>
    </row>
    <row r="783" spans="1:8">
      <c r="A783" s="14"/>
      <c r="G783" s="133"/>
      <c r="H783" s="12"/>
    </row>
    <row r="784" spans="1:8">
      <c r="A784" s="14"/>
      <c r="G784" s="133"/>
      <c r="H784" s="12"/>
    </row>
    <row r="785" spans="1:8">
      <c r="A785" s="14"/>
      <c r="G785" s="133"/>
      <c r="H785" s="12"/>
    </row>
    <row r="786" spans="1:8">
      <c r="A786" s="14"/>
      <c r="G786" s="133"/>
      <c r="H786" s="12"/>
    </row>
    <row r="787" spans="1:8">
      <c r="A787" s="14"/>
      <c r="G787" s="133"/>
      <c r="H787" s="12"/>
    </row>
    <row r="788" spans="1:8">
      <c r="A788" s="14"/>
      <c r="G788" s="133"/>
      <c r="H788" s="12"/>
    </row>
    <row r="789" spans="1:8">
      <c r="A789" s="14"/>
      <c r="G789" s="133"/>
      <c r="H789" s="12"/>
    </row>
    <row r="790" spans="1:8">
      <c r="A790" s="14"/>
      <c r="G790" s="133"/>
      <c r="H790" s="12"/>
    </row>
    <row r="791" spans="1:8">
      <c r="A791" s="14"/>
      <c r="G791" s="133"/>
      <c r="H791" s="12"/>
    </row>
    <row r="792" spans="1:8">
      <c r="A792" s="14"/>
      <c r="G792" s="133"/>
      <c r="H792" s="12"/>
    </row>
    <row r="793" spans="1:8">
      <c r="A793" s="14"/>
      <c r="G793" s="133"/>
      <c r="H793" s="12"/>
    </row>
    <row r="794" spans="1:8">
      <c r="A794" s="14"/>
      <c r="G794" s="133"/>
      <c r="H794" s="12"/>
    </row>
    <row r="795" spans="1:8">
      <c r="A795" s="14"/>
      <c r="G795" s="133"/>
      <c r="H795" s="12"/>
    </row>
    <row r="796" spans="1:8">
      <c r="A796" s="14"/>
      <c r="G796" s="133"/>
      <c r="H796" s="12"/>
    </row>
    <row r="797" spans="1:8">
      <c r="A797" s="14"/>
      <c r="G797" s="133"/>
      <c r="H797" s="12"/>
    </row>
    <row r="798" spans="1:8">
      <c r="A798" s="14"/>
      <c r="G798" s="133"/>
      <c r="H798" s="12"/>
    </row>
    <row r="799" spans="1:8">
      <c r="A799" s="14"/>
      <c r="G799" s="133"/>
      <c r="H799" s="12"/>
    </row>
    <row r="800" spans="1:8">
      <c r="A800" s="14"/>
      <c r="G800" s="133"/>
      <c r="H800" s="12"/>
    </row>
    <row r="801" spans="1:8">
      <c r="A801" s="14"/>
      <c r="G801" s="133"/>
      <c r="H801" s="12"/>
    </row>
    <row r="802" spans="1:8">
      <c r="A802" s="14"/>
      <c r="G802" s="133"/>
      <c r="H802" s="12"/>
    </row>
    <row r="803" spans="1:8">
      <c r="A803" s="14"/>
      <c r="G803" s="133"/>
      <c r="H803" s="12"/>
    </row>
    <row r="804" spans="1:8">
      <c r="A804" s="14"/>
      <c r="G804" s="133"/>
      <c r="H804" s="12"/>
    </row>
    <row r="805" spans="1:8">
      <c r="A805" s="14"/>
      <c r="G805" s="133"/>
      <c r="H805" s="12"/>
    </row>
    <row r="806" spans="1:8">
      <c r="A806" s="14"/>
      <c r="G806" s="133"/>
      <c r="H806" s="12"/>
    </row>
    <row r="807" spans="1:8">
      <c r="A807" s="14"/>
      <c r="G807" s="133"/>
      <c r="H807" s="12"/>
    </row>
    <row r="808" spans="1:8">
      <c r="A808" s="14"/>
      <c r="G808" s="133"/>
      <c r="H808" s="12"/>
    </row>
    <row r="809" spans="1:8">
      <c r="A809" s="14"/>
      <c r="G809" s="133"/>
      <c r="H809" s="12"/>
    </row>
    <row r="810" spans="1:8">
      <c r="A810" s="14"/>
      <c r="G810" s="133"/>
      <c r="H810" s="12"/>
    </row>
    <row r="811" spans="1:8">
      <c r="A811" s="14"/>
      <c r="G811" s="133"/>
      <c r="H811" s="12"/>
    </row>
    <row r="812" spans="1:8">
      <c r="A812" s="14"/>
      <c r="G812" s="133"/>
      <c r="H812" s="12"/>
    </row>
    <row r="813" spans="1:8">
      <c r="A813" s="14"/>
      <c r="G813" s="133"/>
      <c r="H813" s="12"/>
    </row>
    <row r="814" spans="1:8">
      <c r="A814" s="14"/>
      <c r="G814" s="133"/>
      <c r="H814" s="12"/>
    </row>
    <row r="815" spans="1:8">
      <c r="A815" s="14"/>
      <c r="G815" s="133"/>
      <c r="H815" s="12"/>
    </row>
    <row r="816" spans="1:8">
      <c r="A816" s="14"/>
      <c r="G816" s="133"/>
      <c r="H816" s="12"/>
    </row>
    <row r="817" spans="1:8">
      <c r="A817" s="14"/>
      <c r="G817" s="133"/>
      <c r="H817" s="12"/>
    </row>
    <row r="818" spans="1:8">
      <c r="A818" s="14"/>
      <c r="G818" s="133"/>
      <c r="H818" s="12"/>
    </row>
    <row r="819" spans="1:8">
      <c r="A819" s="14"/>
      <c r="G819" s="133"/>
      <c r="H819" s="12"/>
    </row>
    <row r="820" spans="1:8">
      <c r="A820" s="14"/>
      <c r="G820" s="133"/>
      <c r="H820" s="12"/>
    </row>
    <row r="821" spans="1:8">
      <c r="A821" s="14"/>
      <c r="G821" s="133"/>
      <c r="H821" s="12"/>
    </row>
    <row r="822" spans="1:8">
      <c r="A822" s="14"/>
      <c r="G822" s="133"/>
      <c r="H822" s="12"/>
    </row>
    <row r="823" spans="1:8">
      <c r="A823" s="14"/>
      <c r="G823" s="133"/>
      <c r="H823" s="12"/>
    </row>
    <row r="824" spans="1:8">
      <c r="A824" s="14"/>
      <c r="G824" s="133"/>
      <c r="H824" s="12"/>
    </row>
    <row r="825" spans="1:8">
      <c r="A825" s="14"/>
      <c r="G825" s="133"/>
      <c r="H825" s="12"/>
    </row>
    <row r="826" spans="1:8">
      <c r="A826" s="14"/>
      <c r="G826" s="133"/>
      <c r="H826" s="12"/>
    </row>
    <row r="827" spans="1:8">
      <c r="A827" s="14"/>
      <c r="G827" s="133"/>
      <c r="H827" s="12"/>
    </row>
    <row r="828" spans="1:8">
      <c r="A828" s="14"/>
      <c r="G828" s="133"/>
      <c r="H828" s="12"/>
    </row>
    <row r="829" spans="1:8">
      <c r="A829" s="14"/>
      <c r="G829" s="133"/>
      <c r="H829" s="12"/>
    </row>
    <row r="830" spans="1:8">
      <c r="A830" s="14"/>
      <c r="G830" s="133"/>
      <c r="H830" s="12"/>
    </row>
    <row r="831" spans="1:8">
      <c r="A831" s="14"/>
      <c r="G831" s="133"/>
      <c r="H831" s="12"/>
    </row>
    <row r="832" spans="1:8">
      <c r="A832" s="14"/>
      <c r="G832" s="133"/>
      <c r="H832" s="12"/>
    </row>
    <row r="833" spans="1:8">
      <c r="A833" s="14"/>
      <c r="G833" s="133"/>
      <c r="H833" s="12"/>
    </row>
    <row r="834" spans="1:8">
      <c r="A834" s="14"/>
      <c r="G834" s="133"/>
      <c r="H834" s="12"/>
    </row>
    <row r="835" spans="1:8">
      <c r="A835" s="14"/>
      <c r="G835" s="133"/>
      <c r="H835" s="12"/>
    </row>
    <row r="836" spans="1:8">
      <c r="A836" s="14"/>
      <c r="G836" s="133"/>
      <c r="H836" s="12"/>
    </row>
    <row r="837" spans="1:8">
      <c r="A837" s="14"/>
      <c r="G837" s="133"/>
      <c r="H837" s="12"/>
    </row>
    <row r="838" spans="1:8">
      <c r="A838" s="14"/>
      <c r="G838" s="133"/>
      <c r="H838" s="12"/>
    </row>
    <row r="839" spans="1:8">
      <c r="A839" s="14"/>
      <c r="G839" s="133"/>
      <c r="H839" s="12"/>
    </row>
    <row r="840" spans="1:8">
      <c r="A840" s="14"/>
      <c r="G840" s="133"/>
      <c r="H840" s="12"/>
    </row>
    <row r="841" spans="1:8">
      <c r="A841" s="14"/>
      <c r="G841" s="133"/>
      <c r="H841" s="12"/>
    </row>
    <row r="842" spans="1:8">
      <c r="A842" s="14"/>
      <c r="G842" s="133"/>
      <c r="H842" s="12"/>
    </row>
    <row r="843" spans="1:8">
      <c r="A843" s="14"/>
      <c r="G843" s="133"/>
      <c r="H843" s="12"/>
    </row>
    <row r="844" spans="1:8">
      <c r="A844" s="14"/>
      <c r="G844" s="133"/>
      <c r="H844" s="12"/>
    </row>
    <row r="845" spans="1:8">
      <c r="A845" s="14"/>
      <c r="G845" s="133"/>
      <c r="H845" s="12"/>
    </row>
    <row r="846" spans="1:8">
      <c r="A846" s="14"/>
      <c r="G846" s="133"/>
      <c r="H846" s="12"/>
    </row>
    <row r="847" spans="1:8">
      <c r="A847" s="14"/>
      <c r="G847" s="133"/>
      <c r="H847" s="12"/>
    </row>
    <row r="848" spans="1:8">
      <c r="A848" s="14"/>
      <c r="G848" s="133"/>
      <c r="H848" s="12"/>
    </row>
    <row r="849" spans="1:8">
      <c r="A849" s="14"/>
      <c r="G849" s="133"/>
      <c r="H849" s="12"/>
    </row>
    <row r="850" spans="1:8">
      <c r="A850" s="14"/>
      <c r="G850" s="133"/>
      <c r="H850" s="12"/>
    </row>
    <row r="851" spans="1:8">
      <c r="A851" s="14"/>
      <c r="G851" s="133"/>
      <c r="H851" s="12"/>
    </row>
    <row r="852" spans="1:8">
      <c r="A852" s="14"/>
      <c r="G852" s="133"/>
      <c r="H852" s="12"/>
    </row>
    <row r="853" spans="1:8">
      <c r="A853" s="14"/>
      <c r="G853" s="133"/>
      <c r="H853" s="12"/>
    </row>
    <row r="854" spans="1:8">
      <c r="A854" s="14"/>
      <c r="G854" s="133"/>
      <c r="H854" s="12"/>
    </row>
    <row r="855" spans="1:8">
      <c r="A855" s="14"/>
      <c r="G855" s="133"/>
      <c r="H855" s="12"/>
    </row>
    <row r="856" spans="1:8">
      <c r="A856" s="14"/>
      <c r="G856" s="133"/>
      <c r="H856" s="12"/>
    </row>
    <row r="857" spans="1:8">
      <c r="A857" s="14"/>
      <c r="G857" s="133"/>
      <c r="H857" s="12"/>
    </row>
    <row r="858" spans="1:8">
      <c r="A858" s="14"/>
      <c r="G858" s="133"/>
      <c r="H858" s="12"/>
    </row>
    <row r="859" spans="1:8">
      <c r="A859" s="14"/>
      <c r="G859" s="133"/>
      <c r="H859" s="12"/>
    </row>
    <row r="860" spans="1:8">
      <c r="A860" s="14"/>
      <c r="G860" s="133"/>
      <c r="H860" s="12"/>
    </row>
    <row r="861" spans="1:8">
      <c r="A861" s="14"/>
      <c r="G861" s="133"/>
      <c r="H861" s="12"/>
    </row>
    <row r="862" spans="1:8">
      <c r="A862" s="14"/>
      <c r="G862" s="133"/>
      <c r="H862" s="12"/>
    </row>
    <row r="863" spans="1:8">
      <c r="A863" s="14"/>
      <c r="G863" s="133"/>
      <c r="H863" s="12"/>
    </row>
    <row r="864" spans="1:8">
      <c r="A864" s="14"/>
      <c r="G864" s="133"/>
      <c r="H864" s="12"/>
    </row>
    <row r="865" spans="1:8">
      <c r="A865" s="14"/>
      <c r="G865" s="133"/>
      <c r="H865" s="12"/>
    </row>
    <row r="866" spans="1:8">
      <c r="A866" s="14"/>
      <c r="G866" s="133"/>
      <c r="H866" s="12"/>
    </row>
    <row r="867" spans="1:8">
      <c r="A867" s="14"/>
      <c r="G867" s="133"/>
      <c r="H867" s="12"/>
    </row>
    <row r="868" spans="1:8">
      <c r="A868" s="14"/>
      <c r="G868" s="133"/>
      <c r="H868" s="12"/>
    </row>
    <row r="869" spans="1:8">
      <c r="A869" s="14"/>
      <c r="G869" s="133"/>
      <c r="H869" s="12"/>
    </row>
    <row r="870" spans="1:8">
      <c r="A870" s="14"/>
      <c r="G870" s="133"/>
      <c r="H870" s="12"/>
    </row>
    <row r="871" spans="1:8">
      <c r="A871" s="14"/>
      <c r="G871" s="133"/>
      <c r="H871" s="12"/>
    </row>
    <row r="872" spans="1:8">
      <c r="A872" s="14"/>
      <c r="G872" s="133"/>
      <c r="H872" s="12"/>
    </row>
    <row r="873" spans="1:8">
      <c r="A873" s="14"/>
      <c r="G873" s="133"/>
      <c r="H873" s="12"/>
    </row>
    <row r="874" spans="1:8">
      <c r="A874" s="14"/>
      <c r="G874" s="133"/>
      <c r="H874" s="12"/>
    </row>
    <row r="875" spans="1:8">
      <c r="A875" s="14"/>
      <c r="G875" s="133"/>
      <c r="H875" s="12"/>
    </row>
    <row r="876" spans="1:8">
      <c r="A876" s="14"/>
      <c r="G876" s="133"/>
      <c r="H876" s="12"/>
    </row>
    <row r="877" spans="1:8">
      <c r="A877" s="14"/>
      <c r="G877" s="133"/>
      <c r="H877" s="12"/>
    </row>
    <row r="878" spans="1:8">
      <c r="A878" s="14"/>
      <c r="G878" s="133"/>
      <c r="H878" s="12"/>
    </row>
    <row r="879" spans="1:8">
      <c r="A879" s="14"/>
      <c r="G879" s="133"/>
      <c r="H879" s="12"/>
    </row>
    <row r="880" spans="1:8">
      <c r="A880" s="14"/>
      <c r="G880" s="133"/>
      <c r="H880" s="12"/>
    </row>
    <row r="881" spans="1:8">
      <c r="A881" s="14"/>
      <c r="G881" s="133"/>
      <c r="H881" s="12"/>
    </row>
    <row r="882" spans="1:8">
      <c r="A882" s="14"/>
      <c r="G882" s="133"/>
      <c r="H882" s="12"/>
    </row>
    <row r="883" spans="1:8">
      <c r="A883" s="14"/>
      <c r="G883" s="133"/>
      <c r="H883" s="12"/>
    </row>
    <row r="884" spans="1:8">
      <c r="A884" s="14"/>
      <c r="G884" s="133"/>
      <c r="H884" s="12"/>
    </row>
    <row r="885" spans="1:8">
      <c r="A885" s="14"/>
      <c r="G885" s="133"/>
      <c r="H885" s="12"/>
    </row>
    <row r="886" spans="1:8">
      <c r="A886" s="14"/>
      <c r="G886" s="133"/>
      <c r="H886" s="12"/>
    </row>
    <row r="887" spans="1:8">
      <c r="A887" s="14"/>
      <c r="G887" s="133"/>
      <c r="H887" s="12"/>
    </row>
    <row r="888" spans="1:8">
      <c r="A888" s="14"/>
      <c r="G888" s="133"/>
      <c r="H888" s="12"/>
    </row>
    <row r="889" spans="1:8">
      <c r="A889" s="14"/>
      <c r="G889" s="133"/>
      <c r="H889" s="12"/>
    </row>
    <row r="890" spans="1:8">
      <c r="A890" s="14"/>
      <c r="G890" s="133"/>
      <c r="H890" s="12"/>
    </row>
    <row r="891" spans="1:8">
      <c r="A891" s="14"/>
      <c r="G891" s="133"/>
      <c r="H891" s="12"/>
    </row>
    <row r="892" spans="1:8">
      <c r="A892" s="14"/>
      <c r="G892" s="133"/>
      <c r="H892" s="12"/>
    </row>
    <row r="893" spans="1:8">
      <c r="A893" s="14"/>
      <c r="G893" s="133"/>
      <c r="H893" s="12"/>
    </row>
    <row r="894" spans="1:8">
      <c r="A894" s="14"/>
      <c r="G894" s="133"/>
      <c r="H894" s="12"/>
    </row>
    <row r="895" spans="1:8">
      <c r="A895" s="14"/>
      <c r="G895" s="133"/>
      <c r="H895" s="12"/>
    </row>
    <row r="896" spans="1:8">
      <c r="A896" s="14"/>
      <c r="G896" s="133"/>
      <c r="H896" s="12"/>
    </row>
    <row r="897" spans="1:8">
      <c r="A897" s="14"/>
      <c r="G897" s="133"/>
      <c r="H897" s="12"/>
    </row>
    <row r="898" spans="1:8">
      <c r="A898" s="14"/>
      <c r="G898" s="133"/>
      <c r="H898" s="12"/>
    </row>
    <row r="899" spans="1:8">
      <c r="A899" s="14"/>
      <c r="G899" s="133"/>
      <c r="H899" s="12"/>
    </row>
    <row r="900" spans="1:8">
      <c r="A900" s="14"/>
      <c r="G900" s="133"/>
      <c r="H900" s="12"/>
    </row>
    <row r="901" spans="1:8">
      <c r="A901" s="14"/>
      <c r="G901" s="133"/>
      <c r="H901" s="12"/>
    </row>
    <row r="902" spans="1:8">
      <c r="A902" s="14"/>
      <c r="G902" s="133"/>
      <c r="H902" s="12"/>
    </row>
    <row r="903" spans="1:8">
      <c r="A903" s="14"/>
      <c r="G903" s="133"/>
      <c r="H903" s="12"/>
    </row>
    <row r="904" spans="1:8">
      <c r="A904" s="14"/>
      <c r="G904" s="133"/>
      <c r="H904" s="12"/>
    </row>
    <row r="905" spans="1:8">
      <c r="A905" s="14"/>
      <c r="G905" s="133"/>
      <c r="H905" s="12"/>
    </row>
    <row r="906" spans="1:8">
      <c r="A906" s="14"/>
      <c r="G906" s="133"/>
      <c r="H906" s="12"/>
    </row>
    <row r="907" spans="1:8">
      <c r="A907" s="14"/>
      <c r="G907" s="133"/>
      <c r="H907" s="12"/>
    </row>
    <row r="908" spans="1:8">
      <c r="A908" s="14"/>
      <c r="G908" s="133"/>
      <c r="H908" s="12"/>
    </row>
    <row r="909" spans="1:8">
      <c r="A909" s="14"/>
      <c r="G909" s="133"/>
      <c r="H909" s="12"/>
    </row>
    <row r="910" spans="1:8">
      <c r="A910" s="14"/>
      <c r="G910" s="133"/>
      <c r="H910" s="12"/>
    </row>
    <row r="911" spans="1:8">
      <c r="A911" s="14"/>
      <c r="G911" s="133"/>
      <c r="H911" s="12"/>
    </row>
    <row r="912" spans="1:8">
      <c r="A912" s="14"/>
      <c r="G912" s="133"/>
      <c r="H912" s="12"/>
    </row>
    <row r="913" spans="1:8">
      <c r="A913" s="14"/>
      <c r="G913" s="133"/>
      <c r="H913" s="12"/>
    </row>
    <row r="914" spans="1:8">
      <c r="A914" s="14"/>
      <c r="G914" s="133"/>
      <c r="H914" s="12"/>
    </row>
    <row r="915" spans="1:8">
      <c r="A915" s="14"/>
      <c r="G915" s="133"/>
      <c r="H915" s="12"/>
    </row>
    <row r="916" spans="1:8">
      <c r="A916" s="14"/>
      <c r="G916" s="133"/>
      <c r="H916" s="12"/>
    </row>
    <row r="917" spans="1:8">
      <c r="A917" s="14"/>
      <c r="G917" s="133"/>
      <c r="H917" s="12"/>
    </row>
    <row r="918" spans="1:8">
      <c r="A918" s="14"/>
      <c r="G918" s="133"/>
      <c r="H918" s="12"/>
    </row>
    <row r="919" spans="1:8">
      <c r="A919" s="14"/>
      <c r="G919" s="133"/>
      <c r="H919" s="12"/>
    </row>
    <row r="920" spans="1:8">
      <c r="A920" s="14"/>
      <c r="G920" s="133"/>
      <c r="H920" s="12"/>
    </row>
    <row r="921" spans="1:8">
      <c r="A921" s="14"/>
      <c r="G921" s="133"/>
      <c r="H921" s="12"/>
    </row>
    <row r="922" spans="1:8">
      <c r="A922" s="14"/>
      <c r="G922" s="133"/>
      <c r="H922" s="12"/>
    </row>
    <row r="923" spans="1:8">
      <c r="A923" s="14"/>
      <c r="G923" s="133"/>
      <c r="H923" s="12"/>
    </row>
    <row r="924" spans="1:8">
      <c r="A924" s="14"/>
      <c r="G924" s="133"/>
      <c r="H924" s="12"/>
    </row>
    <row r="925" spans="1:8">
      <c r="A925" s="14"/>
      <c r="G925" s="133"/>
      <c r="H925" s="12"/>
    </row>
    <row r="926" spans="1:8">
      <c r="A926" s="14"/>
      <c r="G926" s="133"/>
      <c r="H926" s="12"/>
    </row>
    <row r="927" spans="1:8">
      <c r="A927" s="14"/>
      <c r="G927" s="133"/>
      <c r="H927" s="12"/>
    </row>
    <row r="928" spans="1:8">
      <c r="A928" s="14"/>
      <c r="G928" s="133"/>
      <c r="H928" s="12"/>
    </row>
    <row r="929" spans="1:8">
      <c r="A929" s="14"/>
      <c r="G929" s="133"/>
      <c r="H929" s="12"/>
    </row>
    <row r="930" spans="1:8">
      <c r="A930" s="14"/>
      <c r="G930" s="133"/>
      <c r="H930" s="12"/>
    </row>
    <row r="931" spans="1:8">
      <c r="A931" s="14"/>
      <c r="G931" s="133"/>
      <c r="H931" s="12"/>
    </row>
    <row r="932" spans="1:8">
      <c r="A932" s="14"/>
      <c r="G932" s="133"/>
      <c r="H932" s="12"/>
    </row>
    <row r="933" spans="1:8">
      <c r="A933" s="14"/>
      <c r="G933" s="133"/>
      <c r="H933" s="12"/>
    </row>
    <row r="934" spans="1:8">
      <c r="A934" s="14"/>
      <c r="G934" s="133"/>
      <c r="H934" s="12"/>
    </row>
    <row r="935" spans="1:8">
      <c r="A935" s="14"/>
      <c r="G935" s="133"/>
      <c r="H935" s="12"/>
    </row>
    <row r="936" spans="1:8">
      <c r="A936" s="14"/>
      <c r="G936" s="133"/>
      <c r="H936" s="12"/>
    </row>
    <row r="937" spans="1:8">
      <c r="A937" s="14"/>
      <c r="G937" s="133"/>
      <c r="H937" s="12"/>
    </row>
    <row r="938" spans="1:8">
      <c r="A938" s="14"/>
      <c r="G938" s="133"/>
      <c r="H938" s="12"/>
    </row>
    <row r="939" spans="1:8">
      <c r="A939" s="14"/>
      <c r="G939" s="133"/>
      <c r="H939" s="12"/>
    </row>
    <row r="940" spans="1:8">
      <c r="A940" s="14"/>
      <c r="G940" s="133"/>
      <c r="H940" s="12"/>
    </row>
    <row r="941" spans="1:8">
      <c r="A941" s="14"/>
      <c r="G941" s="133"/>
      <c r="H941" s="12"/>
    </row>
    <row r="942" spans="1:8">
      <c r="A942" s="14"/>
      <c r="G942" s="133"/>
      <c r="H942" s="12"/>
    </row>
    <row r="943" spans="1:8">
      <c r="A943" s="14"/>
      <c r="G943" s="133"/>
      <c r="H943" s="12"/>
    </row>
    <row r="944" spans="1:8">
      <c r="A944" s="14"/>
      <c r="G944" s="133"/>
      <c r="H944" s="12"/>
    </row>
    <row r="945" spans="1:8">
      <c r="A945" s="14"/>
      <c r="G945" s="133"/>
      <c r="H945" s="12"/>
    </row>
    <row r="946" spans="1:8">
      <c r="A946" s="14"/>
      <c r="G946" s="133"/>
      <c r="H946" s="12"/>
    </row>
    <row r="947" spans="1:8">
      <c r="A947" s="14"/>
      <c r="G947" s="133"/>
      <c r="H947" s="12"/>
    </row>
    <row r="948" spans="1:8">
      <c r="A948" s="14"/>
      <c r="G948" s="133"/>
      <c r="H948" s="12"/>
    </row>
    <row r="949" spans="1:8">
      <c r="A949" s="14"/>
      <c r="G949" s="133"/>
      <c r="H949" s="12"/>
    </row>
    <row r="950" spans="1:8">
      <c r="A950" s="14"/>
      <c r="G950" s="133"/>
      <c r="H950" s="12"/>
    </row>
    <row r="951" spans="1:8">
      <c r="A951" s="14"/>
      <c r="G951" s="133"/>
      <c r="H951" s="12"/>
    </row>
    <row r="952" spans="1:8">
      <c r="A952" s="14"/>
      <c r="G952" s="133"/>
      <c r="H952" s="12"/>
    </row>
    <row r="953" spans="1:8">
      <c r="A953" s="14"/>
      <c r="G953" s="133"/>
      <c r="H953" s="12"/>
    </row>
    <row r="954" spans="1:8">
      <c r="A954" s="14"/>
      <c r="G954" s="133"/>
      <c r="H954" s="12"/>
    </row>
    <row r="955" spans="1:8">
      <c r="A955" s="14"/>
      <c r="G955" s="133"/>
      <c r="H955" s="12"/>
    </row>
    <row r="956" spans="1:8">
      <c r="A956" s="14"/>
      <c r="G956" s="133"/>
      <c r="H956" s="12"/>
    </row>
    <row r="957" spans="1:8">
      <c r="A957" s="14"/>
      <c r="G957" s="133"/>
      <c r="H957" s="12"/>
    </row>
    <row r="958" spans="1:8">
      <c r="A958" s="14"/>
      <c r="G958" s="133"/>
      <c r="H958" s="12"/>
    </row>
    <row r="959" spans="1:8">
      <c r="A959" s="14"/>
      <c r="G959" s="133"/>
      <c r="H959" s="12"/>
    </row>
    <row r="960" spans="1:8">
      <c r="A960" s="14"/>
      <c r="G960" s="133"/>
      <c r="H960" s="12"/>
    </row>
    <row r="961" spans="1:8">
      <c r="A961" s="14"/>
      <c r="G961" s="133"/>
      <c r="H961" s="12"/>
    </row>
    <row r="962" spans="1:8">
      <c r="A962" s="14"/>
      <c r="G962" s="133"/>
      <c r="H962" s="12"/>
    </row>
    <row r="963" spans="1:8">
      <c r="A963" s="14"/>
      <c r="G963" s="133"/>
      <c r="H963" s="12"/>
    </row>
    <row r="964" spans="1:8">
      <c r="A964" s="14"/>
      <c r="G964" s="133"/>
      <c r="H964" s="12"/>
    </row>
    <row r="965" spans="1:8">
      <c r="A965" s="14"/>
      <c r="G965" s="133"/>
      <c r="H965" s="12"/>
    </row>
    <row r="966" spans="1:8">
      <c r="A966" s="14"/>
      <c r="G966" s="133"/>
      <c r="H966" s="12"/>
    </row>
    <row r="967" spans="1:8">
      <c r="A967" s="14"/>
      <c r="G967" s="133"/>
      <c r="H967" s="12"/>
    </row>
    <row r="968" spans="1:8">
      <c r="A968" s="14"/>
      <c r="G968" s="133"/>
      <c r="H968" s="12"/>
    </row>
    <row r="969" spans="1:8">
      <c r="A969" s="14"/>
      <c r="G969" s="133"/>
      <c r="H969" s="12"/>
    </row>
    <row r="970" spans="1:8">
      <c r="A970" s="14"/>
      <c r="G970" s="133"/>
      <c r="H970" s="12"/>
    </row>
    <row r="971" spans="1:8">
      <c r="A971" s="14"/>
      <c r="G971" s="133"/>
      <c r="H971" s="12"/>
    </row>
    <row r="972" spans="1:8">
      <c r="A972" s="14"/>
      <c r="G972" s="133"/>
      <c r="H972" s="12"/>
    </row>
    <row r="973" spans="1:8">
      <c r="A973" s="14"/>
      <c r="G973" s="133"/>
      <c r="H973" s="12"/>
    </row>
    <row r="974" spans="1:8">
      <c r="A974" s="14"/>
      <c r="G974" s="133"/>
      <c r="H974" s="12"/>
    </row>
    <row r="975" spans="1:8">
      <c r="A975" s="14"/>
      <c r="G975" s="133"/>
      <c r="H975" s="12"/>
    </row>
    <row r="976" spans="1:8">
      <c r="A976" s="14"/>
      <c r="G976" s="133"/>
      <c r="H976" s="12"/>
    </row>
    <row r="977" spans="1:8">
      <c r="A977" s="14"/>
      <c r="G977" s="133"/>
      <c r="H977" s="12"/>
    </row>
    <row r="978" spans="1:8">
      <c r="A978" s="14"/>
      <c r="G978" s="133"/>
      <c r="H978" s="12"/>
    </row>
    <row r="979" spans="1:8">
      <c r="A979" s="14"/>
      <c r="G979" s="133"/>
      <c r="H979" s="12"/>
    </row>
    <row r="980" spans="1:8">
      <c r="A980" s="14"/>
      <c r="G980" s="133"/>
      <c r="H980" s="12"/>
    </row>
    <row r="981" spans="1:8">
      <c r="A981" s="14"/>
      <c r="G981" s="133"/>
      <c r="H981" s="12"/>
    </row>
    <row r="982" spans="1:8">
      <c r="A982" s="14"/>
      <c r="G982" s="133"/>
      <c r="H982" s="12"/>
    </row>
    <row r="983" spans="1:8">
      <c r="A983" s="14"/>
      <c r="G983" s="133"/>
      <c r="H983" s="12"/>
    </row>
    <row r="984" spans="1:8">
      <c r="A984" s="14"/>
      <c r="G984" s="133"/>
      <c r="H984" s="12"/>
    </row>
    <row r="985" spans="1:8">
      <c r="A985" s="14"/>
      <c r="G985" s="133"/>
      <c r="H985" s="12"/>
    </row>
    <row r="986" spans="1:8">
      <c r="A986" s="14"/>
      <c r="G986" s="133"/>
    </row>
    <row r="987" spans="1:8">
      <c r="G987" s="133"/>
    </row>
    <row r="988" spans="1:8">
      <c r="G988" s="133"/>
    </row>
    <row r="989" spans="1:8">
      <c r="G989" s="133"/>
    </row>
    <row r="990" spans="1:8">
      <c r="G990" s="133"/>
    </row>
    <row r="991" spans="1:8">
      <c r="G991" s="133"/>
    </row>
    <row r="992" spans="1:8">
      <c r="G992" s="133"/>
    </row>
    <row r="993" spans="7:7">
      <c r="G993" s="133"/>
    </row>
    <row r="994" spans="7:7">
      <c r="G994" s="133"/>
    </row>
    <row r="995" spans="7:7">
      <c r="G995" s="133"/>
    </row>
    <row r="996" spans="7:7">
      <c r="G996" s="133"/>
    </row>
    <row r="997" spans="7:7">
      <c r="G997" s="133"/>
    </row>
    <row r="998" spans="7:7">
      <c r="G998" s="133"/>
    </row>
    <row r="999" spans="7:7">
      <c r="G999" s="133"/>
    </row>
    <row r="1000" spans="7:7">
      <c r="G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K104" sqref="K104:K153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6" bestFit="1" customWidth="1"/>
    <col min="18" max="18" width="15" style="126" bestFit="1" customWidth="1"/>
    <col min="19" max="19" width="17.83203125" style="126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7" customFormat="1" ht="19.5" customHeight="1">
      <c r="A1" s="24" t="s">
        <v>669</v>
      </c>
      <c r="B1" s="24" t="s">
        <v>14</v>
      </c>
      <c r="C1" s="24" t="s">
        <v>459</v>
      </c>
      <c r="D1" s="24" t="s">
        <v>490</v>
      </c>
      <c r="E1" s="24" t="s">
        <v>582</v>
      </c>
      <c r="F1" s="24" t="s">
        <v>583</v>
      </c>
      <c r="G1" s="26" t="s">
        <v>584</v>
      </c>
      <c r="H1" s="24" t="s">
        <v>585</v>
      </c>
      <c r="I1" s="71" t="s">
        <v>586</v>
      </c>
      <c r="J1" s="71" t="s">
        <v>587</v>
      </c>
      <c r="K1" s="71" t="s">
        <v>588</v>
      </c>
      <c r="L1" s="71" t="s">
        <v>589</v>
      </c>
      <c r="M1" s="25" t="s">
        <v>590</v>
      </c>
      <c r="N1" s="25" t="s">
        <v>591</v>
      </c>
      <c r="O1" s="25" t="s">
        <v>592</v>
      </c>
      <c r="P1" s="25" t="s">
        <v>593</v>
      </c>
      <c r="Q1" s="123" t="s">
        <v>735</v>
      </c>
      <c r="R1" s="123" t="s">
        <v>736</v>
      </c>
      <c r="S1" s="123" t="s">
        <v>737</v>
      </c>
      <c r="T1" s="44" t="s">
        <v>594</v>
      </c>
      <c r="U1" s="72" t="s">
        <v>595</v>
      </c>
      <c r="V1" s="72" t="s">
        <v>596</v>
      </c>
      <c r="W1" s="72" t="s">
        <v>597</v>
      </c>
      <c r="X1" s="72" t="s">
        <v>598</v>
      </c>
      <c r="Y1" s="72" t="s">
        <v>599</v>
      </c>
      <c r="Z1" s="72" t="s">
        <v>600</v>
      </c>
      <c r="AA1" s="73" t="s">
        <v>601</v>
      </c>
      <c r="AB1" s="73" t="s">
        <v>602</v>
      </c>
      <c r="AC1" s="73" t="s">
        <v>603</v>
      </c>
      <c r="AD1" s="73" t="s">
        <v>604</v>
      </c>
      <c r="AE1" s="73" t="s">
        <v>605</v>
      </c>
      <c r="AF1" s="73" t="s">
        <v>606</v>
      </c>
      <c r="AG1" s="73" t="s">
        <v>607</v>
      </c>
      <c r="AH1" s="45" t="s">
        <v>608</v>
      </c>
      <c r="AI1" s="73" t="s">
        <v>821</v>
      </c>
      <c r="AJ1" s="73" t="s">
        <v>822</v>
      </c>
      <c r="AK1" s="45" t="s">
        <v>823</v>
      </c>
      <c r="AL1" s="46" t="s">
        <v>719</v>
      </c>
      <c r="AM1" s="46" t="s">
        <v>720</v>
      </c>
      <c r="AN1" s="46" t="s">
        <v>721</v>
      </c>
      <c r="AO1" s="74" t="s">
        <v>708</v>
      </c>
      <c r="AP1" s="74" t="s">
        <v>709</v>
      </c>
      <c r="AQ1" s="74" t="s">
        <v>710</v>
      </c>
      <c r="AR1" s="74" t="s">
        <v>711</v>
      </c>
      <c r="AS1" s="74" t="s">
        <v>712</v>
      </c>
      <c r="AT1" s="74" t="s">
        <v>772</v>
      </c>
      <c r="AU1" s="74" t="s">
        <v>773</v>
      </c>
      <c r="AV1" s="74" t="s">
        <v>774</v>
      </c>
      <c r="AW1" s="74" t="s">
        <v>775</v>
      </c>
      <c r="AX1" s="74" t="s">
        <v>776</v>
      </c>
      <c r="AY1" s="74" t="s">
        <v>777</v>
      </c>
      <c r="AZ1" s="74" t="s">
        <v>778</v>
      </c>
      <c r="BA1" s="74" t="s">
        <v>779</v>
      </c>
      <c r="BB1" s="74" t="s">
        <v>780</v>
      </c>
      <c r="BC1" s="74" t="s">
        <v>781</v>
      </c>
      <c r="BD1" s="74" t="s">
        <v>782</v>
      </c>
      <c r="BE1" s="74" t="s">
        <v>783</v>
      </c>
      <c r="BF1" s="74" t="s">
        <v>784</v>
      </c>
      <c r="BG1" s="48" t="s">
        <v>609</v>
      </c>
      <c r="BH1" s="48" t="s">
        <v>610</v>
      </c>
      <c r="BI1" s="48" t="s">
        <v>611</v>
      </c>
      <c r="BJ1" s="48" t="s">
        <v>612</v>
      </c>
      <c r="BK1" s="48" t="s">
        <v>613</v>
      </c>
      <c r="BL1" s="48" t="s">
        <v>785</v>
      </c>
      <c r="BM1" s="48" t="s">
        <v>614</v>
      </c>
      <c r="BN1" s="48" t="s">
        <v>615</v>
      </c>
      <c r="BO1" s="48" t="s">
        <v>616</v>
      </c>
      <c r="BP1" s="48" t="s">
        <v>617</v>
      </c>
      <c r="BQ1" s="48" t="s">
        <v>618</v>
      </c>
      <c r="BR1" s="48" t="s">
        <v>619</v>
      </c>
      <c r="BS1" s="48" t="s">
        <v>620</v>
      </c>
      <c r="BT1" s="48" t="s">
        <v>621</v>
      </c>
      <c r="BU1" s="49" t="s">
        <v>622</v>
      </c>
    </row>
    <row r="2" spans="1:73" s="27" customFormat="1" ht="80" customHeight="1">
      <c r="A2" s="28" t="s">
        <v>670</v>
      </c>
      <c r="B2" s="32" t="s">
        <v>16</v>
      </c>
      <c r="C2" s="32" t="s">
        <v>330</v>
      </c>
      <c r="D2" s="32" t="s">
        <v>56</v>
      </c>
      <c r="E2" s="32" t="s">
        <v>137</v>
      </c>
      <c r="F2" s="32" t="s">
        <v>426</v>
      </c>
      <c r="G2" s="32" t="s">
        <v>139</v>
      </c>
      <c r="H2" s="32" t="s">
        <v>138</v>
      </c>
      <c r="I2" s="32" t="s">
        <v>140</v>
      </c>
      <c r="J2" s="32" t="s">
        <v>141</v>
      </c>
      <c r="K2" s="32" t="s">
        <v>142</v>
      </c>
      <c r="L2" s="75" t="s">
        <v>287</v>
      </c>
      <c r="M2" s="28" t="s">
        <v>143</v>
      </c>
      <c r="N2" s="28" t="s">
        <v>144</v>
      </c>
      <c r="O2" s="28" t="s">
        <v>145</v>
      </c>
      <c r="P2" s="28" t="s">
        <v>146</v>
      </c>
      <c r="Q2" s="124" t="s">
        <v>733</v>
      </c>
      <c r="R2" s="124" t="s">
        <v>734</v>
      </c>
      <c r="S2" s="124" t="s">
        <v>732</v>
      </c>
      <c r="T2" s="53"/>
      <c r="U2" s="53" t="s">
        <v>283</v>
      </c>
      <c r="V2" s="53" t="s">
        <v>147</v>
      </c>
      <c r="W2" s="53" t="s">
        <v>148</v>
      </c>
      <c r="X2" s="53" t="s">
        <v>275</v>
      </c>
      <c r="Y2" s="53" t="s">
        <v>149</v>
      </c>
      <c r="Z2" s="53" t="s">
        <v>150</v>
      </c>
      <c r="AA2" s="54" t="s">
        <v>151</v>
      </c>
      <c r="AB2" s="54" t="s">
        <v>152</v>
      </c>
      <c r="AC2" s="54" t="s">
        <v>86</v>
      </c>
      <c r="AD2" s="54" t="s">
        <v>87</v>
      </c>
      <c r="AE2" s="54" t="s">
        <v>88</v>
      </c>
      <c r="AF2" s="54" t="s">
        <v>153</v>
      </c>
      <c r="AG2" s="54" t="s">
        <v>427</v>
      </c>
      <c r="AH2" s="54" t="s">
        <v>429</v>
      </c>
      <c r="AI2" s="54" t="s">
        <v>154</v>
      </c>
      <c r="AJ2" s="54" t="s">
        <v>428</v>
      </c>
      <c r="AK2" s="54" t="s">
        <v>430</v>
      </c>
      <c r="AL2" s="56" t="s">
        <v>91</v>
      </c>
      <c r="AM2" s="56" t="s">
        <v>92</v>
      </c>
      <c r="AN2" s="56" t="s">
        <v>93</v>
      </c>
      <c r="AO2" s="116" t="s">
        <v>95</v>
      </c>
      <c r="AP2" s="116" t="s">
        <v>96</v>
      </c>
      <c r="AQ2" s="116" t="s">
        <v>97</v>
      </c>
      <c r="AR2" s="116" t="s">
        <v>98</v>
      </c>
      <c r="AS2" s="116" t="s">
        <v>713</v>
      </c>
      <c r="AT2" s="57" t="s">
        <v>100</v>
      </c>
      <c r="AU2" s="57" t="s">
        <v>101</v>
      </c>
      <c r="AV2" s="58" t="s">
        <v>102</v>
      </c>
      <c r="AW2" s="58" t="s">
        <v>103</v>
      </c>
      <c r="AX2" s="57" t="s">
        <v>104</v>
      </c>
      <c r="AY2" s="57" t="s">
        <v>105</v>
      </c>
      <c r="AZ2" s="57" t="s">
        <v>106</v>
      </c>
      <c r="BA2" s="58" t="s">
        <v>107</v>
      </c>
      <c r="BB2" s="58" t="s">
        <v>108</v>
      </c>
      <c r="BC2" s="57" t="s">
        <v>109</v>
      </c>
      <c r="BD2" s="57" t="s">
        <v>110</v>
      </c>
      <c r="BE2" s="57" t="s">
        <v>111</v>
      </c>
      <c r="BF2" s="58" t="s">
        <v>112</v>
      </c>
      <c r="BG2" s="59" t="s">
        <v>114</v>
      </c>
      <c r="BH2" s="59" t="s">
        <v>115</v>
      </c>
      <c r="BI2" s="59" t="s">
        <v>116</v>
      </c>
      <c r="BJ2" s="59" t="s">
        <v>155</v>
      </c>
      <c r="BK2" s="59" t="s">
        <v>384</v>
      </c>
      <c r="BL2" s="59" t="s">
        <v>118</v>
      </c>
      <c r="BM2" s="59" t="s">
        <v>119</v>
      </c>
      <c r="BN2" s="59" t="s">
        <v>120</v>
      </c>
      <c r="BO2" s="59" t="s">
        <v>121</v>
      </c>
      <c r="BP2" s="59" t="s">
        <v>383</v>
      </c>
      <c r="BQ2" s="59" t="s">
        <v>122</v>
      </c>
      <c r="BR2" s="59" t="s">
        <v>123</v>
      </c>
      <c r="BS2" s="59" t="s">
        <v>124</v>
      </c>
      <c r="BT2" s="59" t="s">
        <v>125</v>
      </c>
      <c r="BU2" s="76" t="s">
        <v>286</v>
      </c>
    </row>
    <row r="3" spans="1:73" s="40" customFormat="1" ht="27" customHeight="1">
      <c r="A3" s="34" t="s">
        <v>363</v>
      </c>
      <c r="B3" s="33"/>
      <c r="C3" s="33"/>
      <c r="D3" s="33"/>
      <c r="E3" s="33"/>
      <c r="F3" s="33" t="s">
        <v>623</v>
      </c>
      <c r="G3" s="33" t="s">
        <v>157</v>
      </c>
      <c r="H3" s="33" t="s">
        <v>156</v>
      </c>
      <c r="I3" s="33" t="s">
        <v>158</v>
      </c>
      <c r="J3" s="33"/>
      <c r="K3" s="33"/>
      <c r="L3" s="77"/>
      <c r="M3" s="34" t="s">
        <v>159</v>
      </c>
      <c r="N3" s="34" t="s">
        <v>374</v>
      </c>
      <c r="O3" s="34"/>
      <c r="P3" s="34" t="s">
        <v>37</v>
      </c>
      <c r="Q3" s="125" t="s">
        <v>730</v>
      </c>
      <c r="R3" s="125" t="s">
        <v>34</v>
      </c>
      <c r="S3" s="125" t="s">
        <v>731</v>
      </c>
      <c r="T3" s="65"/>
      <c r="U3" s="65" t="s">
        <v>37</v>
      </c>
      <c r="V3" s="65" t="s">
        <v>37</v>
      </c>
      <c r="W3" s="65" t="s">
        <v>37</v>
      </c>
      <c r="X3" s="65" t="s">
        <v>37</v>
      </c>
      <c r="Y3" s="65" t="s">
        <v>37</v>
      </c>
      <c r="Z3" s="65"/>
      <c r="AA3" s="66" t="s">
        <v>131</v>
      </c>
      <c r="AB3" s="66" t="s">
        <v>131</v>
      </c>
      <c r="AC3" s="66"/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  <c r="AL3" s="67" t="s">
        <v>133</v>
      </c>
      <c r="AM3" s="67" t="s">
        <v>134</v>
      </c>
      <c r="AN3" s="67" t="s">
        <v>134</v>
      </c>
      <c r="AO3" s="115" t="s">
        <v>714</v>
      </c>
      <c r="AP3" s="115" t="s">
        <v>714</v>
      </c>
      <c r="AQ3" s="115" t="s">
        <v>714</v>
      </c>
      <c r="AR3" s="115" t="s">
        <v>714</v>
      </c>
      <c r="AS3" s="114"/>
      <c r="AT3" s="115" t="s">
        <v>714</v>
      </c>
      <c r="AU3" s="115" t="s">
        <v>714</v>
      </c>
      <c r="AV3" s="115" t="s">
        <v>714</v>
      </c>
      <c r="AW3" s="115" t="s">
        <v>714</v>
      </c>
      <c r="AX3" s="68"/>
      <c r="AY3" s="115" t="s">
        <v>714</v>
      </c>
      <c r="AZ3" s="115" t="s">
        <v>714</v>
      </c>
      <c r="BA3" s="115" t="s">
        <v>714</v>
      </c>
      <c r="BB3" s="115" t="s">
        <v>714</v>
      </c>
      <c r="BC3" s="68"/>
      <c r="BD3" s="115" t="s">
        <v>714</v>
      </c>
      <c r="BE3" s="115" t="s">
        <v>714</v>
      </c>
      <c r="BF3" s="115" t="s">
        <v>714</v>
      </c>
      <c r="BG3" s="69" t="s">
        <v>136</v>
      </c>
      <c r="BH3" s="69" t="s">
        <v>136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</row>
    <row r="4" spans="1:73" ht="15" customHeight="1">
      <c r="A4" s="154" t="s">
        <v>841</v>
      </c>
      <c r="B4" s="10" t="s">
        <v>861</v>
      </c>
      <c r="C4" s="12" t="s">
        <v>1058</v>
      </c>
      <c r="D4" s="11">
        <v>4</v>
      </c>
      <c r="E4" s="11" t="s">
        <v>991</v>
      </c>
      <c r="F4" s="11">
        <v>4</v>
      </c>
      <c r="G4" s="11" t="s">
        <v>296</v>
      </c>
      <c r="H4" s="11" t="s">
        <v>250</v>
      </c>
      <c r="I4" s="11" t="s">
        <v>176</v>
      </c>
      <c r="J4" s="12">
        <v>0</v>
      </c>
      <c r="K4" s="11">
        <v>1.65</v>
      </c>
      <c r="L4" s="6" t="s">
        <v>255</v>
      </c>
      <c r="M4" s="8"/>
      <c r="N4" s="8"/>
      <c r="O4" s="8"/>
      <c r="P4" s="182">
        <v>4.3742492054883391</v>
      </c>
      <c r="Q4" s="5"/>
      <c r="R4" s="127"/>
      <c r="S4" s="128"/>
      <c r="T4" s="19"/>
      <c r="U4" s="181">
        <v>23.906363412115134</v>
      </c>
      <c r="V4" s="172">
        <v>23.852719561194611</v>
      </c>
      <c r="Y4" s="182">
        <v>0.72113420536509587</v>
      </c>
      <c r="Z4" s="127">
        <f>V4/Y4</f>
        <v>33.076671975528406</v>
      </c>
      <c r="AA4" s="8"/>
      <c r="AB4" s="182">
        <v>-28.32</v>
      </c>
      <c r="AC4" s="8" t="s">
        <v>905</v>
      </c>
      <c r="AD4" s="183">
        <v>143372</v>
      </c>
      <c r="AE4" s="183">
        <v>2009</v>
      </c>
      <c r="AF4" s="184">
        <v>33.376390455964298</v>
      </c>
      <c r="AG4" s="184">
        <v>3.2663698359110183</v>
      </c>
      <c r="AH4" s="184"/>
      <c r="AI4" s="185">
        <v>1.0407777801163538</v>
      </c>
      <c r="AJ4" s="185">
        <v>3.2663698359110182E-3</v>
      </c>
      <c r="AK4" s="8"/>
      <c r="AL4" s="8"/>
      <c r="AM4" s="8"/>
      <c r="AN4" s="8"/>
      <c r="AO4" s="14"/>
      <c r="AP4" s="14"/>
      <c r="AQ4" s="14"/>
      <c r="AR4" s="14"/>
      <c r="AS4" s="14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154" t="s">
        <v>841</v>
      </c>
      <c r="B5" s="10" t="s">
        <v>861</v>
      </c>
      <c r="C5" s="12" t="s">
        <v>1059</v>
      </c>
      <c r="D5" s="11">
        <v>4</v>
      </c>
      <c r="E5" s="11" t="s">
        <v>992</v>
      </c>
      <c r="F5" s="11">
        <v>4</v>
      </c>
      <c r="G5" s="11" t="s">
        <v>296</v>
      </c>
      <c r="H5" s="11" t="s">
        <v>250</v>
      </c>
      <c r="I5" s="11" t="s">
        <v>176</v>
      </c>
      <c r="J5" s="12">
        <v>0</v>
      </c>
      <c r="K5" s="11">
        <v>1.65</v>
      </c>
      <c r="L5" s="6" t="s">
        <v>255</v>
      </c>
      <c r="M5" s="8"/>
      <c r="N5" s="8"/>
      <c r="O5" s="8"/>
      <c r="P5" s="182">
        <v>3.3946941257469074</v>
      </c>
      <c r="Q5" s="5"/>
      <c r="R5" s="127"/>
      <c r="S5" s="128"/>
      <c r="T5" s="19"/>
      <c r="U5" s="181">
        <v>32.411010918357569</v>
      </c>
      <c r="V5" s="172">
        <v>30.171335954899771</v>
      </c>
      <c r="Y5" s="182">
        <v>0.89303098552338533</v>
      </c>
      <c r="Z5" s="127">
        <f t="shared" ref="Z5:Z68" si="0">V5/Y5</f>
        <v>33.785318140128176</v>
      </c>
      <c r="AA5" s="8"/>
      <c r="AB5" s="182">
        <v>-29.75</v>
      </c>
      <c r="AC5" s="8" t="s">
        <v>905</v>
      </c>
      <c r="AD5" s="183">
        <v>143373</v>
      </c>
      <c r="AE5" s="183">
        <v>2009</v>
      </c>
      <c r="AF5" s="184">
        <v>21.097000153181167</v>
      </c>
      <c r="AG5" s="184">
        <v>2.5606636290065588</v>
      </c>
      <c r="AH5" s="184"/>
      <c r="AI5" s="185">
        <v>1.0284104406855838</v>
      </c>
      <c r="AJ5" s="185">
        <v>2.5606636290065586E-3</v>
      </c>
      <c r="AK5" s="8"/>
      <c r="AL5" s="8"/>
      <c r="AM5" s="8"/>
      <c r="AN5" s="8"/>
      <c r="AO5" s="14"/>
      <c r="AP5" s="14"/>
      <c r="AQ5" s="14"/>
      <c r="AR5" s="14"/>
      <c r="AS5" s="14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154" t="s">
        <v>841</v>
      </c>
      <c r="B6" s="10" t="s">
        <v>861</v>
      </c>
      <c r="C6" s="12" t="s">
        <v>1060</v>
      </c>
      <c r="D6" s="11">
        <v>4</v>
      </c>
      <c r="E6" s="11" t="s">
        <v>993</v>
      </c>
      <c r="F6" s="11">
        <v>4</v>
      </c>
      <c r="G6" s="11" t="s">
        <v>296</v>
      </c>
      <c r="H6" s="11" t="s">
        <v>250</v>
      </c>
      <c r="I6" s="11" t="s">
        <v>176</v>
      </c>
      <c r="J6" s="12">
        <v>0</v>
      </c>
      <c r="K6" s="11">
        <v>1.65</v>
      </c>
      <c r="L6" s="6" t="s">
        <v>255</v>
      </c>
      <c r="M6" s="8"/>
      <c r="N6" s="8"/>
      <c r="O6" s="8"/>
      <c r="P6" s="182">
        <v>2.4968826676320339</v>
      </c>
      <c r="Q6" s="5"/>
      <c r="R6" s="127"/>
      <c r="S6" s="128"/>
      <c r="T6" s="19"/>
      <c r="U6" s="181">
        <v>37.680540945325433</v>
      </c>
      <c r="V6" s="172">
        <v>31.88837909865665</v>
      </c>
      <c r="Y6" s="182">
        <v>0.83899055322836924</v>
      </c>
      <c r="Z6" s="127">
        <f t="shared" si="0"/>
        <v>38.008031170258938</v>
      </c>
      <c r="AA6" s="8"/>
      <c r="AB6" s="182">
        <v>-29.41</v>
      </c>
      <c r="AC6" s="8" t="s">
        <v>905</v>
      </c>
      <c r="AD6" s="183">
        <v>143374</v>
      </c>
      <c r="AE6" s="183">
        <v>2009</v>
      </c>
      <c r="AF6" s="184">
        <v>-21.014047368414612</v>
      </c>
      <c r="AG6" s="184">
        <v>2.5860998895825333</v>
      </c>
      <c r="AH6" s="184"/>
      <c r="AI6" s="185">
        <v>0.98599777966227353</v>
      </c>
      <c r="AJ6" s="185">
        <v>2.5860998895825332E-3</v>
      </c>
      <c r="AK6" s="8"/>
      <c r="AL6" s="8"/>
      <c r="AM6" s="8"/>
      <c r="AN6" s="8"/>
      <c r="AO6" s="14"/>
      <c r="AP6" s="14"/>
      <c r="AQ6" s="14"/>
      <c r="AR6" s="14"/>
      <c r="AS6" s="14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154" t="s">
        <v>841</v>
      </c>
      <c r="B7" s="10" t="s">
        <v>861</v>
      </c>
      <c r="C7" s="12" t="s">
        <v>1061</v>
      </c>
      <c r="D7" s="11">
        <v>4</v>
      </c>
      <c r="E7" s="11" t="s">
        <v>994</v>
      </c>
      <c r="F7" s="11">
        <v>4</v>
      </c>
      <c r="G7" s="11" t="s">
        <v>296</v>
      </c>
      <c r="H7" s="11" t="s">
        <v>250</v>
      </c>
      <c r="I7" s="11" t="s">
        <v>176</v>
      </c>
      <c r="J7" s="12">
        <v>0</v>
      </c>
      <c r="K7" s="11">
        <v>1.65</v>
      </c>
      <c r="L7" s="6" t="s">
        <v>255</v>
      </c>
      <c r="M7" s="8"/>
      <c r="N7" s="8"/>
      <c r="O7" s="8"/>
      <c r="P7" s="182">
        <v>6.8148908387909675</v>
      </c>
      <c r="Q7" s="5"/>
      <c r="R7" s="127"/>
      <c r="S7" s="128"/>
      <c r="T7" s="19"/>
      <c r="U7" s="181">
        <v>45.396615222349411</v>
      </c>
      <c r="V7" s="172">
        <v>31.247754057771665</v>
      </c>
      <c r="Y7" s="182">
        <v>0.83741097661623121</v>
      </c>
      <c r="Z7" s="127">
        <f t="shared" si="0"/>
        <v>37.314717540527162</v>
      </c>
      <c r="AA7" s="8"/>
      <c r="AB7" s="182">
        <v>-29.42</v>
      </c>
      <c r="AC7" s="8" t="s">
        <v>905</v>
      </c>
      <c r="AD7" s="183">
        <v>143375</v>
      </c>
      <c r="AE7" s="183">
        <v>2009</v>
      </c>
      <c r="AF7" s="184">
        <v>53.442745081127228</v>
      </c>
      <c r="AG7" s="184">
        <v>2.7814263285722323</v>
      </c>
      <c r="AH7" s="184"/>
      <c r="AI7" s="185">
        <v>1.0609878567299578</v>
      </c>
      <c r="AJ7" s="185">
        <v>2.7814263285722324E-3</v>
      </c>
      <c r="AK7" s="8"/>
      <c r="AL7" s="8"/>
      <c r="AM7" s="8"/>
      <c r="AN7" s="8"/>
      <c r="AO7" s="14"/>
      <c r="AP7" s="14"/>
      <c r="AQ7" s="14"/>
      <c r="AR7" s="14"/>
      <c r="AS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54" t="s">
        <v>841</v>
      </c>
      <c r="B8" s="10" t="s">
        <v>861</v>
      </c>
      <c r="C8" s="12" t="s">
        <v>1062</v>
      </c>
      <c r="D8" s="11">
        <v>4</v>
      </c>
      <c r="E8" s="11" t="s">
        <v>995</v>
      </c>
      <c r="F8" s="11">
        <v>4</v>
      </c>
      <c r="G8" s="11" t="s">
        <v>296</v>
      </c>
      <c r="H8" s="11" t="s">
        <v>250</v>
      </c>
      <c r="I8" s="11" t="s">
        <v>176</v>
      </c>
      <c r="J8" s="12">
        <v>0</v>
      </c>
      <c r="K8" s="11">
        <v>1.65</v>
      </c>
      <c r="L8" s="6" t="s">
        <v>255</v>
      </c>
      <c r="M8" s="8"/>
      <c r="N8" s="8"/>
      <c r="O8" s="8"/>
      <c r="P8" s="182">
        <v>11.083060087304622</v>
      </c>
      <c r="Q8" s="5"/>
      <c r="R8" s="127"/>
      <c r="S8" s="128"/>
      <c r="T8" s="19"/>
      <c r="U8" s="181">
        <v>75.372595024345287</v>
      </c>
      <c r="V8" s="172">
        <v>34.656499333333329</v>
      </c>
      <c r="Y8" s="182">
        <v>0.94292743703703696</v>
      </c>
      <c r="Z8" s="127">
        <f t="shared" si="0"/>
        <v>36.754153047274272</v>
      </c>
      <c r="AA8" s="8"/>
      <c r="AB8" s="182">
        <v>-27.15</v>
      </c>
      <c r="AC8" s="8" t="s">
        <v>905</v>
      </c>
      <c r="AD8" s="183">
        <v>143376</v>
      </c>
      <c r="AE8" s="183">
        <v>2009</v>
      </c>
      <c r="AF8" s="184">
        <v>21.991293012038284</v>
      </c>
      <c r="AG8" s="184">
        <v>2.6971604940691418</v>
      </c>
      <c r="AH8" s="184"/>
      <c r="AI8" s="185">
        <v>1.0293111387710165</v>
      </c>
      <c r="AJ8" s="185">
        <v>2.697160494069142E-3</v>
      </c>
      <c r="AK8" s="8"/>
      <c r="AL8" s="8"/>
      <c r="AM8" s="8"/>
      <c r="AN8" s="8"/>
      <c r="AO8" s="14"/>
      <c r="AP8" s="14"/>
      <c r="AQ8" s="14"/>
      <c r="AR8" s="14"/>
      <c r="AS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54" t="s">
        <v>841</v>
      </c>
      <c r="B9" s="10" t="s">
        <v>861</v>
      </c>
      <c r="C9" s="12" t="s">
        <v>1058</v>
      </c>
      <c r="D9" s="11">
        <v>5</v>
      </c>
      <c r="E9" s="11" t="s">
        <v>996</v>
      </c>
      <c r="F9" s="11">
        <v>5</v>
      </c>
      <c r="G9" s="11" t="s">
        <v>296</v>
      </c>
      <c r="H9" s="11" t="s">
        <v>250</v>
      </c>
      <c r="I9" s="11" t="s">
        <v>176</v>
      </c>
      <c r="J9" s="12">
        <v>0</v>
      </c>
      <c r="K9" s="11">
        <v>1.65</v>
      </c>
      <c r="L9" s="6" t="s">
        <v>255</v>
      </c>
      <c r="M9" s="8"/>
      <c r="N9" s="8"/>
      <c r="O9" s="8"/>
      <c r="P9" s="182">
        <v>1.6516265173304099</v>
      </c>
      <c r="Q9" s="5"/>
      <c r="R9" s="127"/>
      <c r="S9" s="128"/>
      <c r="T9" s="19"/>
      <c r="U9" s="181">
        <v>14.279046263022217</v>
      </c>
      <c r="V9" s="172">
        <v>32.083721971561388</v>
      </c>
      <c r="Y9" s="182">
        <v>0.87343053048947217</v>
      </c>
      <c r="Z9" s="127">
        <f t="shared" si="0"/>
        <v>36.732998048032059</v>
      </c>
      <c r="AA9" s="8"/>
      <c r="AB9" s="182">
        <v>-27.1</v>
      </c>
      <c r="AC9" s="8" t="s">
        <v>905</v>
      </c>
      <c r="AD9" s="186">
        <v>144189</v>
      </c>
      <c r="AE9" s="183">
        <v>2009</v>
      </c>
      <c r="AF9" s="187">
        <v>30.379613672872896</v>
      </c>
      <c r="AG9" s="187">
        <v>2.9304445197383386</v>
      </c>
      <c r="AH9" s="184"/>
      <c r="AI9" s="188">
        <v>1.0377595394088863</v>
      </c>
      <c r="AJ9" s="188">
        <v>2.9304445197383387E-3</v>
      </c>
      <c r="AK9" s="8"/>
      <c r="AL9" s="8"/>
      <c r="AM9" s="8"/>
      <c r="AN9" s="8"/>
      <c r="AO9" s="14"/>
      <c r="AP9" s="14"/>
      <c r="AQ9" s="14"/>
      <c r="AR9" s="14"/>
      <c r="AS9" s="14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54" t="s">
        <v>841</v>
      </c>
      <c r="B10" s="10" t="s">
        <v>861</v>
      </c>
      <c r="C10" s="12" t="s">
        <v>1059</v>
      </c>
      <c r="D10" s="11">
        <v>5</v>
      </c>
      <c r="E10" s="11" t="s">
        <v>997</v>
      </c>
      <c r="F10" s="11">
        <v>5</v>
      </c>
      <c r="G10" s="11" t="s">
        <v>296</v>
      </c>
      <c r="H10" s="11" t="s">
        <v>250</v>
      </c>
      <c r="I10" s="11" t="s">
        <v>176</v>
      </c>
      <c r="J10" s="12">
        <v>0</v>
      </c>
      <c r="K10" s="11">
        <v>1.65</v>
      </c>
      <c r="L10" s="6" t="s">
        <v>255</v>
      </c>
      <c r="M10" s="8"/>
      <c r="N10" s="8"/>
      <c r="O10" s="8"/>
      <c r="P10" s="182">
        <v>4.0279564052244057</v>
      </c>
      <c r="Q10" s="5"/>
      <c r="R10" s="127"/>
      <c r="S10" s="128"/>
      <c r="T10" s="19"/>
      <c r="U10" s="181">
        <v>21.4344670619579</v>
      </c>
      <c r="V10" s="172">
        <v>31.356950671328672</v>
      </c>
      <c r="Y10" s="182">
        <v>0.93448127272727277</v>
      </c>
      <c r="Z10" s="127">
        <f t="shared" si="0"/>
        <v>33.555461823021638</v>
      </c>
      <c r="AA10" s="8"/>
      <c r="AB10" s="182">
        <v>-26.99</v>
      </c>
      <c r="AC10" s="8" t="s">
        <v>905</v>
      </c>
      <c r="AD10" s="186">
        <v>144190</v>
      </c>
      <c r="AE10" s="183">
        <v>2009</v>
      </c>
      <c r="AF10" s="187">
        <v>6.0733625336866215</v>
      </c>
      <c r="AG10" s="187">
        <v>2.8780292522914666</v>
      </c>
      <c r="AH10" s="184"/>
      <c r="AI10" s="188">
        <v>1.0132791987147944</v>
      </c>
      <c r="AJ10" s="188">
        <v>2.8780292522914666E-3</v>
      </c>
      <c r="AK10" s="8"/>
      <c r="AL10" s="8"/>
      <c r="AM10" s="8"/>
      <c r="AN10" s="8"/>
      <c r="AO10" s="14"/>
      <c r="AP10" s="14"/>
      <c r="AQ10" s="14"/>
      <c r="AR10" s="14"/>
      <c r="AS10" s="14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54" t="s">
        <v>841</v>
      </c>
      <c r="B11" s="10" t="s">
        <v>861</v>
      </c>
      <c r="C11" s="12" t="s">
        <v>1060</v>
      </c>
      <c r="D11" s="11">
        <v>5</v>
      </c>
      <c r="E11" s="11" t="s">
        <v>998</v>
      </c>
      <c r="F11" s="11">
        <v>5</v>
      </c>
      <c r="G11" s="11" t="s">
        <v>296</v>
      </c>
      <c r="H11" s="11" t="s">
        <v>250</v>
      </c>
      <c r="I11" s="11" t="s">
        <v>176</v>
      </c>
      <c r="J11" s="12">
        <v>0</v>
      </c>
      <c r="K11" s="11">
        <v>1.65</v>
      </c>
      <c r="L11" s="6" t="s">
        <v>255</v>
      </c>
      <c r="M11" s="8"/>
      <c r="N11" s="8"/>
      <c r="O11" s="8"/>
      <c r="P11" s="182">
        <v>0.54944781489979189</v>
      </c>
      <c r="Q11" s="5"/>
      <c r="R11" s="127"/>
      <c r="S11" s="128"/>
      <c r="T11" s="19"/>
      <c r="U11" s="181">
        <v>12.863412718063774</v>
      </c>
      <c r="V11" s="172">
        <v>32.008661452744533</v>
      </c>
      <c r="Y11" s="182">
        <v>0.90175805475306103</v>
      </c>
      <c r="Z11" s="127">
        <f t="shared" si="0"/>
        <v>35.495842021072761</v>
      </c>
      <c r="AA11" s="8"/>
      <c r="AB11" s="182">
        <v>-27.58</v>
      </c>
      <c r="AC11" s="8" t="s">
        <v>905</v>
      </c>
      <c r="AD11" s="186">
        <v>144191</v>
      </c>
      <c r="AE11" s="183">
        <v>2009</v>
      </c>
      <c r="AF11" s="187">
        <v>0.78566709145322378</v>
      </c>
      <c r="AG11" s="187">
        <v>3.0599619024075277</v>
      </c>
      <c r="AH11" s="184"/>
      <c r="AI11" s="188">
        <v>1.0079536310173645</v>
      </c>
      <c r="AJ11" s="188">
        <v>3.0599619024075275E-3</v>
      </c>
      <c r="AK11" s="8"/>
      <c r="AL11" s="8"/>
      <c r="AM11" s="8"/>
      <c r="AN11" s="8"/>
      <c r="AO11" s="14"/>
      <c r="AP11" s="14"/>
      <c r="AQ11" s="14"/>
      <c r="AR11" s="14"/>
      <c r="AS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54" t="s">
        <v>841</v>
      </c>
      <c r="B12" s="10" t="s">
        <v>861</v>
      </c>
      <c r="C12" s="12" t="s">
        <v>1061</v>
      </c>
      <c r="D12" s="11">
        <v>5</v>
      </c>
      <c r="E12" s="11" t="s">
        <v>999</v>
      </c>
      <c r="F12" s="11">
        <v>5</v>
      </c>
      <c r="G12" s="11" t="s">
        <v>296</v>
      </c>
      <c r="H12" s="11" t="s">
        <v>250</v>
      </c>
      <c r="I12" s="11" t="s">
        <v>176</v>
      </c>
      <c r="J12" s="12">
        <v>0</v>
      </c>
      <c r="K12" s="11">
        <v>1.65</v>
      </c>
      <c r="L12" s="6" t="s">
        <v>255</v>
      </c>
      <c r="M12" s="8"/>
      <c r="N12" s="8"/>
      <c r="O12" s="8"/>
      <c r="P12" s="182">
        <v>3.6607455439365562</v>
      </c>
      <c r="Q12" s="5"/>
      <c r="R12" s="127"/>
      <c r="S12" s="128"/>
      <c r="T12" s="19"/>
      <c r="U12" s="181">
        <v>28.550271701944709</v>
      </c>
      <c r="V12" s="172">
        <v>30.822141312849165</v>
      </c>
      <c r="Y12" s="182">
        <v>0.88572173184357539</v>
      </c>
      <c r="Z12" s="127">
        <f t="shared" si="0"/>
        <v>34.798899253261823</v>
      </c>
      <c r="AA12" s="8"/>
      <c r="AB12" s="182">
        <v>-27.08</v>
      </c>
      <c r="AC12" s="8" t="s">
        <v>905</v>
      </c>
      <c r="AD12" s="186">
        <v>144192</v>
      </c>
      <c r="AE12" s="183">
        <v>2009</v>
      </c>
      <c r="AF12" s="187">
        <v>28.266438317565481</v>
      </c>
      <c r="AG12" s="187">
        <v>2.4986841168206437</v>
      </c>
      <c r="AH12" s="184"/>
      <c r="AI12" s="188">
        <v>1.0356312287801492</v>
      </c>
      <c r="AJ12" s="188">
        <v>2.4986841168206436E-3</v>
      </c>
      <c r="AK12" s="8"/>
      <c r="AL12" s="8"/>
      <c r="AM12" s="8"/>
      <c r="AN12" s="8"/>
      <c r="AO12" s="14"/>
      <c r="AP12" s="14"/>
      <c r="AQ12" s="14"/>
      <c r="AR12" s="14"/>
      <c r="AS12" s="14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54" t="s">
        <v>841</v>
      </c>
      <c r="B13" s="10" t="s">
        <v>861</v>
      </c>
      <c r="C13" s="12" t="s">
        <v>1062</v>
      </c>
      <c r="D13" s="11">
        <v>5</v>
      </c>
      <c r="E13" s="11" t="s">
        <v>1000</v>
      </c>
      <c r="F13" s="11">
        <v>5</v>
      </c>
      <c r="G13" s="11" t="s">
        <v>296</v>
      </c>
      <c r="H13" s="11" t="s">
        <v>250</v>
      </c>
      <c r="I13" s="11" t="s">
        <v>176</v>
      </c>
      <c r="J13" s="12">
        <v>0</v>
      </c>
      <c r="K13" s="11">
        <v>1.65</v>
      </c>
      <c r="L13" s="6" t="s">
        <v>255</v>
      </c>
      <c r="M13" s="8"/>
      <c r="N13" s="8"/>
      <c r="O13" s="8"/>
      <c r="P13" s="182">
        <v>1.4599057080997964</v>
      </c>
      <c r="Q13" s="5"/>
      <c r="R13" s="127"/>
      <c r="S13" s="128"/>
      <c r="T13" s="19"/>
      <c r="U13" s="181">
        <v>13.454996645983025</v>
      </c>
      <c r="V13" s="172">
        <v>30.43563664812239</v>
      </c>
      <c r="Y13" s="182">
        <v>0.87034509040333796</v>
      </c>
      <c r="Z13" s="127">
        <f t="shared" si="0"/>
        <v>34.96961950347513</v>
      </c>
      <c r="AA13" s="8"/>
      <c r="AB13" s="182">
        <v>-26.87</v>
      </c>
      <c r="AC13" s="8" t="s">
        <v>905</v>
      </c>
      <c r="AD13" s="186">
        <v>144193</v>
      </c>
      <c r="AE13" s="183">
        <v>2009</v>
      </c>
      <c r="AF13" s="187">
        <v>46.522703750867088</v>
      </c>
      <c r="AG13" s="187">
        <v>2.5400796770304135</v>
      </c>
      <c r="AH13" s="184"/>
      <c r="AI13" s="188">
        <v>1.0540182517336181</v>
      </c>
      <c r="AJ13" s="188">
        <v>2.5400796770304133E-3</v>
      </c>
      <c r="AK13" s="8"/>
      <c r="AL13" s="8"/>
      <c r="AM13" s="8"/>
      <c r="AN13" s="8"/>
      <c r="AO13" s="14"/>
      <c r="AP13" s="14"/>
      <c r="AQ13" s="14"/>
      <c r="AR13" s="14"/>
      <c r="AS13" s="14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54" t="s">
        <v>841</v>
      </c>
      <c r="B14" s="10" t="s">
        <v>863</v>
      </c>
      <c r="C14" s="12" t="s">
        <v>1063</v>
      </c>
      <c r="D14" s="11">
        <v>4</v>
      </c>
      <c r="E14" s="11" t="s">
        <v>1001</v>
      </c>
      <c r="F14" s="11">
        <v>4</v>
      </c>
      <c r="G14" s="11" t="s">
        <v>296</v>
      </c>
      <c r="H14" s="11" t="s">
        <v>250</v>
      </c>
      <c r="I14" s="11" t="s">
        <v>176</v>
      </c>
      <c r="J14" s="12">
        <v>0</v>
      </c>
      <c r="K14" s="11">
        <v>1.65</v>
      </c>
      <c r="L14" s="6" t="s">
        <v>255</v>
      </c>
      <c r="M14" s="8"/>
      <c r="N14" s="8"/>
      <c r="O14" s="8"/>
      <c r="P14" s="182">
        <v>3.7859805965362412</v>
      </c>
      <c r="Q14" s="5"/>
      <c r="R14" s="127"/>
      <c r="S14" s="128"/>
      <c r="T14" s="19"/>
      <c r="U14" s="181">
        <v>23.666842460443867</v>
      </c>
      <c r="V14" s="172">
        <v>36.004153460308224</v>
      </c>
      <c r="Y14" s="182">
        <v>1.0805339779005525</v>
      </c>
      <c r="Z14" s="127">
        <f t="shared" si="0"/>
        <v>33.320704574476494</v>
      </c>
      <c r="AA14" s="8"/>
      <c r="AB14" s="182">
        <v>-28.76</v>
      </c>
      <c r="AC14" s="8" t="s">
        <v>905</v>
      </c>
      <c r="AD14" s="183">
        <v>143367</v>
      </c>
      <c r="AE14" s="183">
        <v>2009</v>
      </c>
      <c r="AF14" s="189">
        <v>61.440912429087781</v>
      </c>
      <c r="AG14" s="189">
        <v>2.5814125674010362</v>
      </c>
      <c r="AH14" s="184"/>
      <c r="AI14" s="190">
        <v>1.0690433096455567</v>
      </c>
      <c r="AJ14" s="190">
        <v>2.5814125674010363E-3</v>
      </c>
      <c r="AK14" s="8"/>
      <c r="AL14" s="8"/>
      <c r="AM14" s="8"/>
      <c r="AN14" s="8"/>
      <c r="AO14" s="14"/>
      <c r="AP14" s="14"/>
      <c r="AQ14" s="14"/>
      <c r="AR14" s="14"/>
      <c r="AS14" s="14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54" t="s">
        <v>841</v>
      </c>
      <c r="B15" s="10" t="s">
        <v>863</v>
      </c>
      <c r="C15" s="12" t="s">
        <v>1064</v>
      </c>
      <c r="D15" s="11">
        <v>4</v>
      </c>
      <c r="E15" s="11" t="s">
        <v>1002</v>
      </c>
      <c r="F15" s="11">
        <v>4</v>
      </c>
      <c r="G15" s="11" t="s">
        <v>296</v>
      </c>
      <c r="H15" s="11" t="s">
        <v>250</v>
      </c>
      <c r="I15" s="11" t="s">
        <v>176</v>
      </c>
      <c r="J15" s="12">
        <v>0</v>
      </c>
      <c r="K15" s="11">
        <v>1.65</v>
      </c>
      <c r="L15" s="6" t="s">
        <v>255</v>
      </c>
      <c r="M15" s="8"/>
      <c r="N15" s="8"/>
      <c r="O15" s="8"/>
      <c r="P15" s="182">
        <v>6.9595089545075668</v>
      </c>
      <c r="Q15" s="5"/>
      <c r="R15" s="127"/>
      <c r="S15" s="128"/>
      <c r="T15" s="19"/>
      <c r="U15" s="181">
        <v>29.911319407082075</v>
      </c>
      <c r="V15" s="172">
        <v>33.855529166666663</v>
      </c>
      <c r="Y15" s="182">
        <v>0.84989547222222206</v>
      </c>
      <c r="Z15" s="127">
        <f t="shared" si="0"/>
        <v>39.83493296904453</v>
      </c>
      <c r="AA15" s="8"/>
      <c r="AB15" s="182">
        <v>-28.1</v>
      </c>
      <c r="AC15" s="8" t="s">
        <v>905</v>
      </c>
      <c r="AD15" s="183">
        <v>143368</v>
      </c>
      <c r="AE15" s="183">
        <v>2009</v>
      </c>
      <c r="AF15" s="189">
        <v>35.635087577788212</v>
      </c>
      <c r="AG15" s="189">
        <v>2.728738937593135</v>
      </c>
      <c r="AH15" s="184"/>
      <c r="AI15" s="190">
        <v>1.0430526547874985</v>
      </c>
      <c r="AJ15" s="190">
        <v>2.7287389375931352E-3</v>
      </c>
      <c r="AK15" s="8"/>
      <c r="AL15" s="8"/>
      <c r="AM15" s="8"/>
      <c r="AN15" s="8"/>
      <c r="AO15" s="14"/>
      <c r="AP15" s="14"/>
      <c r="AQ15" s="14"/>
      <c r="AR15" s="14"/>
      <c r="AS15" s="14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54" t="s">
        <v>841</v>
      </c>
      <c r="B16" s="10" t="s">
        <v>863</v>
      </c>
      <c r="C16" s="12" t="s">
        <v>1065</v>
      </c>
      <c r="D16" s="11">
        <v>4</v>
      </c>
      <c r="E16" s="11" t="s">
        <v>1003</v>
      </c>
      <c r="F16" s="11">
        <v>4</v>
      </c>
      <c r="G16" s="11" t="s">
        <v>296</v>
      </c>
      <c r="H16" s="11" t="s">
        <v>250</v>
      </c>
      <c r="I16" s="11" t="s">
        <v>176</v>
      </c>
      <c r="J16" s="12">
        <v>0</v>
      </c>
      <c r="K16" s="11">
        <v>1.65</v>
      </c>
      <c r="L16" s="6" t="s">
        <v>255</v>
      </c>
      <c r="M16" s="8"/>
      <c r="N16" s="8"/>
      <c r="O16" s="8"/>
      <c r="P16" s="182">
        <v>10.34370511217435</v>
      </c>
      <c r="Q16" s="5"/>
      <c r="R16" s="127"/>
      <c r="S16" s="128"/>
      <c r="T16" s="19"/>
      <c r="U16" s="181">
        <v>46.820385836674753</v>
      </c>
      <c r="V16" s="172">
        <v>33.598414478918052</v>
      </c>
      <c r="Y16" s="182">
        <v>1.2087109520021215</v>
      </c>
      <c r="Z16" s="127">
        <f t="shared" si="0"/>
        <v>27.796897532255571</v>
      </c>
      <c r="AA16" s="8"/>
      <c r="AB16" s="182">
        <v>-28.97</v>
      </c>
      <c r="AC16" s="8" t="s">
        <v>905</v>
      </c>
      <c r="AD16" s="183">
        <v>143369</v>
      </c>
      <c r="AE16" s="183">
        <v>2009</v>
      </c>
      <c r="AF16" s="189">
        <v>77.589342793289887</v>
      </c>
      <c r="AG16" s="189">
        <v>2.839971891605896</v>
      </c>
      <c r="AH16" s="184"/>
      <c r="AI16" s="190">
        <v>1.0853074005054242</v>
      </c>
      <c r="AJ16" s="190">
        <v>2.839971891605896E-3</v>
      </c>
      <c r="AK16" s="8"/>
      <c r="AL16" s="8"/>
      <c r="AM16" s="8"/>
      <c r="AN16" s="8"/>
      <c r="AO16" s="14"/>
      <c r="AP16" s="14"/>
      <c r="AQ16" s="14"/>
      <c r="AR16" s="14"/>
      <c r="AS16" s="14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54" t="s">
        <v>841</v>
      </c>
      <c r="B17" s="10" t="s">
        <v>863</v>
      </c>
      <c r="C17" s="12" t="s">
        <v>1066</v>
      </c>
      <c r="D17" s="11">
        <v>4</v>
      </c>
      <c r="E17" s="11" t="s">
        <v>1004</v>
      </c>
      <c r="F17" s="11">
        <v>4</v>
      </c>
      <c r="G17" s="11" t="s">
        <v>296</v>
      </c>
      <c r="H17" s="11" t="s">
        <v>250</v>
      </c>
      <c r="I17" s="11" t="s">
        <v>176</v>
      </c>
      <c r="J17" s="12">
        <v>0</v>
      </c>
      <c r="K17" s="11">
        <v>1.65</v>
      </c>
      <c r="L17" s="6" t="s">
        <v>255</v>
      </c>
      <c r="M17" s="8"/>
      <c r="N17" s="8"/>
      <c r="O17" s="8"/>
      <c r="P17" s="182">
        <v>39.137709137709145</v>
      </c>
      <c r="Q17" s="5"/>
      <c r="R17" s="127"/>
      <c r="S17" s="128"/>
      <c r="T17" s="19"/>
      <c r="U17" s="181">
        <v>70.862047173956924</v>
      </c>
      <c r="V17" s="172">
        <v>38.627284296801541</v>
      </c>
      <c r="Y17" s="182">
        <v>1.1755058313334175</v>
      </c>
      <c r="Z17" s="127">
        <f t="shared" si="0"/>
        <v>32.860138390794077</v>
      </c>
      <c r="AA17" s="8"/>
      <c r="AB17" s="182">
        <v>-27.6</v>
      </c>
      <c r="AC17" s="8" t="s">
        <v>905</v>
      </c>
      <c r="AD17" s="183">
        <v>145340</v>
      </c>
      <c r="AE17" s="183">
        <v>2009</v>
      </c>
      <c r="AF17" s="189">
        <v>74.284214097311448</v>
      </c>
      <c r="AG17" s="189">
        <v>3.2483166886348727</v>
      </c>
      <c r="AH17" s="184"/>
      <c r="AI17" s="190">
        <v>1.0819785993648432</v>
      </c>
      <c r="AJ17" s="190">
        <v>3.2483166886348729E-3</v>
      </c>
      <c r="AK17" s="8"/>
      <c r="AL17" s="8"/>
      <c r="AM17" s="8"/>
      <c r="AN17" s="8"/>
      <c r="AO17" s="14"/>
      <c r="AP17" s="14"/>
      <c r="AQ17" s="14"/>
      <c r="AR17" s="14"/>
      <c r="AS17" s="14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54" t="s">
        <v>841</v>
      </c>
      <c r="B18" s="10" t="s">
        <v>863</v>
      </c>
      <c r="C18" s="12" t="s">
        <v>1067</v>
      </c>
      <c r="D18" s="11">
        <v>4</v>
      </c>
      <c r="E18" s="11" t="s">
        <v>1005</v>
      </c>
      <c r="F18" s="11">
        <v>4</v>
      </c>
      <c r="G18" s="11" t="s">
        <v>296</v>
      </c>
      <c r="H18" s="11" t="s">
        <v>250</v>
      </c>
      <c r="I18" s="11" t="s">
        <v>176</v>
      </c>
      <c r="J18" s="12">
        <v>0</v>
      </c>
      <c r="K18" s="11">
        <v>1.65</v>
      </c>
      <c r="L18" s="6" t="s">
        <v>255</v>
      </c>
      <c r="M18" s="8"/>
      <c r="N18" s="8"/>
      <c r="O18" s="8"/>
      <c r="P18" s="182">
        <v>2.3196773851643608</v>
      </c>
      <c r="Q18" s="5"/>
      <c r="R18" s="127"/>
      <c r="S18" s="128"/>
      <c r="T18" s="19"/>
      <c r="U18" s="181">
        <v>20.414369520632921</v>
      </c>
      <c r="V18" s="172">
        <v>35.400177594442034</v>
      </c>
      <c r="Y18" s="182">
        <v>1.020203965841656</v>
      </c>
      <c r="Z18" s="127">
        <f t="shared" si="0"/>
        <v>34.699117803602455</v>
      </c>
      <c r="AA18" s="8"/>
      <c r="AB18" s="182">
        <v>-28.9</v>
      </c>
      <c r="AC18" s="8" t="s">
        <v>905</v>
      </c>
      <c r="AD18" s="183">
        <v>143371</v>
      </c>
      <c r="AE18" s="183">
        <v>2009</v>
      </c>
      <c r="AF18" s="189">
        <v>86.826021897063569</v>
      </c>
      <c r="AG18" s="189">
        <v>3.0756588564019016</v>
      </c>
      <c r="AH18" s="184"/>
      <c r="AI18" s="190">
        <v>1.0946102358150551</v>
      </c>
      <c r="AJ18" s="190">
        <v>3.0756588564019014E-3</v>
      </c>
      <c r="AK18" s="8"/>
      <c r="AL18" s="8"/>
      <c r="AM18" s="8"/>
      <c r="AN18" s="8"/>
      <c r="AO18" s="14"/>
      <c r="AP18" s="14"/>
      <c r="AQ18" s="14"/>
      <c r="AR18" s="14"/>
      <c r="AS18" s="14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54" t="s">
        <v>841</v>
      </c>
      <c r="B19" s="10" t="s">
        <v>863</v>
      </c>
      <c r="C19" s="12" t="s">
        <v>1063</v>
      </c>
      <c r="D19" s="11">
        <v>5</v>
      </c>
      <c r="E19" s="11" t="s">
        <v>1006</v>
      </c>
      <c r="F19" s="11">
        <v>5</v>
      </c>
      <c r="G19" s="11" t="s">
        <v>296</v>
      </c>
      <c r="H19" s="11" t="s">
        <v>250</v>
      </c>
      <c r="I19" s="11" t="s">
        <v>176</v>
      </c>
      <c r="J19" s="12">
        <v>0</v>
      </c>
      <c r="K19" s="11">
        <v>1.65</v>
      </c>
      <c r="L19" s="6" t="s">
        <v>255</v>
      </c>
      <c r="M19" s="8"/>
      <c r="N19" s="8"/>
      <c r="O19" s="8"/>
      <c r="P19" s="182">
        <v>1.6489711787184775</v>
      </c>
      <c r="Q19" s="5"/>
      <c r="R19" s="127"/>
      <c r="S19" s="128"/>
      <c r="T19" s="19"/>
      <c r="U19" s="181">
        <v>13.898687882351751</v>
      </c>
      <c r="V19" s="172">
        <v>36.934663821996907</v>
      </c>
      <c r="Y19" s="182">
        <v>1.1157734403605126</v>
      </c>
      <c r="Z19" s="127">
        <f t="shared" si="0"/>
        <v>33.102297012969863</v>
      </c>
      <c r="AA19" s="8"/>
      <c r="AB19" s="182">
        <v>-26.44</v>
      </c>
      <c r="AC19" s="8" t="s">
        <v>905</v>
      </c>
      <c r="AD19" s="183">
        <v>143377</v>
      </c>
      <c r="AE19" s="183">
        <v>2009</v>
      </c>
      <c r="AF19" s="189">
        <v>73.677314360981683</v>
      </c>
      <c r="AG19" s="189">
        <v>2.6174748456058916</v>
      </c>
      <c r="AH19" s="184"/>
      <c r="AI19" s="190">
        <v>1.0813673528082504</v>
      </c>
      <c r="AJ19" s="190">
        <v>2.6174748456058916E-3</v>
      </c>
      <c r="AK19" s="8"/>
      <c r="AL19" s="8"/>
      <c r="AM19" s="8"/>
      <c r="AN19" s="8"/>
      <c r="AO19" s="14"/>
      <c r="AP19" s="14"/>
      <c r="AQ19" s="14"/>
      <c r="AR19" s="14"/>
      <c r="AS19" s="14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54" t="s">
        <v>841</v>
      </c>
      <c r="B20" s="10" t="s">
        <v>863</v>
      </c>
      <c r="C20" s="12" t="s">
        <v>1064</v>
      </c>
      <c r="D20" s="11">
        <v>5</v>
      </c>
      <c r="E20" s="11" t="s">
        <v>1007</v>
      </c>
      <c r="F20" s="11">
        <v>5</v>
      </c>
      <c r="G20" s="11" t="s">
        <v>296</v>
      </c>
      <c r="H20" s="11" t="s">
        <v>250</v>
      </c>
      <c r="I20" s="11" t="s">
        <v>176</v>
      </c>
      <c r="J20" s="12">
        <v>0</v>
      </c>
      <c r="K20" s="11">
        <v>1.65</v>
      </c>
      <c r="L20" s="6" t="s">
        <v>255</v>
      </c>
      <c r="M20" s="8"/>
      <c r="N20" s="8"/>
      <c r="O20" s="8"/>
      <c r="P20" s="182">
        <v>1.3397006189317984</v>
      </c>
      <c r="Q20" s="5"/>
      <c r="R20" s="127"/>
      <c r="S20" s="128"/>
      <c r="T20" s="19"/>
      <c r="U20" s="181">
        <v>7.7035313682108058</v>
      </c>
      <c r="V20" s="172">
        <v>33.570027119125378</v>
      </c>
      <c r="Y20" s="182">
        <v>0.75109028822944757</v>
      </c>
      <c r="Z20" s="127">
        <f t="shared" si="0"/>
        <v>44.695062158585927</v>
      </c>
      <c r="AA20" s="8"/>
      <c r="AB20" s="182">
        <v>-27.01</v>
      </c>
      <c r="AC20" s="8" t="s">
        <v>905</v>
      </c>
      <c r="AD20" s="183">
        <v>143378</v>
      </c>
      <c r="AE20" s="183">
        <v>2009</v>
      </c>
      <c r="AF20" s="189">
        <v>13.280703715180309</v>
      </c>
      <c r="AG20" s="189">
        <v>2.945045830267556</v>
      </c>
      <c r="AH20" s="184"/>
      <c r="AI20" s="190">
        <v>1.0205381613006401</v>
      </c>
      <c r="AJ20" s="190">
        <v>2.945045830267556E-3</v>
      </c>
      <c r="AK20" s="8"/>
      <c r="AL20" s="8"/>
      <c r="AM20" s="8"/>
      <c r="AN20" s="8"/>
      <c r="AO20" s="14"/>
      <c r="AP20" s="14"/>
      <c r="AQ20" s="14"/>
      <c r="AR20" s="14"/>
      <c r="AS20" s="14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54" t="s">
        <v>841</v>
      </c>
      <c r="B21" s="10" t="s">
        <v>863</v>
      </c>
      <c r="C21" s="12" t="s">
        <v>1065</v>
      </c>
      <c r="D21" s="11">
        <v>5</v>
      </c>
      <c r="E21" s="11" t="s">
        <v>1008</v>
      </c>
      <c r="F21" s="11">
        <v>5</v>
      </c>
      <c r="G21" s="11" t="s">
        <v>296</v>
      </c>
      <c r="H21" s="11" t="s">
        <v>250</v>
      </c>
      <c r="I21" s="11" t="s">
        <v>176</v>
      </c>
      <c r="J21" s="12">
        <v>0</v>
      </c>
      <c r="K21" s="11">
        <v>1.65</v>
      </c>
      <c r="L21" s="6" t="s">
        <v>255</v>
      </c>
      <c r="M21" s="8"/>
      <c r="N21" s="8"/>
      <c r="O21" s="8"/>
      <c r="P21" s="182">
        <v>0.56875940308217776</v>
      </c>
      <c r="Q21" s="5"/>
      <c r="R21" s="127"/>
      <c r="S21" s="128"/>
      <c r="T21" s="19"/>
      <c r="U21" s="181">
        <v>6.8007248282310524</v>
      </c>
      <c r="V21" s="172">
        <v>35.678613304518876</v>
      </c>
      <c r="Y21" s="182">
        <v>1.029975341478957</v>
      </c>
      <c r="Z21" s="127">
        <f t="shared" si="0"/>
        <v>34.640259691350884</v>
      </c>
      <c r="AA21" s="8"/>
      <c r="AB21" s="182">
        <v>-27.46</v>
      </c>
      <c r="AC21" s="8" t="s">
        <v>905</v>
      </c>
      <c r="AD21" s="186">
        <v>146444</v>
      </c>
      <c r="AE21" s="183">
        <v>2010</v>
      </c>
      <c r="AF21" s="187">
        <v>24.610003745570985</v>
      </c>
      <c r="AG21" s="187">
        <v>2.9998840222461731</v>
      </c>
      <c r="AH21" s="184"/>
      <c r="AI21" s="188">
        <v>1.0320734406018732</v>
      </c>
      <c r="AJ21" s="188">
        <v>2.9998840222461732E-3</v>
      </c>
      <c r="AK21" s="8"/>
      <c r="AL21" s="8"/>
      <c r="AM21" s="8"/>
      <c r="AN21" s="8"/>
      <c r="AO21" s="14"/>
      <c r="AP21" s="14"/>
      <c r="AQ21" s="14"/>
      <c r="AR21" s="14"/>
      <c r="AS21" s="14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54" t="s">
        <v>841</v>
      </c>
      <c r="B22" s="10" t="s">
        <v>863</v>
      </c>
      <c r="C22" s="12" t="s">
        <v>1066</v>
      </c>
      <c r="D22" s="11">
        <v>5</v>
      </c>
      <c r="E22" s="12" t="s">
        <v>1009</v>
      </c>
      <c r="F22" s="12">
        <v>5</v>
      </c>
      <c r="G22" s="11" t="s">
        <v>296</v>
      </c>
      <c r="H22" s="11" t="s">
        <v>250</v>
      </c>
      <c r="I22" s="11" t="s">
        <v>176</v>
      </c>
      <c r="J22" s="12">
        <v>0</v>
      </c>
      <c r="K22" s="11">
        <v>1.65</v>
      </c>
      <c r="L22" s="6" t="s">
        <v>255</v>
      </c>
      <c r="M22" s="14"/>
      <c r="N22" s="14"/>
      <c r="O22" s="14"/>
      <c r="P22" s="151">
        <v>5.4816635218994065</v>
      </c>
      <c r="Q22" s="5"/>
      <c r="R22" s="129"/>
      <c r="S22" s="129"/>
      <c r="T22" s="14"/>
      <c r="U22" s="151">
        <v>26.360580124919796</v>
      </c>
      <c r="V22" s="172">
        <v>37.408386780141846</v>
      </c>
      <c r="Y22" s="151">
        <v>0.85534634042553193</v>
      </c>
      <c r="Z22" s="127">
        <f t="shared" si="0"/>
        <v>43.734783224221545</v>
      </c>
      <c r="AA22" s="14"/>
      <c r="AB22" s="151">
        <v>-27.18</v>
      </c>
      <c r="AC22" s="8" t="s">
        <v>905</v>
      </c>
      <c r="AD22" s="186">
        <v>144180</v>
      </c>
      <c r="AE22" s="183">
        <v>2009</v>
      </c>
      <c r="AF22" s="187">
        <v>4.1476891855698472</v>
      </c>
      <c r="AG22" s="187">
        <v>3.0345005582163922</v>
      </c>
      <c r="AH22" s="184"/>
      <c r="AI22" s="188">
        <v>1.0113397330457579</v>
      </c>
      <c r="AJ22" s="188">
        <v>3.0345005582163923E-3</v>
      </c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54" t="s">
        <v>841</v>
      </c>
      <c r="B23" s="10" t="s">
        <v>863</v>
      </c>
      <c r="C23" s="12" t="s">
        <v>1067</v>
      </c>
      <c r="D23" s="11">
        <v>5</v>
      </c>
      <c r="E23" s="12" t="s">
        <v>1010</v>
      </c>
      <c r="F23" s="12">
        <v>5</v>
      </c>
      <c r="G23" s="11" t="s">
        <v>296</v>
      </c>
      <c r="H23" s="11" t="s">
        <v>250</v>
      </c>
      <c r="I23" s="11" t="s">
        <v>176</v>
      </c>
      <c r="J23" s="12">
        <v>0</v>
      </c>
      <c r="K23" s="11">
        <v>1.65</v>
      </c>
      <c r="L23" s="6" t="s">
        <v>255</v>
      </c>
      <c r="M23" s="14"/>
      <c r="N23" s="14"/>
      <c r="O23" s="14"/>
      <c r="P23" s="151">
        <v>1.5930745579154773</v>
      </c>
      <c r="Q23" s="5"/>
      <c r="R23" s="129"/>
      <c r="S23" s="129"/>
      <c r="T23" s="14"/>
      <c r="U23" s="151">
        <v>15.086563423838243</v>
      </c>
      <c r="V23" s="172">
        <v>33.295474397020143</v>
      </c>
      <c r="Y23" s="151">
        <v>0.80442993895241788</v>
      </c>
      <c r="Z23" s="127">
        <f t="shared" si="0"/>
        <v>41.390148209028276</v>
      </c>
      <c r="AA23" s="14"/>
      <c r="AB23" s="151">
        <v>-27.62</v>
      </c>
      <c r="AC23" s="8" t="s">
        <v>905</v>
      </c>
      <c r="AD23" s="183">
        <v>143380</v>
      </c>
      <c r="AE23" s="183">
        <v>2009</v>
      </c>
      <c r="AF23" s="189">
        <v>57.632132352390506</v>
      </c>
      <c r="AG23" s="189">
        <v>2.5349410217978443</v>
      </c>
      <c r="AH23" s="184"/>
      <c r="AI23" s="190">
        <v>1.0652072498034819</v>
      </c>
      <c r="AJ23" s="190">
        <v>2.5349410217978441E-3</v>
      </c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54" t="s">
        <v>841</v>
      </c>
      <c r="B24" s="10" t="s">
        <v>865</v>
      </c>
      <c r="C24" s="12" t="s">
        <v>1068</v>
      </c>
      <c r="D24" s="11">
        <v>3</v>
      </c>
      <c r="E24" s="12" t="s">
        <v>1011</v>
      </c>
      <c r="F24" s="155">
        <v>3</v>
      </c>
      <c r="G24" s="11" t="s">
        <v>296</v>
      </c>
      <c r="H24" s="11" t="s">
        <v>250</v>
      </c>
      <c r="I24" s="11" t="s">
        <v>176</v>
      </c>
      <c r="J24" s="12">
        <v>0</v>
      </c>
      <c r="K24" s="11">
        <v>1.65</v>
      </c>
      <c r="L24" s="6" t="s">
        <v>255</v>
      </c>
      <c r="M24" s="14"/>
      <c r="N24" s="14"/>
      <c r="O24" s="14"/>
      <c r="P24" s="151">
        <v>0.83467305689527915</v>
      </c>
      <c r="Q24" s="5"/>
      <c r="R24" s="129"/>
      <c r="S24" s="129"/>
      <c r="T24" s="14"/>
      <c r="U24" s="151">
        <v>8.4360909009804015</v>
      </c>
      <c r="V24" s="172">
        <v>26.992653794959342</v>
      </c>
      <c r="Y24" s="151">
        <v>1.126524016898637</v>
      </c>
      <c r="Z24" s="127">
        <f t="shared" si="0"/>
        <v>23.961010497824212</v>
      </c>
      <c r="AA24" s="14"/>
      <c r="AB24" s="151">
        <v>-27.59</v>
      </c>
      <c r="AC24" s="8" t="s">
        <v>905</v>
      </c>
      <c r="AD24" s="186">
        <v>146428</v>
      </c>
      <c r="AE24" s="183">
        <v>2009</v>
      </c>
      <c r="AF24" s="187">
        <v>58.468720836771126</v>
      </c>
      <c r="AG24" s="187">
        <v>3.0481277260473947</v>
      </c>
      <c r="AH24" s="184"/>
      <c r="AI24" s="188">
        <v>1.066178790456878</v>
      </c>
      <c r="AJ24" s="188">
        <v>3.0481277260473948E-3</v>
      </c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54" t="s">
        <v>841</v>
      </c>
      <c r="B25" s="10" t="s">
        <v>865</v>
      </c>
      <c r="C25" s="12" t="s">
        <v>1069</v>
      </c>
      <c r="D25" s="11">
        <v>3</v>
      </c>
      <c r="E25" s="12" t="s">
        <v>1012</v>
      </c>
      <c r="F25" s="155">
        <v>3</v>
      </c>
      <c r="G25" s="11" t="s">
        <v>296</v>
      </c>
      <c r="H25" s="11" t="s">
        <v>250</v>
      </c>
      <c r="I25" s="11" t="s">
        <v>176</v>
      </c>
      <c r="J25" s="12">
        <v>0</v>
      </c>
      <c r="K25" s="11">
        <v>1.65</v>
      </c>
      <c r="L25" s="6" t="s">
        <v>255</v>
      </c>
      <c r="M25" s="14"/>
      <c r="N25" s="14"/>
      <c r="O25" s="14"/>
      <c r="P25" s="151">
        <v>2.1335634562297678</v>
      </c>
      <c r="Q25" s="5"/>
      <c r="R25" s="129"/>
      <c r="S25" s="129"/>
      <c r="T25" s="14"/>
      <c r="U25" s="151">
        <v>16.311666955249002</v>
      </c>
      <c r="V25" s="172">
        <v>30.459050857142856</v>
      </c>
      <c r="Y25" s="151">
        <v>1.1034064285714285</v>
      </c>
      <c r="Z25" s="127">
        <f t="shared" si="0"/>
        <v>27.604561717641928</v>
      </c>
      <c r="AA25" s="14"/>
      <c r="AB25" s="151">
        <v>-27.99</v>
      </c>
      <c r="AC25" s="8" t="s">
        <v>905</v>
      </c>
      <c r="AD25" s="191">
        <v>145779</v>
      </c>
      <c r="AE25" s="183">
        <v>2010</v>
      </c>
      <c r="AF25" s="192">
        <v>48.558164149399289</v>
      </c>
      <c r="AG25" s="192">
        <v>3.0956830531581399</v>
      </c>
      <c r="AH25" s="184"/>
      <c r="AI25" s="193">
        <v>1.0561960435568627</v>
      </c>
      <c r="AJ25" s="193">
        <v>3.0956830531581399E-3</v>
      </c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54" t="s">
        <v>841</v>
      </c>
      <c r="B26" s="10" t="s">
        <v>865</v>
      </c>
      <c r="C26" s="12" t="s">
        <v>1070</v>
      </c>
      <c r="D26" s="11">
        <v>3</v>
      </c>
      <c r="E26" s="12" t="s">
        <v>1013</v>
      </c>
      <c r="F26" s="155">
        <v>3</v>
      </c>
      <c r="G26" s="11" t="s">
        <v>296</v>
      </c>
      <c r="H26" s="11" t="s">
        <v>250</v>
      </c>
      <c r="I26" s="11" t="s">
        <v>176</v>
      </c>
      <c r="J26" s="12">
        <v>0</v>
      </c>
      <c r="K26" s="11">
        <v>1.65</v>
      </c>
      <c r="L26" s="6" t="s">
        <v>255</v>
      </c>
      <c r="M26" s="14"/>
      <c r="N26" s="14"/>
      <c r="O26" s="14"/>
      <c r="P26" s="151">
        <v>3.2619710594787041</v>
      </c>
      <c r="Q26" s="5"/>
      <c r="R26" s="129"/>
      <c r="S26" s="129"/>
      <c r="T26" s="14"/>
      <c r="U26" s="151">
        <v>12.584309877431243</v>
      </c>
      <c r="V26" s="172">
        <v>31.122578103605665</v>
      </c>
      <c r="Y26" s="151">
        <v>1.4685671497033319</v>
      </c>
      <c r="Z26" s="127">
        <f t="shared" si="0"/>
        <v>21.192478743578594</v>
      </c>
      <c r="AA26" s="14"/>
      <c r="AB26" s="151">
        <v>-28.58</v>
      </c>
      <c r="AC26" s="8" t="s">
        <v>905</v>
      </c>
      <c r="AD26" s="194">
        <v>145780</v>
      </c>
      <c r="AE26" s="183">
        <v>2009</v>
      </c>
      <c r="AF26" s="187">
        <v>85.550621411273113</v>
      </c>
      <c r="AG26" s="187">
        <v>3.200088385537621</v>
      </c>
      <c r="AH26" s="184"/>
      <c r="AI26" s="188">
        <v>1.093457960289095</v>
      </c>
      <c r="AJ26" s="188">
        <v>3.2000883855376212E-3</v>
      </c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54" t="s">
        <v>841</v>
      </c>
      <c r="B27" s="10" t="s">
        <v>865</v>
      </c>
      <c r="C27" s="12" t="s">
        <v>1071</v>
      </c>
      <c r="D27" s="11">
        <v>3</v>
      </c>
      <c r="E27" s="12" t="s">
        <v>1014</v>
      </c>
      <c r="F27" s="155">
        <v>3</v>
      </c>
      <c r="G27" s="11" t="s">
        <v>296</v>
      </c>
      <c r="H27" s="11" t="s">
        <v>250</v>
      </c>
      <c r="I27" s="11" t="s">
        <v>176</v>
      </c>
      <c r="J27" s="12">
        <v>0</v>
      </c>
      <c r="K27" s="11">
        <v>1.65</v>
      </c>
      <c r="L27" s="6" t="s">
        <v>255</v>
      </c>
      <c r="M27" s="14"/>
      <c r="N27" s="14"/>
      <c r="O27" s="14"/>
      <c r="P27" s="151">
        <v>5.8553984743159164</v>
      </c>
      <c r="Q27" s="5"/>
      <c r="R27" s="129"/>
      <c r="S27" s="129"/>
      <c r="T27" s="14"/>
      <c r="U27" s="151">
        <v>12.25253009019689</v>
      </c>
      <c r="V27" s="172">
        <v>29.267274354370944</v>
      </c>
      <c r="Y27" s="151">
        <v>1.4278993371081343</v>
      </c>
      <c r="Z27" s="127">
        <f t="shared" si="0"/>
        <v>20.496735024504421</v>
      </c>
      <c r="AA27" s="14"/>
      <c r="AB27" s="151">
        <v>-27.89</v>
      </c>
      <c r="AC27" s="8" t="s">
        <v>905</v>
      </c>
      <c r="AD27" s="194">
        <v>145756</v>
      </c>
      <c r="AE27" s="183">
        <v>2009</v>
      </c>
      <c r="AF27" s="187">
        <v>73.39606123622211</v>
      </c>
      <c r="AG27" s="187">
        <v>2.7368745656388014</v>
      </c>
      <c r="AH27" s="184"/>
      <c r="AI27" s="188">
        <v>1.0812148641910577</v>
      </c>
      <c r="AJ27" s="188">
        <v>2.7368745656388012E-3</v>
      </c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54" t="s">
        <v>841</v>
      </c>
      <c r="B28" s="10" t="s">
        <v>865</v>
      </c>
      <c r="C28" s="12" t="s">
        <v>1072</v>
      </c>
      <c r="D28" s="11">
        <v>3</v>
      </c>
      <c r="E28" s="12" t="s">
        <v>1015</v>
      </c>
      <c r="F28" s="155">
        <v>3</v>
      </c>
      <c r="G28" s="11" t="s">
        <v>296</v>
      </c>
      <c r="H28" s="11" t="s">
        <v>250</v>
      </c>
      <c r="I28" s="11" t="s">
        <v>176</v>
      </c>
      <c r="J28" s="12">
        <v>0</v>
      </c>
      <c r="K28" s="11">
        <v>1.65</v>
      </c>
      <c r="L28" s="6" t="s">
        <v>255</v>
      </c>
      <c r="M28" s="14"/>
      <c r="N28" s="14"/>
      <c r="O28" s="14"/>
      <c r="P28" s="151">
        <v>2.928319214468377</v>
      </c>
      <c r="Q28" s="5"/>
      <c r="R28" s="129"/>
      <c r="S28" s="129"/>
      <c r="T28" s="14"/>
      <c r="U28" s="151">
        <v>15.903571409401456</v>
      </c>
      <c r="V28" s="172">
        <v>29.700388913040431</v>
      </c>
      <c r="Y28" s="151">
        <v>1.5121761909436398</v>
      </c>
      <c r="Z28" s="127">
        <f t="shared" si="0"/>
        <v>19.640825646452328</v>
      </c>
      <c r="AA28" s="14"/>
      <c r="AB28" s="151">
        <v>-27.55</v>
      </c>
      <c r="AC28" s="8" t="s">
        <v>905</v>
      </c>
      <c r="AD28" s="186">
        <v>146429</v>
      </c>
      <c r="AE28" s="183">
        <v>2010</v>
      </c>
      <c r="AF28" s="187">
        <v>76.938324943899516</v>
      </c>
      <c r="AG28" s="187">
        <v>2.5947178508401061</v>
      </c>
      <c r="AH28" s="184"/>
      <c r="AI28" s="188">
        <v>1.0847829303615395</v>
      </c>
      <c r="AJ28" s="188">
        <v>2.5947178508401061E-3</v>
      </c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54" t="s">
        <v>841</v>
      </c>
      <c r="B29" s="10" t="s">
        <v>865</v>
      </c>
      <c r="C29" s="12" t="s">
        <v>1068</v>
      </c>
      <c r="D29" s="11">
        <v>4</v>
      </c>
      <c r="E29" s="12" t="s">
        <v>1016</v>
      </c>
      <c r="F29" s="155">
        <v>4</v>
      </c>
      <c r="G29" s="11" t="s">
        <v>296</v>
      </c>
      <c r="H29" s="11" t="s">
        <v>250</v>
      </c>
      <c r="I29" s="11" t="s">
        <v>176</v>
      </c>
      <c r="J29" s="12">
        <v>0</v>
      </c>
      <c r="K29" s="11">
        <v>1.65</v>
      </c>
      <c r="L29" s="6" t="s">
        <v>255</v>
      </c>
      <c r="M29" s="14"/>
      <c r="N29" s="14"/>
      <c r="O29" s="14"/>
      <c r="P29" s="151">
        <v>0.74756428848628442</v>
      </c>
      <c r="Q29" s="5"/>
      <c r="R29" s="129"/>
      <c r="S29" s="129"/>
      <c r="T29" s="14"/>
      <c r="U29" s="151">
        <v>10.163867983691238</v>
      </c>
      <c r="V29" s="172">
        <v>29.806864709796017</v>
      </c>
      <c r="Y29" s="151">
        <v>0.9905066138096732</v>
      </c>
      <c r="Z29" s="127">
        <f t="shared" si="0"/>
        <v>30.092544859597915</v>
      </c>
      <c r="AA29" s="14"/>
      <c r="AB29" s="151">
        <v>-27.03</v>
      </c>
      <c r="AC29" s="8" t="s">
        <v>905</v>
      </c>
      <c r="AD29" s="186">
        <v>146430</v>
      </c>
      <c r="AE29" s="183">
        <v>2010</v>
      </c>
      <c r="AF29" s="187">
        <v>23.131149409029163</v>
      </c>
      <c r="AG29" s="187">
        <v>2.9203556427008532</v>
      </c>
      <c r="AH29" s="184"/>
      <c r="AI29" s="188">
        <v>1.0305838140340238</v>
      </c>
      <c r="AJ29" s="188">
        <v>2.9203556427008534E-3</v>
      </c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54" t="s">
        <v>841</v>
      </c>
      <c r="B30" s="10" t="s">
        <v>865</v>
      </c>
      <c r="C30" s="12" t="s">
        <v>1069</v>
      </c>
      <c r="D30" s="11">
        <v>4</v>
      </c>
      <c r="E30" s="12" t="s">
        <v>1017</v>
      </c>
      <c r="F30" s="155">
        <v>4</v>
      </c>
      <c r="G30" s="11" t="s">
        <v>296</v>
      </c>
      <c r="H30" s="11" t="s">
        <v>250</v>
      </c>
      <c r="I30" s="11" t="s">
        <v>176</v>
      </c>
      <c r="J30" s="12">
        <v>0</v>
      </c>
      <c r="K30" s="11">
        <v>1.65</v>
      </c>
      <c r="L30" s="6" t="s">
        <v>255</v>
      </c>
      <c r="M30" s="14"/>
      <c r="N30" s="14"/>
      <c r="O30" s="14"/>
      <c r="P30" s="151">
        <v>0.96006631235067519</v>
      </c>
      <c r="Q30" s="5"/>
      <c r="R30" s="129"/>
      <c r="S30" s="129"/>
      <c r="T30" s="14"/>
      <c r="U30" s="151">
        <v>7.7195249427140507</v>
      </c>
      <c r="V30" s="172">
        <v>31.416913994622892</v>
      </c>
      <c r="Y30" s="151">
        <v>0.93633281448988259</v>
      </c>
      <c r="Z30" s="127">
        <f t="shared" si="0"/>
        <v>33.55314852629504</v>
      </c>
      <c r="AA30" s="14"/>
      <c r="AB30" s="151">
        <v>-27.22</v>
      </c>
      <c r="AC30" s="8" t="s">
        <v>905</v>
      </c>
      <c r="AD30" s="183">
        <v>144758</v>
      </c>
      <c r="AE30" s="183">
        <v>2009</v>
      </c>
      <c r="AF30" s="195">
        <v>23.908365324003977</v>
      </c>
      <c r="AG30" s="195">
        <v>4.4052897440855174</v>
      </c>
      <c r="AH30" s="184"/>
      <c r="AI30" s="196">
        <v>1.0312419418003851</v>
      </c>
      <c r="AJ30" s="196">
        <v>4.4052897440855178E-3</v>
      </c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54" t="s">
        <v>841</v>
      </c>
      <c r="B31" s="10" t="s">
        <v>865</v>
      </c>
      <c r="C31" s="12" t="s">
        <v>1070</v>
      </c>
      <c r="D31" s="11">
        <v>4</v>
      </c>
      <c r="E31" s="12" t="s">
        <v>1018</v>
      </c>
      <c r="F31" s="155">
        <v>4</v>
      </c>
      <c r="G31" s="11" t="s">
        <v>296</v>
      </c>
      <c r="H31" s="11" t="s">
        <v>250</v>
      </c>
      <c r="I31" s="11" t="s">
        <v>176</v>
      </c>
      <c r="J31" s="12">
        <v>0</v>
      </c>
      <c r="K31" s="11">
        <v>1.65</v>
      </c>
      <c r="L31" s="6" t="s">
        <v>255</v>
      </c>
      <c r="M31" s="14"/>
      <c r="N31" s="14"/>
      <c r="O31" s="14"/>
      <c r="P31" s="151">
        <v>4.0353482134304048</v>
      </c>
      <c r="Q31" s="5"/>
      <c r="R31" s="129"/>
      <c r="S31" s="129"/>
      <c r="T31" s="14"/>
      <c r="U31" s="151">
        <v>15.093818079026091</v>
      </c>
      <c r="V31" s="172">
        <v>29.339717646263104</v>
      </c>
      <c r="Y31" s="151">
        <v>1.4410147852553263</v>
      </c>
      <c r="Z31" s="127">
        <f t="shared" si="0"/>
        <v>20.36045566393307</v>
      </c>
      <c r="AA31" s="14"/>
      <c r="AB31" s="151">
        <v>-28.63</v>
      </c>
      <c r="AC31" s="8" t="s">
        <v>905</v>
      </c>
      <c r="AD31" s="186">
        <v>146431</v>
      </c>
      <c r="AE31" s="183">
        <v>2010</v>
      </c>
      <c r="AF31" s="187">
        <v>74.704031299720256</v>
      </c>
      <c r="AG31" s="187">
        <v>3.0679578728531336</v>
      </c>
      <c r="AH31" s="184"/>
      <c r="AI31" s="188">
        <v>1.0825323617352005</v>
      </c>
      <c r="AJ31" s="188">
        <v>3.0679578728531336E-3</v>
      </c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54" t="s">
        <v>841</v>
      </c>
      <c r="B32" s="10" t="s">
        <v>865</v>
      </c>
      <c r="C32" s="12" t="s">
        <v>1071</v>
      </c>
      <c r="D32" s="11">
        <v>4</v>
      </c>
      <c r="E32" s="12" t="s">
        <v>1019</v>
      </c>
      <c r="F32" s="155">
        <v>4</v>
      </c>
      <c r="G32" s="11" t="s">
        <v>296</v>
      </c>
      <c r="H32" s="11" t="s">
        <v>250</v>
      </c>
      <c r="I32" s="11" t="s">
        <v>176</v>
      </c>
      <c r="J32" s="12">
        <v>0</v>
      </c>
      <c r="K32" s="11">
        <v>1.65</v>
      </c>
      <c r="L32" s="6" t="s">
        <v>255</v>
      </c>
      <c r="M32" s="14"/>
      <c r="N32" s="14"/>
      <c r="O32" s="14"/>
      <c r="P32" s="151">
        <v>2.311157365795713</v>
      </c>
      <c r="Q32" s="5"/>
      <c r="R32" s="129"/>
      <c r="S32" s="129"/>
      <c r="T32" s="14"/>
      <c r="U32" s="151">
        <v>4.8478661208081073</v>
      </c>
      <c r="V32" s="172">
        <v>30.713091391875313</v>
      </c>
      <c r="Y32" s="151">
        <v>1.1499744570315318</v>
      </c>
      <c r="Z32" s="127">
        <f t="shared" si="0"/>
        <v>26.707629203483407</v>
      </c>
      <c r="AA32" s="14"/>
      <c r="AB32" s="151">
        <v>-26.59</v>
      </c>
      <c r="AC32" s="8" t="s">
        <v>905</v>
      </c>
      <c r="AD32" s="194">
        <v>145757</v>
      </c>
      <c r="AE32" s="183">
        <v>2009</v>
      </c>
      <c r="AF32" s="187">
        <v>28.2298121435689</v>
      </c>
      <c r="AG32" s="187">
        <v>3.0350798196607838</v>
      </c>
      <c r="AH32" s="184"/>
      <c r="AI32" s="188">
        <v>1.0357196163116402</v>
      </c>
      <c r="AJ32" s="188">
        <v>3.0350798196607837E-3</v>
      </c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54" t="s">
        <v>841</v>
      </c>
      <c r="B33" s="10" t="s">
        <v>865</v>
      </c>
      <c r="C33" s="12" t="s">
        <v>1072</v>
      </c>
      <c r="D33" s="11">
        <v>4</v>
      </c>
      <c r="E33" s="12" t="s">
        <v>1020</v>
      </c>
      <c r="F33" s="155">
        <v>4</v>
      </c>
      <c r="G33" s="11" t="s">
        <v>296</v>
      </c>
      <c r="H33" s="11" t="s">
        <v>250</v>
      </c>
      <c r="I33" s="11" t="s">
        <v>176</v>
      </c>
      <c r="J33" s="12">
        <v>0</v>
      </c>
      <c r="K33" s="11">
        <v>1.65</v>
      </c>
      <c r="L33" s="6" t="s">
        <v>255</v>
      </c>
      <c r="M33" s="14"/>
      <c r="N33" s="14"/>
      <c r="O33" s="14"/>
      <c r="P33" s="151">
        <v>0.49820094104622198</v>
      </c>
      <c r="Q33" s="5"/>
      <c r="R33" s="129"/>
      <c r="S33" s="129"/>
      <c r="T33" s="14"/>
      <c r="U33" s="151">
        <v>4.8450648825829674</v>
      </c>
      <c r="V33" s="172">
        <v>28.973377523744521</v>
      </c>
      <c r="Y33" s="151">
        <v>1.137632514360462</v>
      </c>
      <c r="Z33" s="127">
        <f t="shared" si="0"/>
        <v>25.468134180423245</v>
      </c>
      <c r="AA33" s="14"/>
      <c r="AB33" s="151">
        <v>-26.94</v>
      </c>
      <c r="AC33" s="8" t="s">
        <v>905</v>
      </c>
      <c r="AD33" s="186">
        <v>144737</v>
      </c>
      <c r="AE33" s="183">
        <v>2009</v>
      </c>
      <c r="AF33" s="195">
        <v>54.074889377822011</v>
      </c>
      <c r="AG33" s="189">
        <v>3.541881391398078</v>
      </c>
      <c r="AH33" s="184"/>
      <c r="AI33" s="190">
        <v>1.0616245286569572</v>
      </c>
      <c r="AJ33" s="190">
        <v>3.5418813913980782E-3</v>
      </c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54" t="s">
        <v>841</v>
      </c>
      <c r="B34" s="12" t="s">
        <v>867</v>
      </c>
      <c r="C34" s="12" t="s">
        <v>1073</v>
      </c>
      <c r="D34" s="11">
        <v>3</v>
      </c>
      <c r="E34" s="12" t="s">
        <v>1021</v>
      </c>
      <c r="F34" s="155">
        <v>3</v>
      </c>
      <c r="G34" s="11" t="s">
        <v>296</v>
      </c>
      <c r="H34" s="11" t="s">
        <v>250</v>
      </c>
      <c r="I34" s="11" t="s">
        <v>176</v>
      </c>
      <c r="J34" s="12">
        <v>0</v>
      </c>
      <c r="K34" s="11">
        <v>1.65</v>
      </c>
      <c r="L34" s="6" t="s">
        <v>255</v>
      </c>
      <c r="M34" s="14"/>
      <c r="N34" s="14"/>
      <c r="O34" s="14"/>
      <c r="P34" s="151">
        <v>1.3746673394077913</v>
      </c>
      <c r="Q34" s="5"/>
      <c r="R34" s="129"/>
      <c r="S34" s="129"/>
      <c r="T34" s="14"/>
      <c r="U34" s="151">
        <v>15.626319972030881</v>
      </c>
      <c r="V34" s="172">
        <v>29.491563081391163</v>
      </c>
      <c r="Y34" s="151">
        <v>1.071340661078602</v>
      </c>
      <c r="Z34" s="127">
        <f t="shared" si="0"/>
        <v>27.52771751582705</v>
      </c>
      <c r="AA34" s="14"/>
      <c r="AB34" s="151">
        <v>-28.38</v>
      </c>
      <c r="AC34" s="8" t="s">
        <v>905</v>
      </c>
      <c r="AD34" s="183">
        <v>145341</v>
      </c>
      <c r="AE34" s="183">
        <v>2009</v>
      </c>
      <c r="AF34" s="189">
        <v>88.160754441142913</v>
      </c>
      <c r="AG34" s="189">
        <v>3.5912804197919388</v>
      </c>
      <c r="AH34" s="184"/>
      <c r="AI34" s="190">
        <v>1.0959545281630378</v>
      </c>
      <c r="AJ34" s="190">
        <v>3.5912804197919387E-3</v>
      </c>
      <c r="AK34" s="14"/>
      <c r="AL34" s="14"/>
      <c r="AM34" s="14"/>
      <c r="AN34" s="14"/>
      <c r="AO34" s="155"/>
      <c r="AP34" s="155"/>
      <c r="AQ34" s="155"/>
      <c r="AR34" s="155"/>
      <c r="AS34" s="155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54" t="s">
        <v>841</v>
      </c>
      <c r="B35" s="12" t="s">
        <v>867</v>
      </c>
      <c r="C35" s="12" t="s">
        <v>1074</v>
      </c>
      <c r="D35" s="11">
        <v>3</v>
      </c>
      <c r="E35" s="12" t="s">
        <v>1022</v>
      </c>
      <c r="F35" s="155">
        <v>3</v>
      </c>
      <c r="G35" s="11" t="s">
        <v>296</v>
      </c>
      <c r="H35" s="11" t="s">
        <v>250</v>
      </c>
      <c r="I35" s="11" t="s">
        <v>176</v>
      </c>
      <c r="J35" s="12">
        <v>0</v>
      </c>
      <c r="K35" s="11">
        <v>1.65</v>
      </c>
      <c r="L35" s="6" t="s">
        <v>255</v>
      </c>
      <c r="M35" s="14"/>
      <c r="N35" s="14"/>
      <c r="O35" s="14"/>
      <c r="P35" s="151">
        <v>2.1939368646972901</v>
      </c>
      <c r="Q35" s="5"/>
      <c r="R35" s="129"/>
      <c r="S35" s="129"/>
      <c r="T35" s="14"/>
      <c r="U35" s="151">
        <v>24.611566948783985</v>
      </c>
      <c r="V35" s="172">
        <v>30.112954306325829</v>
      </c>
      <c r="Y35" s="151">
        <v>1.1154565375458008</v>
      </c>
      <c r="Z35" s="127">
        <f t="shared" si="0"/>
        <v>26.996080342654665</v>
      </c>
      <c r="AA35" s="14"/>
      <c r="AB35" s="151">
        <v>-28</v>
      </c>
      <c r="AC35" s="8" t="s">
        <v>905</v>
      </c>
      <c r="AD35" s="191">
        <v>145772</v>
      </c>
      <c r="AE35" s="183">
        <v>2009</v>
      </c>
      <c r="AF35" s="192">
        <v>117.30983091505975</v>
      </c>
      <c r="AG35" s="192">
        <v>3.2626034562843964</v>
      </c>
      <c r="AH35" s="184"/>
      <c r="AI35" s="193">
        <v>1.1254485093795255</v>
      </c>
      <c r="AJ35" s="193">
        <v>3.2626034562843963E-3</v>
      </c>
      <c r="AK35" s="14"/>
      <c r="AL35" s="14"/>
      <c r="AM35" s="14"/>
      <c r="AN35" s="14"/>
      <c r="AO35" s="155"/>
      <c r="AP35" s="155"/>
      <c r="AQ35" s="155"/>
      <c r="AR35" s="155"/>
      <c r="AS35" s="155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54" t="s">
        <v>841</v>
      </c>
      <c r="B36" s="12" t="s">
        <v>867</v>
      </c>
      <c r="C36" s="12" t="s">
        <v>1079</v>
      </c>
      <c r="D36" s="11">
        <v>3</v>
      </c>
      <c r="E36" s="12" t="s">
        <v>1023</v>
      </c>
      <c r="F36" s="155">
        <v>3</v>
      </c>
      <c r="G36" s="11" t="s">
        <v>296</v>
      </c>
      <c r="H36" s="11" t="s">
        <v>250</v>
      </c>
      <c r="I36" s="11" t="s">
        <v>176</v>
      </c>
      <c r="J36" s="12">
        <v>0</v>
      </c>
      <c r="K36" s="11">
        <v>1.65</v>
      </c>
      <c r="L36" s="6" t="s">
        <v>255</v>
      </c>
      <c r="M36" s="14"/>
      <c r="N36" s="14"/>
      <c r="O36" s="14"/>
      <c r="P36" s="151">
        <v>1.5285242345052019</v>
      </c>
      <c r="Q36" s="5"/>
      <c r="R36" s="129"/>
      <c r="S36" s="129"/>
      <c r="T36" s="14"/>
      <c r="U36" s="151">
        <v>19.245124819595752</v>
      </c>
      <c r="V36" s="172">
        <v>28.233715412970859</v>
      </c>
      <c r="Y36" s="151">
        <v>1.0456812867181202</v>
      </c>
      <c r="Z36" s="127">
        <f t="shared" si="0"/>
        <v>27.000306662828997</v>
      </c>
      <c r="AA36" s="14"/>
      <c r="AB36" s="151">
        <v>-28.83</v>
      </c>
      <c r="AC36" s="8" t="s">
        <v>905</v>
      </c>
      <c r="AD36" s="191">
        <v>145773</v>
      </c>
      <c r="AE36" s="183">
        <v>2009</v>
      </c>
      <c r="AF36" s="192">
        <v>102.77329632715615</v>
      </c>
      <c r="AG36" s="192">
        <v>3.2381386412608766</v>
      </c>
      <c r="AH36" s="184"/>
      <c r="AI36" s="193">
        <v>1.1108060881541602</v>
      </c>
      <c r="AJ36" s="193">
        <v>3.2381386412608766E-3</v>
      </c>
      <c r="AK36" s="14"/>
      <c r="AL36" s="14"/>
      <c r="AM36" s="14"/>
      <c r="AN36" s="14"/>
      <c r="AO36" s="155"/>
      <c r="AP36" s="155"/>
      <c r="AQ36" s="155"/>
      <c r="AR36" s="155"/>
      <c r="AS36" s="155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54" t="s">
        <v>841</v>
      </c>
      <c r="B37" s="12" t="s">
        <v>867</v>
      </c>
      <c r="C37" s="12" t="s">
        <v>1075</v>
      </c>
      <c r="D37" s="11">
        <v>3</v>
      </c>
      <c r="E37" s="12" t="s">
        <v>1024</v>
      </c>
      <c r="F37" s="155">
        <v>3</v>
      </c>
      <c r="G37" s="11" t="s">
        <v>296</v>
      </c>
      <c r="H37" s="11" t="s">
        <v>250</v>
      </c>
      <c r="I37" s="11" t="s">
        <v>176</v>
      </c>
      <c r="J37" s="12">
        <v>0</v>
      </c>
      <c r="K37" s="11">
        <v>1.65</v>
      </c>
      <c r="L37" s="6" t="s">
        <v>255</v>
      </c>
      <c r="M37" s="14"/>
      <c r="N37" s="14"/>
      <c r="O37" s="14"/>
      <c r="P37" s="151">
        <v>1.8281390418406509</v>
      </c>
      <c r="Q37" s="5"/>
      <c r="R37" s="129"/>
      <c r="S37" s="129"/>
      <c r="T37" s="14"/>
      <c r="U37" s="151">
        <v>21.881532298200657</v>
      </c>
      <c r="V37" s="172">
        <v>31.62887543131805</v>
      </c>
      <c r="Y37" s="151">
        <v>1.0294833178931539</v>
      </c>
      <c r="Z37" s="127">
        <f t="shared" si="0"/>
        <v>30.723057752938438</v>
      </c>
      <c r="AA37" s="14"/>
      <c r="AB37" s="151">
        <v>-28.07</v>
      </c>
      <c r="AC37" s="8" t="s">
        <v>905</v>
      </c>
      <c r="AD37" s="191">
        <v>145774</v>
      </c>
      <c r="AE37" s="183">
        <v>2009</v>
      </c>
      <c r="AF37" s="192">
        <v>124.92853720137687</v>
      </c>
      <c r="AG37" s="192">
        <v>3.5452380066028297</v>
      </c>
      <c r="AH37" s="184"/>
      <c r="AI37" s="193">
        <v>1.1331227116429332</v>
      </c>
      <c r="AJ37" s="193">
        <v>3.5452380066028299E-3</v>
      </c>
      <c r="AK37" s="14"/>
      <c r="AL37" s="14"/>
      <c r="AM37" s="14"/>
      <c r="AN37" s="14"/>
      <c r="AO37" s="155"/>
      <c r="AP37" s="155"/>
      <c r="AQ37" s="155"/>
      <c r="AR37" s="155"/>
      <c r="AS37" s="155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54" t="s">
        <v>841</v>
      </c>
      <c r="B38" s="12" t="s">
        <v>867</v>
      </c>
      <c r="C38" s="12" t="s">
        <v>1076</v>
      </c>
      <c r="D38" s="11">
        <v>3</v>
      </c>
      <c r="E38" s="12" t="s">
        <v>1025</v>
      </c>
      <c r="F38" s="155">
        <v>3</v>
      </c>
      <c r="G38" s="11" t="s">
        <v>296</v>
      </c>
      <c r="H38" s="11" t="s">
        <v>250</v>
      </c>
      <c r="I38" s="11" t="s">
        <v>176</v>
      </c>
      <c r="J38" s="12">
        <v>0</v>
      </c>
      <c r="K38" s="11">
        <v>1.65</v>
      </c>
      <c r="L38" s="6" t="s">
        <v>255</v>
      </c>
      <c r="M38" s="14"/>
      <c r="N38" s="14"/>
      <c r="O38" s="14"/>
      <c r="P38" s="151">
        <v>1.6740620211528765</v>
      </c>
      <c r="Q38" s="5"/>
      <c r="R38" s="129"/>
      <c r="S38" s="129"/>
      <c r="T38" s="14"/>
      <c r="U38" s="151">
        <v>24.4846072615974</v>
      </c>
      <c r="V38" s="172">
        <v>32.113158245117788</v>
      </c>
      <c r="Y38" s="151">
        <v>1.047060115144502</v>
      </c>
      <c r="Z38" s="127">
        <f t="shared" si="0"/>
        <v>30.669832400870256</v>
      </c>
      <c r="AA38" s="14"/>
      <c r="AB38" s="151">
        <v>-28.58</v>
      </c>
      <c r="AC38" s="8" t="s">
        <v>905</v>
      </c>
      <c r="AD38" s="191">
        <v>145775</v>
      </c>
      <c r="AE38" s="183">
        <v>2009</v>
      </c>
      <c r="AF38" s="192">
        <v>108.9405054153676</v>
      </c>
      <c r="AG38" s="192">
        <v>3.2556387122828712</v>
      </c>
      <c r="AH38" s="184"/>
      <c r="AI38" s="193">
        <v>1.1170182202622927</v>
      </c>
      <c r="AJ38" s="193">
        <v>3.2556387122828711E-3</v>
      </c>
      <c r="AK38" s="14"/>
      <c r="AL38" s="14"/>
      <c r="AM38" s="14"/>
      <c r="AN38" s="14"/>
      <c r="AO38" s="155"/>
      <c r="AP38" s="155"/>
      <c r="AQ38" s="155"/>
      <c r="AR38" s="155"/>
      <c r="AS38" s="155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54" t="s">
        <v>841</v>
      </c>
      <c r="B39" s="12" t="s">
        <v>867</v>
      </c>
      <c r="C39" s="12" t="s">
        <v>1073</v>
      </c>
      <c r="D39" s="11">
        <v>4</v>
      </c>
      <c r="E39" s="12" t="s">
        <v>1026</v>
      </c>
      <c r="F39" s="155">
        <v>4</v>
      </c>
      <c r="G39" s="11" t="s">
        <v>296</v>
      </c>
      <c r="H39" s="11" t="s">
        <v>250</v>
      </c>
      <c r="I39" s="11" t="s">
        <v>176</v>
      </c>
      <c r="J39" s="12">
        <v>0</v>
      </c>
      <c r="K39" s="11">
        <v>1.65</v>
      </c>
      <c r="L39" s="6" t="s">
        <v>255</v>
      </c>
      <c r="M39" s="14"/>
      <c r="N39" s="14"/>
      <c r="O39" s="14"/>
      <c r="P39" s="151">
        <v>0.61443024887379072</v>
      </c>
      <c r="Q39" s="5"/>
      <c r="R39" s="129"/>
      <c r="S39" s="129"/>
      <c r="T39" s="14"/>
      <c r="U39" s="151">
        <v>14.905149923377204</v>
      </c>
      <c r="V39" s="172">
        <v>32.560981497110959</v>
      </c>
      <c r="Y39" s="151">
        <v>0.97191218593780437</v>
      </c>
      <c r="Z39" s="127">
        <f t="shared" si="0"/>
        <v>33.501978849758586</v>
      </c>
      <c r="AA39" s="14"/>
      <c r="AB39" s="151">
        <v>-27.88</v>
      </c>
      <c r="AC39" s="8" t="s">
        <v>905</v>
      </c>
      <c r="AD39" s="194">
        <v>145776</v>
      </c>
      <c r="AE39" s="183">
        <v>2009</v>
      </c>
      <c r="AF39" s="187">
        <v>124.66484645417842</v>
      </c>
      <c r="AG39" s="187">
        <v>3.3010006444344704</v>
      </c>
      <c r="AH39" s="184"/>
      <c r="AI39" s="188">
        <v>1.1328571001266283</v>
      </c>
      <c r="AJ39" s="188">
        <v>3.3010006444344703E-3</v>
      </c>
      <c r="AK39" s="14"/>
      <c r="AL39" s="14"/>
      <c r="AM39" s="14"/>
      <c r="AN39" s="14"/>
      <c r="AO39" s="155"/>
      <c r="AP39" s="155"/>
      <c r="AQ39" s="155"/>
      <c r="AR39" s="155"/>
      <c r="AS39" s="155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54" t="s">
        <v>841</v>
      </c>
      <c r="B40" s="12" t="s">
        <v>867</v>
      </c>
      <c r="C40" s="12" t="s">
        <v>1074</v>
      </c>
      <c r="D40" s="11">
        <v>4</v>
      </c>
      <c r="E40" s="12" t="s">
        <v>1027</v>
      </c>
      <c r="F40" s="155">
        <v>4</v>
      </c>
      <c r="G40" s="11" t="s">
        <v>296</v>
      </c>
      <c r="H40" s="11" t="s">
        <v>250</v>
      </c>
      <c r="I40" s="11" t="s">
        <v>176</v>
      </c>
      <c r="J40" s="12">
        <v>0</v>
      </c>
      <c r="K40" s="11">
        <v>1.65</v>
      </c>
      <c r="L40" s="6" t="s">
        <v>255</v>
      </c>
      <c r="M40" s="14"/>
      <c r="N40" s="14"/>
      <c r="O40" s="14"/>
      <c r="P40" s="151">
        <v>0.5476140738309111</v>
      </c>
      <c r="Q40" s="5"/>
      <c r="R40" s="129"/>
      <c r="S40" s="129"/>
      <c r="T40" s="14"/>
      <c r="U40" s="151">
        <v>18.155792302219798</v>
      </c>
      <c r="V40" s="172">
        <v>33.512864388508603</v>
      </c>
      <c r="Y40" s="151">
        <v>0.92539609497116382</v>
      </c>
      <c r="Z40" s="127">
        <f t="shared" si="0"/>
        <v>36.214616174226343</v>
      </c>
      <c r="AA40" s="14"/>
      <c r="AB40" s="151">
        <v>-27.97</v>
      </c>
      <c r="AC40" s="8" t="s">
        <v>905</v>
      </c>
      <c r="AD40" s="194">
        <v>145777</v>
      </c>
      <c r="AE40" s="183">
        <v>2009</v>
      </c>
      <c r="AF40" s="187">
        <v>134.94658514273272</v>
      </c>
      <c r="AG40" s="187">
        <v>3.3539965620530054</v>
      </c>
      <c r="AH40" s="184"/>
      <c r="AI40" s="188">
        <v>1.1432137327818575</v>
      </c>
      <c r="AJ40" s="188">
        <v>3.3539965620530054E-3</v>
      </c>
      <c r="AK40" s="14"/>
      <c r="AL40" s="14"/>
      <c r="AM40" s="14"/>
      <c r="AN40" s="14"/>
      <c r="AO40" s="155"/>
      <c r="AP40" s="155"/>
      <c r="AQ40" s="155"/>
      <c r="AR40" s="155"/>
      <c r="AS40" s="155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54" t="s">
        <v>841</v>
      </c>
      <c r="B41" s="12" t="s">
        <v>867</v>
      </c>
      <c r="C41" s="12" t="s">
        <v>1079</v>
      </c>
      <c r="D41" s="11">
        <v>4</v>
      </c>
      <c r="E41" s="12" t="s">
        <v>1028</v>
      </c>
      <c r="F41" s="155">
        <v>4</v>
      </c>
      <c r="G41" s="11" t="s">
        <v>296</v>
      </c>
      <c r="H41" s="11" t="s">
        <v>250</v>
      </c>
      <c r="I41" s="11" t="s">
        <v>176</v>
      </c>
      <c r="J41" s="12">
        <v>0</v>
      </c>
      <c r="K41" s="11">
        <v>1.65</v>
      </c>
      <c r="L41" s="6" t="s">
        <v>255</v>
      </c>
      <c r="M41" s="14"/>
      <c r="N41" s="14"/>
      <c r="O41" s="14"/>
      <c r="P41" s="151">
        <v>0.56198842084248346</v>
      </c>
      <c r="Q41" s="5"/>
      <c r="R41" s="129"/>
      <c r="S41" s="129"/>
      <c r="T41" s="14"/>
      <c r="U41" s="151">
        <v>18.579962081368244</v>
      </c>
      <c r="V41" s="172">
        <v>32.121298440979963</v>
      </c>
      <c r="Y41" s="151">
        <v>0.75437646246229328</v>
      </c>
      <c r="Z41" s="127">
        <f t="shared" si="0"/>
        <v>42.579931956169048</v>
      </c>
      <c r="AA41" s="14"/>
      <c r="AB41" s="151">
        <v>-28.17</v>
      </c>
      <c r="AC41" s="8" t="s">
        <v>905</v>
      </c>
      <c r="AD41" s="194">
        <v>145778</v>
      </c>
      <c r="AE41" s="183">
        <v>2009</v>
      </c>
      <c r="AF41" s="187">
        <v>99.520410676869673</v>
      </c>
      <c r="AG41" s="187">
        <v>3.3151622876816997</v>
      </c>
      <c r="AH41" s="184"/>
      <c r="AI41" s="188">
        <v>1.1075295079209955</v>
      </c>
      <c r="AJ41" s="188">
        <v>3.3151622876816996E-3</v>
      </c>
      <c r="AK41" s="14"/>
      <c r="AL41" s="14"/>
      <c r="AM41" s="14"/>
      <c r="AN41" s="14"/>
      <c r="AO41" s="155"/>
      <c r="AP41" s="155"/>
      <c r="AQ41" s="155"/>
      <c r="AR41" s="155"/>
      <c r="AS41" s="155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54" t="s">
        <v>841</v>
      </c>
      <c r="B42" s="12" t="s">
        <v>867</v>
      </c>
      <c r="C42" s="12" t="s">
        <v>1075</v>
      </c>
      <c r="D42" s="11">
        <v>4</v>
      </c>
      <c r="E42" s="12" t="s">
        <v>1029</v>
      </c>
      <c r="F42" s="155">
        <v>4</v>
      </c>
      <c r="G42" s="11" t="s">
        <v>296</v>
      </c>
      <c r="H42" s="11" t="s">
        <v>250</v>
      </c>
      <c r="I42" s="11" t="s">
        <v>176</v>
      </c>
      <c r="J42" s="12">
        <v>0</v>
      </c>
      <c r="K42" s="11">
        <v>1.65</v>
      </c>
      <c r="L42" s="6" t="s">
        <v>255</v>
      </c>
      <c r="M42" s="14"/>
      <c r="N42" s="14"/>
      <c r="O42" s="14"/>
      <c r="P42" s="151">
        <v>0.51738441072664521</v>
      </c>
      <c r="Q42" s="5"/>
      <c r="R42" s="129"/>
      <c r="S42" s="129"/>
      <c r="T42" s="14"/>
      <c r="U42" s="151">
        <v>19.531919961747139</v>
      </c>
      <c r="V42" s="172">
        <v>32.520114301660378</v>
      </c>
      <c r="Y42" s="151">
        <v>0.70214219338635409</v>
      </c>
      <c r="Z42" s="127">
        <f t="shared" si="0"/>
        <v>46.315567712601727</v>
      </c>
      <c r="AA42" s="14"/>
      <c r="AB42" s="151">
        <v>-27.92</v>
      </c>
      <c r="AC42" s="8" t="s">
        <v>905</v>
      </c>
      <c r="AD42" s="186">
        <v>144345</v>
      </c>
      <c r="AE42" s="183">
        <v>2009</v>
      </c>
      <c r="AF42" s="187">
        <v>99.746187143477712</v>
      </c>
      <c r="AG42" s="187">
        <v>3.358826073038121</v>
      </c>
      <c r="AH42" s="184"/>
      <c r="AI42" s="190">
        <v>1.1076229396353603</v>
      </c>
      <c r="AJ42" s="190">
        <v>3.3588260730381208E-3</v>
      </c>
      <c r="AK42" s="14"/>
      <c r="AL42" s="14"/>
      <c r="AM42" s="14"/>
      <c r="AN42" s="14"/>
      <c r="AO42" s="155"/>
      <c r="AP42" s="155"/>
      <c r="AQ42" s="155"/>
      <c r="AR42" s="155"/>
      <c r="AS42" s="155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54" t="s">
        <v>841</v>
      </c>
      <c r="B43" s="12" t="s">
        <v>867</v>
      </c>
      <c r="C43" s="12" t="s">
        <v>1076</v>
      </c>
      <c r="D43" s="11">
        <v>4</v>
      </c>
      <c r="E43" s="12" t="s">
        <v>1030</v>
      </c>
      <c r="F43" s="155">
        <v>4</v>
      </c>
      <c r="G43" s="11" t="s">
        <v>296</v>
      </c>
      <c r="H43" s="11" t="s">
        <v>250</v>
      </c>
      <c r="I43" s="11" t="s">
        <v>176</v>
      </c>
      <c r="J43" s="12">
        <v>0</v>
      </c>
      <c r="K43" s="11">
        <v>1.65</v>
      </c>
      <c r="L43" s="6" t="s">
        <v>255</v>
      </c>
      <c r="M43" s="14"/>
      <c r="N43" s="14"/>
      <c r="O43" s="14"/>
      <c r="P43" s="151">
        <v>0.3465139711484112</v>
      </c>
      <c r="Q43" s="5"/>
      <c r="R43" s="129"/>
      <c r="S43" s="129"/>
      <c r="T43" s="14"/>
      <c r="U43" s="151">
        <v>15.161127331840691</v>
      </c>
      <c r="V43" s="172">
        <v>30.661530642410455</v>
      </c>
      <c r="Y43" s="151">
        <v>0.89896714042069381</v>
      </c>
      <c r="Z43" s="127">
        <f t="shared" si="0"/>
        <v>34.107509900819771</v>
      </c>
      <c r="AA43" s="14"/>
      <c r="AB43" s="151">
        <v>-27.98</v>
      </c>
      <c r="AC43" s="8" t="s">
        <v>905</v>
      </c>
      <c r="AD43" s="186">
        <v>144346</v>
      </c>
      <c r="AE43" s="183">
        <v>2009</v>
      </c>
      <c r="AF43" s="187">
        <v>94.687533218202887</v>
      </c>
      <c r="AG43" s="187">
        <v>3.344078779777119</v>
      </c>
      <c r="AH43" s="184"/>
      <c r="AI43" s="190">
        <v>1.1025280539273548</v>
      </c>
      <c r="AJ43" s="190">
        <v>3.3440787797771191E-3</v>
      </c>
      <c r="AK43" s="14"/>
      <c r="AL43" s="14"/>
      <c r="AM43" s="14"/>
      <c r="AN43" s="14"/>
      <c r="AO43" s="155"/>
      <c r="AP43" s="155"/>
      <c r="AQ43" s="155"/>
      <c r="AR43" s="155"/>
      <c r="AS43" s="155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54" t="s">
        <v>841</v>
      </c>
      <c r="B44" s="12" t="s">
        <v>869</v>
      </c>
      <c r="C44" s="12" t="s">
        <v>871</v>
      </c>
      <c r="D44" s="11">
        <v>4</v>
      </c>
      <c r="E44" s="12" t="s">
        <v>1031</v>
      </c>
      <c r="F44" s="155">
        <v>4</v>
      </c>
      <c r="G44" s="11" t="s">
        <v>296</v>
      </c>
      <c r="H44" s="11" t="s">
        <v>250</v>
      </c>
      <c r="I44" s="11" t="s">
        <v>176</v>
      </c>
      <c r="J44" s="12">
        <v>0</v>
      </c>
      <c r="K44" s="11">
        <v>1.65</v>
      </c>
      <c r="L44" s="6" t="s">
        <v>255</v>
      </c>
      <c r="M44" s="14"/>
      <c r="N44" s="14"/>
      <c r="O44" s="14"/>
      <c r="P44" s="151">
        <v>1.6508703919343202</v>
      </c>
      <c r="Q44" s="5"/>
      <c r="R44" s="129"/>
      <c r="S44" s="129"/>
      <c r="T44" s="14"/>
      <c r="U44" s="151">
        <v>66.030334232865656</v>
      </c>
      <c r="V44" s="172">
        <v>37.208876583548289</v>
      </c>
      <c r="Y44" s="151">
        <v>1.1402811120664946</v>
      </c>
      <c r="Z44" s="127">
        <f t="shared" si="0"/>
        <v>32.631318882512964</v>
      </c>
      <c r="AA44" s="14"/>
      <c r="AB44" s="151">
        <v>-27.64</v>
      </c>
      <c r="AC44" s="8" t="s">
        <v>905</v>
      </c>
      <c r="AD44" s="186">
        <v>146445</v>
      </c>
      <c r="AE44" s="183">
        <v>2010</v>
      </c>
      <c r="AF44" s="187">
        <v>82.88920052604864</v>
      </c>
      <c r="AG44" s="187">
        <v>3.1717406950256968</v>
      </c>
      <c r="AH44" s="184"/>
      <c r="AI44" s="188">
        <v>1.0907771531528558</v>
      </c>
      <c r="AJ44" s="188">
        <v>3.1717406950256969E-3</v>
      </c>
      <c r="AK44" s="14"/>
      <c r="AL44" s="14"/>
      <c r="AM44" s="14"/>
      <c r="AN44" s="14"/>
      <c r="AO44" s="150"/>
      <c r="AP44" s="150"/>
      <c r="AQ44" s="150"/>
      <c r="AR44" s="150"/>
      <c r="AS44" s="150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54" t="s">
        <v>841</v>
      </c>
      <c r="B45" s="12" t="s">
        <v>869</v>
      </c>
      <c r="C45" s="12" t="s">
        <v>872</v>
      </c>
      <c r="D45" s="11">
        <v>4</v>
      </c>
      <c r="E45" s="12" t="s">
        <v>1032</v>
      </c>
      <c r="F45" s="155">
        <v>4</v>
      </c>
      <c r="G45" s="11" t="s">
        <v>296</v>
      </c>
      <c r="H45" s="11" t="s">
        <v>250</v>
      </c>
      <c r="I45" s="11" t="s">
        <v>176</v>
      </c>
      <c r="J45" s="12">
        <v>0</v>
      </c>
      <c r="K45" s="11">
        <v>1.65</v>
      </c>
      <c r="L45" s="6" t="s">
        <v>255</v>
      </c>
      <c r="M45" s="14"/>
      <c r="N45" s="14"/>
      <c r="O45" s="14"/>
      <c r="P45" s="151">
        <v>3.0707054499506099</v>
      </c>
      <c r="Q45" s="5"/>
      <c r="R45" s="129"/>
      <c r="S45" s="129"/>
      <c r="T45" s="14"/>
      <c r="U45" s="151">
        <v>50.014968575681621</v>
      </c>
      <c r="V45" s="172">
        <v>34.488513894221626</v>
      </c>
      <c r="Y45" s="151">
        <v>1.0089537744824955</v>
      </c>
      <c r="Z45" s="127">
        <f t="shared" si="0"/>
        <v>34.182451928396027</v>
      </c>
      <c r="AA45" s="14"/>
      <c r="AB45" s="151">
        <v>-28.17</v>
      </c>
      <c r="AC45" s="8" t="s">
        <v>905</v>
      </c>
      <c r="AD45" s="194">
        <v>145758</v>
      </c>
      <c r="AE45" s="183">
        <v>2009</v>
      </c>
      <c r="AF45" s="187">
        <v>69.835096389795794</v>
      </c>
      <c r="AG45" s="187">
        <v>3.1584209878951448</v>
      </c>
      <c r="AH45" s="184"/>
      <c r="AI45" s="188">
        <v>1.0776279606594912</v>
      </c>
      <c r="AJ45" s="188">
        <v>3.1584209878951449E-3</v>
      </c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54" t="s">
        <v>841</v>
      </c>
      <c r="B46" s="12" t="s">
        <v>869</v>
      </c>
      <c r="C46" s="12" t="s">
        <v>873</v>
      </c>
      <c r="D46" s="11">
        <v>4</v>
      </c>
      <c r="E46" s="12" t="s">
        <v>1033</v>
      </c>
      <c r="F46" s="155">
        <v>4</v>
      </c>
      <c r="G46" s="11" t="s">
        <v>296</v>
      </c>
      <c r="H46" s="11" t="s">
        <v>250</v>
      </c>
      <c r="I46" s="11" t="s">
        <v>176</v>
      </c>
      <c r="J46" s="12">
        <v>0</v>
      </c>
      <c r="K46" s="11">
        <v>1.65</v>
      </c>
      <c r="L46" s="6" t="s">
        <v>255</v>
      </c>
      <c r="M46" s="14"/>
      <c r="N46" s="14"/>
      <c r="O46" s="14"/>
      <c r="P46" s="151">
        <v>3.561515718337052</v>
      </c>
      <c r="Q46" s="5"/>
      <c r="R46" s="129"/>
      <c r="S46" s="129"/>
      <c r="T46" s="14"/>
      <c r="U46" s="151">
        <v>47.509603377606943</v>
      </c>
      <c r="V46" s="172">
        <v>79.362975880398679</v>
      </c>
      <c r="Y46" s="151">
        <v>2.3520739867109639</v>
      </c>
      <c r="Z46" s="127">
        <f t="shared" si="0"/>
        <v>33.741700443435604</v>
      </c>
      <c r="AA46" s="14"/>
      <c r="AB46" s="151">
        <v>-26.96</v>
      </c>
      <c r="AC46" s="8" t="s">
        <v>905</v>
      </c>
      <c r="AD46" s="186">
        <v>144372</v>
      </c>
      <c r="AE46" s="183">
        <v>2009</v>
      </c>
      <c r="AF46" s="189">
        <v>47.777884105077547</v>
      </c>
      <c r="AG46" s="189">
        <v>3.0486911607040219</v>
      </c>
      <c r="AH46" s="184"/>
      <c r="AI46" s="190">
        <v>1.0552824221121617</v>
      </c>
      <c r="AJ46" s="190">
        <v>3.0486911607040218E-3</v>
      </c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54" t="s">
        <v>841</v>
      </c>
      <c r="B47" s="12" t="s">
        <v>869</v>
      </c>
      <c r="C47" s="12" t="s">
        <v>874</v>
      </c>
      <c r="D47" s="11">
        <v>4</v>
      </c>
      <c r="E47" s="12" t="s">
        <v>1034</v>
      </c>
      <c r="F47" s="155">
        <v>4</v>
      </c>
      <c r="G47" s="11" t="s">
        <v>296</v>
      </c>
      <c r="H47" s="11" t="s">
        <v>250</v>
      </c>
      <c r="I47" s="11" t="s">
        <v>176</v>
      </c>
      <c r="J47" s="12">
        <v>0</v>
      </c>
      <c r="K47" s="11">
        <v>1.65</v>
      </c>
      <c r="L47" s="6" t="s">
        <v>255</v>
      </c>
      <c r="M47" s="14"/>
      <c r="N47" s="14"/>
      <c r="O47" s="14"/>
      <c r="P47" s="151">
        <v>2.7424917554061889</v>
      </c>
      <c r="Q47" s="5"/>
      <c r="R47" s="129"/>
      <c r="S47" s="129"/>
      <c r="T47" s="14"/>
      <c r="U47" s="151">
        <v>41.833909967519496</v>
      </c>
      <c r="V47" s="172">
        <v>35.570413078757603</v>
      </c>
      <c r="Y47" s="151">
        <v>0.82008437407391743</v>
      </c>
      <c r="Z47" s="127">
        <f t="shared" si="0"/>
        <v>43.374089548926712</v>
      </c>
      <c r="AA47" s="14"/>
      <c r="AB47" s="151">
        <v>-26.96</v>
      </c>
      <c r="AC47" s="8" t="s">
        <v>905</v>
      </c>
      <c r="AD47" s="186">
        <v>144371</v>
      </c>
      <c r="AE47" s="183">
        <v>2009</v>
      </c>
      <c r="AF47" s="189">
        <v>18.947178862988025</v>
      </c>
      <c r="AG47" s="189">
        <v>2.9624249624001338</v>
      </c>
      <c r="AH47" s="184"/>
      <c r="AI47" s="190">
        <v>1.0262452216514362</v>
      </c>
      <c r="AJ47" s="190">
        <v>2.9624249624001339E-3</v>
      </c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54" t="s">
        <v>841</v>
      </c>
      <c r="B48" s="12" t="s">
        <v>869</v>
      </c>
      <c r="C48" s="12" t="s">
        <v>875</v>
      </c>
      <c r="D48" s="11">
        <v>4</v>
      </c>
      <c r="E48" s="12" t="s">
        <v>1035</v>
      </c>
      <c r="F48" s="155">
        <v>4</v>
      </c>
      <c r="G48" s="11" t="s">
        <v>296</v>
      </c>
      <c r="H48" s="11" t="s">
        <v>250</v>
      </c>
      <c r="I48" s="11" t="s">
        <v>176</v>
      </c>
      <c r="J48" s="12">
        <v>0</v>
      </c>
      <c r="K48" s="11">
        <v>1.65</v>
      </c>
      <c r="L48" s="6" t="s">
        <v>255</v>
      </c>
      <c r="M48" s="14"/>
      <c r="N48" s="14"/>
      <c r="O48" s="14"/>
      <c r="P48" s="151">
        <v>4.1420327643533525</v>
      </c>
      <c r="Q48" s="5"/>
      <c r="R48" s="129"/>
      <c r="S48" s="129"/>
      <c r="T48" s="14"/>
      <c r="U48" s="151">
        <v>49.445192772772771</v>
      </c>
      <c r="V48" s="172">
        <v>34.890038880295094</v>
      </c>
      <c r="Y48" s="151">
        <v>1.0103982627320325</v>
      </c>
      <c r="Z48" s="127">
        <f t="shared" si="0"/>
        <v>34.530976712049508</v>
      </c>
      <c r="AA48" s="14"/>
      <c r="AB48" s="151">
        <v>-26.48</v>
      </c>
      <c r="AC48" s="8" t="s">
        <v>905</v>
      </c>
      <c r="AD48" s="186">
        <v>144370</v>
      </c>
      <c r="AE48" s="183">
        <v>2009</v>
      </c>
      <c r="AF48" s="189">
        <v>78.571130956005547</v>
      </c>
      <c r="AG48" s="189">
        <v>3.1374084274077858</v>
      </c>
      <c r="AH48" s="184"/>
      <c r="AI48" s="190">
        <v>1.0862962205655429</v>
      </c>
      <c r="AJ48" s="190">
        <v>3.1374084274077858E-3</v>
      </c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54" t="s">
        <v>841</v>
      </c>
      <c r="B49" s="12" t="s">
        <v>869</v>
      </c>
      <c r="C49" s="12" t="s">
        <v>871</v>
      </c>
      <c r="D49" s="11">
        <v>5</v>
      </c>
      <c r="E49" s="12" t="s">
        <v>1036</v>
      </c>
      <c r="F49" s="155">
        <v>5</v>
      </c>
      <c r="G49" s="11" t="s">
        <v>296</v>
      </c>
      <c r="H49" s="11" t="s">
        <v>250</v>
      </c>
      <c r="I49" s="11" t="s">
        <v>176</v>
      </c>
      <c r="J49" s="12">
        <v>0</v>
      </c>
      <c r="K49" s="11">
        <v>1.65</v>
      </c>
      <c r="L49" s="6" t="s">
        <v>255</v>
      </c>
      <c r="M49" s="14"/>
      <c r="N49" s="14"/>
      <c r="O49" s="14"/>
      <c r="P49" s="151">
        <v>0.463534689010136</v>
      </c>
      <c r="Q49" s="5"/>
      <c r="R49" s="129"/>
      <c r="S49" s="129"/>
      <c r="T49" s="14"/>
      <c r="U49" s="151">
        <v>74.735705235794399</v>
      </c>
      <c r="V49" s="172">
        <v>37.276699484456614</v>
      </c>
      <c r="Y49" s="151">
        <v>0.68024942224248475</v>
      </c>
      <c r="Z49" s="127">
        <f t="shared" si="0"/>
        <v>54.798575736487429</v>
      </c>
      <c r="AA49" s="14"/>
      <c r="AB49" s="151">
        <v>-27.08</v>
      </c>
      <c r="AC49" s="8" t="s">
        <v>905</v>
      </c>
      <c r="AD49" s="183">
        <v>145345</v>
      </c>
      <c r="AE49" s="183">
        <v>2009</v>
      </c>
      <c r="AF49" s="189">
        <v>42.507119057871854</v>
      </c>
      <c r="AG49" s="189">
        <v>3.1456184468063055</v>
      </c>
      <c r="AH49" s="184"/>
      <c r="AI49" s="190">
        <v>1.0499739060709492</v>
      </c>
      <c r="AJ49" s="190">
        <v>3.1456184468063057E-3</v>
      </c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54" t="s">
        <v>841</v>
      </c>
      <c r="B50" s="12" t="s">
        <v>869</v>
      </c>
      <c r="C50" s="12" t="s">
        <v>872</v>
      </c>
      <c r="D50" s="11">
        <v>5</v>
      </c>
      <c r="E50" s="12" t="s">
        <v>1037</v>
      </c>
      <c r="F50" s="155">
        <v>5</v>
      </c>
      <c r="G50" s="11" t="s">
        <v>296</v>
      </c>
      <c r="H50" s="11" t="s">
        <v>250</v>
      </c>
      <c r="I50" s="11" t="s">
        <v>176</v>
      </c>
      <c r="J50" s="12">
        <v>0</v>
      </c>
      <c r="K50" s="11">
        <v>1.65</v>
      </c>
      <c r="L50" s="6" t="s">
        <v>255</v>
      </c>
      <c r="M50" s="14"/>
      <c r="N50" s="14"/>
      <c r="O50" s="14"/>
      <c r="P50" s="151">
        <v>0.40362558442669555</v>
      </c>
      <c r="Q50" s="5"/>
      <c r="R50" s="129"/>
      <c r="S50" s="129"/>
      <c r="T50" s="14"/>
      <c r="U50" s="151">
        <v>36.929037356112268</v>
      </c>
      <c r="V50" s="172">
        <v>32.13004474546161</v>
      </c>
      <c r="Y50" s="151">
        <v>1.1161962749125631</v>
      </c>
      <c r="Z50" s="127">
        <f t="shared" si="0"/>
        <v>28.785300101434675</v>
      </c>
      <c r="AA50" s="14"/>
      <c r="AB50" s="151">
        <v>-27.35</v>
      </c>
      <c r="AC50" s="8" t="s">
        <v>905</v>
      </c>
      <c r="AD50" s="183">
        <v>145344</v>
      </c>
      <c r="AE50" s="183">
        <v>2009</v>
      </c>
      <c r="AF50" s="189">
        <v>-32.514529653652758</v>
      </c>
      <c r="AG50" s="189">
        <v>2.9256746603799404</v>
      </c>
      <c r="AH50" s="184"/>
      <c r="AI50" s="190">
        <v>0.974414927050539</v>
      </c>
      <c r="AJ50" s="190">
        <v>2.9256746603799405E-3</v>
      </c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54" t="s">
        <v>841</v>
      </c>
      <c r="B51" s="12" t="s">
        <v>869</v>
      </c>
      <c r="C51" s="12" t="s">
        <v>873</v>
      </c>
      <c r="D51" s="11">
        <v>5</v>
      </c>
      <c r="E51" s="12" t="s">
        <v>1038</v>
      </c>
      <c r="F51" s="155">
        <v>5</v>
      </c>
      <c r="G51" s="11" t="s">
        <v>296</v>
      </c>
      <c r="H51" s="11" t="s">
        <v>250</v>
      </c>
      <c r="I51" s="11" t="s">
        <v>176</v>
      </c>
      <c r="J51" s="12">
        <v>0</v>
      </c>
      <c r="K51" s="11">
        <v>1.65</v>
      </c>
      <c r="L51" s="6" t="s">
        <v>255</v>
      </c>
      <c r="M51" s="14"/>
      <c r="N51" s="14"/>
      <c r="O51" s="14"/>
      <c r="P51" s="151">
        <v>1.003397961223266</v>
      </c>
      <c r="Q51" s="5"/>
      <c r="R51" s="129"/>
      <c r="S51" s="129"/>
      <c r="T51" s="14"/>
      <c r="U51" s="151">
        <v>63.765482584694425</v>
      </c>
      <c r="V51" s="172">
        <v>42.444558058826871</v>
      </c>
      <c r="Y51" s="151">
        <v>0.85022728565739314</v>
      </c>
      <c r="Z51" s="127">
        <f t="shared" si="0"/>
        <v>49.921425452735107</v>
      </c>
      <c r="AA51" s="14"/>
      <c r="AB51" s="151">
        <v>-26.83</v>
      </c>
      <c r="AC51" s="8" t="s">
        <v>905</v>
      </c>
      <c r="AD51" s="191">
        <v>144378</v>
      </c>
      <c r="AE51" s="183">
        <v>2009</v>
      </c>
      <c r="AF51" s="184">
        <v>-22.194570007473825</v>
      </c>
      <c r="AG51" s="184">
        <v>3.2260299721130825</v>
      </c>
      <c r="AH51" s="184"/>
      <c r="AI51" s="185">
        <v>0.98480880172257523</v>
      </c>
      <c r="AJ51" s="185">
        <v>3.2260299721130824E-3</v>
      </c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54" t="s">
        <v>841</v>
      </c>
      <c r="B52" s="12" t="s">
        <v>869</v>
      </c>
      <c r="C52" s="12" t="s">
        <v>874</v>
      </c>
      <c r="D52" s="11">
        <v>5</v>
      </c>
      <c r="E52" s="12" t="s">
        <v>1039</v>
      </c>
      <c r="F52" s="155">
        <v>5</v>
      </c>
      <c r="G52" s="11" t="s">
        <v>296</v>
      </c>
      <c r="H52" s="11" t="s">
        <v>250</v>
      </c>
      <c r="I52" s="11" t="s">
        <v>176</v>
      </c>
      <c r="J52" s="12">
        <v>0</v>
      </c>
      <c r="K52" s="11">
        <v>1.65</v>
      </c>
      <c r="L52" s="6" t="s">
        <v>255</v>
      </c>
      <c r="M52" s="14"/>
      <c r="N52" s="14"/>
      <c r="O52" s="14"/>
      <c r="P52" s="151">
        <v>0.79029340836012862</v>
      </c>
      <c r="Q52" s="5"/>
      <c r="R52" s="129"/>
      <c r="S52" s="129"/>
      <c r="T52" s="14"/>
      <c r="U52" s="151">
        <v>41.573479801400836</v>
      </c>
      <c r="V52" s="172">
        <v>39.23632174920359</v>
      </c>
      <c r="Y52" s="151">
        <v>0.68505487981465396</v>
      </c>
      <c r="Z52" s="127">
        <f t="shared" si="0"/>
        <v>57.27471317308072</v>
      </c>
      <c r="AA52" s="14"/>
      <c r="AB52" s="151">
        <v>-26.32</v>
      </c>
      <c r="AC52" s="8" t="s">
        <v>905</v>
      </c>
      <c r="AD52" s="197">
        <v>144377</v>
      </c>
      <c r="AE52" s="183">
        <v>2009</v>
      </c>
      <c r="AF52" s="184">
        <v>-6.3486317371973522</v>
      </c>
      <c r="AG52" s="184">
        <v>2.8637898147353495</v>
      </c>
      <c r="AH52" s="184"/>
      <c r="AI52" s="185">
        <v>1.0007682339382873</v>
      </c>
      <c r="AJ52" s="185">
        <v>2.8637898147353498E-3</v>
      </c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54" t="s">
        <v>841</v>
      </c>
      <c r="B53" s="12" t="s">
        <v>869</v>
      </c>
      <c r="C53" s="12" t="s">
        <v>875</v>
      </c>
      <c r="D53" s="11">
        <v>5</v>
      </c>
      <c r="E53" s="12" t="s">
        <v>1040</v>
      </c>
      <c r="F53" s="155">
        <v>5</v>
      </c>
      <c r="G53" s="11" t="s">
        <v>296</v>
      </c>
      <c r="H53" s="11" t="s">
        <v>250</v>
      </c>
      <c r="I53" s="11" t="s">
        <v>176</v>
      </c>
      <c r="J53" s="12">
        <v>0</v>
      </c>
      <c r="K53" s="11">
        <v>1.65</v>
      </c>
      <c r="L53" s="6" t="s">
        <v>255</v>
      </c>
      <c r="M53" s="14"/>
      <c r="N53" s="14"/>
      <c r="O53" s="14"/>
      <c r="P53" s="151">
        <v>0.66501909683217242</v>
      </c>
      <c r="Q53" s="5"/>
      <c r="R53" s="129"/>
      <c r="S53" s="129"/>
      <c r="T53" s="14"/>
      <c r="U53" s="151">
        <v>49.492637835134765</v>
      </c>
      <c r="V53" s="172">
        <v>31.942714864284873</v>
      </c>
      <c r="Y53" s="151">
        <v>0.66035158484344225</v>
      </c>
      <c r="Z53" s="127">
        <f t="shared" si="0"/>
        <v>48.37228470021455</v>
      </c>
      <c r="AA53" s="14"/>
      <c r="AB53" s="151">
        <v>-26.6</v>
      </c>
      <c r="AC53" s="8" t="s">
        <v>905</v>
      </c>
      <c r="AD53" s="183">
        <v>145343</v>
      </c>
      <c r="AE53" s="183">
        <v>2009</v>
      </c>
      <c r="AF53" s="189">
        <v>70.649739534082826</v>
      </c>
      <c r="AG53" s="189">
        <v>3.2362641273980723</v>
      </c>
      <c r="AH53" s="184"/>
      <c r="AI53" s="190">
        <v>1.0783180934710155</v>
      </c>
      <c r="AJ53" s="190">
        <v>3.2362641273980725E-3</v>
      </c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54" t="s">
        <v>841</v>
      </c>
      <c r="B54" s="10" t="s">
        <v>861</v>
      </c>
      <c r="C54" s="12" t="s">
        <v>1058</v>
      </c>
      <c r="D54" s="11">
        <v>4</v>
      </c>
      <c r="E54" s="11" t="s">
        <v>1041</v>
      </c>
      <c r="F54" s="11">
        <v>4</v>
      </c>
      <c r="G54" s="11" t="s">
        <v>297</v>
      </c>
      <c r="H54" s="11" t="s">
        <v>250</v>
      </c>
      <c r="I54" s="11" t="s">
        <v>176</v>
      </c>
      <c r="J54" s="12">
        <v>0</v>
      </c>
      <c r="K54" s="11">
        <v>1.65</v>
      </c>
      <c r="L54" s="6" t="s">
        <v>255</v>
      </c>
      <c r="M54" s="14"/>
      <c r="N54" s="14"/>
      <c r="O54" s="14"/>
      <c r="P54" s="151">
        <v>0.72532452063195973</v>
      </c>
      <c r="Q54" s="5"/>
      <c r="R54" s="129"/>
      <c r="S54" s="129"/>
      <c r="T54" s="14"/>
      <c r="U54" s="151">
        <v>6.9914870277531422</v>
      </c>
      <c r="V54" s="151">
        <v>42.069282312514027</v>
      </c>
      <c r="X54" s="14"/>
      <c r="Y54" s="151">
        <v>1.4118591977344548</v>
      </c>
      <c r="Z54" s="127">
        <f t="shared" si="0"/>
        <v>29.797080601253057</v>
      </c>
      <c r="AA54" s="14"/>
      <c r="AB54" s="151">
        <v>-27.65</v>
      </c>
      <c r="AC54" s="8" t="s">
        <v>905</v>
      </c>
      <c r="AD54" s="198">
        <v>144175</v>
      </c>
      <c r="AE54" s="183">
        <v>2009</v>
      </c>
      <c r="AF54" s="189">
        <v>13.169098905545074</v>
      </c>
      <c r="AG54" s="189">
        <v>3.0253057306381024</v>
      </c>
      <c r="AH54" s="184"/>
      <c r="AI54" s="199">
        <v>1.0204257571397795</v>
      </c>
      <c r="AJ54" s="199">
        <v>3.0253057306381024E-3</v>
      </c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54" t="s">
        <v>841</v>
      </c>
      <c r="B55" s="10" t="s">
        <v>861</v>
      </c>
      <c r="C55" s="12" t="s">
        <v>1059</v>
      </c>
      <c r="D55" s="11">
        <v>4</v>
      </c>
      <c r="E55" s="11" t="s">
        <v>1042</v>
      </c>
      <c r="F55" s="11">
        <v>4</v>
      </c>
      <c r="G55" s="11" t="s">
        <v>297</v>
      </c>
      <c r="H55" s="11" t="s">
        <v>250</v>
      </c>
      <c r="I55" s="11" t="s">
        <v>176</v>
      </c>
      <c r="J55" s="12">
        <v>0</v>
      </c>
      <c r="K55" s="11">
        <v>1.65</v>
      </c>
      <c r="L55" s="6" t="s">
        <v>255</v>
      </c>
      <c r="M55" s="14"/>
      <c r="N55" s="14"/>
      <c r="O55" s="14"/>
      <c r="P55" s="151">
        <v>0.8236718981642035</v>
      </c>
      <c r="Q55" s="5"/>
      <c r="R55" s="129"/>
      <c r="S55" s="129"/>
      <c r="T55" s="14"/>
      <c r="U55" s="151">
        <v>11.432535051193534</v>
      </c>
      <c r="V55" s="151">
        <v>43.862249900406333</v>
      </c>
      <c r="X55" s="14"/>
      <c r="Y55" s="151">
        <v>1.5957275117520515</v>
      </c>
      <c r="Z55" s="127">
        <f t="shared" si="0"/>
        <v>27.487305681812277</v>
      </c>
      <c r="AA55" s="14"/>
      <c r="AB55" s="151">
        <v>-27.15</v>
      </c>
      <c r="AC55" s="8" t="s">
        <v>905</v>
      </c>
      <c r="AD55" s="183">
        <v>143757</v>
      </c>
      <c r="AE55" s="183">
        <v>2009</v>
      </c>
      <c r="AF55" s="187">
        <v>14.739912162765156</v>
      </c>
      <c r="AG55" s="187">
        <v>4.090677737142177</v>
      </c>
      <c r="AH55" s="184"/>
      <c r="AI55" s="188">
        <v>1.022007821090462</v>
      </c>
      <c r="AJ55" s="188">
        <v>4.0906777371421772E-3</v>
      </c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54" t="s">
        <v>841</v>
      </c>
      <c r="B56" s="10" t="s">
        <v>861</v>
      </c>
      <c r="C56" s="12" t="s">
        <v>1060</v>
      </c>
      <c r="D56" s="11">
        <v>4</v>
      </c>
      <c r="E56" s="11" t="s">
        <v>1043</v>
      </c>
      <c r="F56" s="11">
        <v>4</v>
      </c>
      <c r="G56" s="11" t="s">
        <v>297</v>
      </c>
      <c r="H56" s="11" t="s">
        <v>250</v>
      </c>
      <c r="I56" s="11" t="s">
        <v>176</v>
      </c>
      <c r="J56" s="12">
        <v>0</v>
      </c>
      <c r="K56" s="11">
        <v>1.65</v>
      </c>
      <c r="L56" s="6" t="s">
        <v>255</v>
      </c>
      <c r="M56" s="14"/>
      <c r="N56" s="14"/>
      <c r="O56" s="14"/>
      <c r="P56" s="151">
        <v>0.66117613933470065</v>
      </c>
      <c r="Q56" s="5"/>
      <c r="R56" s="129"/>
      <c r="S56" s="129"/>
      <c r="T56" s="14"/>
      <c r="U56" s="151">
        <v>14.384469163849461</v>
      </c>
      <c r="V56" s="151">
        <v>45.971652735715722</v>
      </c>
      <c r="X56" s="14"/>
      <c r="Y56" s="151">
        <v>1.2763776957950188</v>
      </c>
      <c r="Z56" s="127">
        <f t="shared" si="0"/>
        <v>36.01727990638485</v>
      </c>
      <c r="AA56" s="14"/>
      <c r="AB56" s="151">
        <v>-26.85</v>
      </c>
      <c r="AC56" s="8" t="s">
        <v>905</v>
      </c>
      <c r="AD56" s="183">
        <v>143758</v>
      </c>
      <c r="AE56" s="183">
        <v>2009</v>
      </c>
      <c r="AF56" s="187">
        <v>-77.209916062792374</v>
      </c>
      <c r="AG56" s="187">
        <v>3.7207035040037089</v>
      </c>
      <c r="AH56" s="184"/>
      <c r="AI56" s="188">
        <v>0.92939941723439012</v>
      </c>
      <c r="AJ56" s="188">
        <v>3.7207035040037087E-3</v>
      </c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54" t="s">
        <v>841</v>
      </c>
      <c r="B57" s="10" t="s">
        <v>861</v>
      </c>
      <c r="C57" s="12" t="s">
        <v>1061</v>
      </c>
      <c r="D57" s="11">
        <v>4</v>
      </c>
      <c r="E57" s="11" t="s">
        <v>1044</v>
      </c>
      <c r="F57" s="11">
        <v>4</v>
      </c>
      <c r="G57" s="11" t="s">
        <v>297</v>
      </c>
      <c r="H57" s="11" t="s">
        <v>250</v>
      </c>
      <c r="I57" s="11" t="s">
        <v>176</v>
      </c>
      <c r="J57" s="12">
        <v>0</v>
      </c>
      <c r="K57" s="11">
        <v>1.65</v>
      </c>
      <c r="L57" s="6" t="s">
        <v>255</v>
      </c>
      <c r="M57" s="14"/>
      <c r="N57" s="14"/>
      <c r="O57" s="14"/>
      <c r="P57" s="151">
        <v>0.92165898617511743</v>
      </c>
      <c r="Q57" s="5"/>
      <c r="R57" s="129"/>
      <c r="S57" s="129"/>
      <c r="T57" s="14"/>
      <c r="U57" s="151">
        <v>8.6199909379477599</v>
      </c>
      <c r="V57" s="151">
        <v>43.87233869289021</v>
      </c>
      <c r="X57" s="14"/>
      <c r="Y57" s="151">
        <v>1.3393667049492157</v>
      </c>
      <c r="Z57" s="127">
        <f t="shared" si="0"/>
        <v>32.756032034224489</v>
      </c>
      <c r="AA57" s="14"/>
      <c r="AB57" s="151">
        <v>-27.23</v>
      </c>
      <c r="AC57" s="8" t="s">
        <v>905</v>
      </c>
      <c r="AD57" s="183">
        <v>143759</v>
      </c>
      <c r="AE57" s="183">
        <v>2009</v>
      </c>
      <c r="AF57" s="187">
        <v>25.089566482164649</v>
      </c>
      <c r="AG57" s="187">
        <v>4.2266816205607736</v>
      </c>
      <c r="AH57" s="184"/>
      <c r="AI57" s="188">
        <v>1.0324316031189671</v>
      </c>
      <c r="AJ57" s="188">
        <v>4.2266816205607733E-3</v>
      </c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54" t="s">
        <v>841</v>
      </c>
      <c r="B58" s="10" t="s">
        <v>861</v>
      </c>
      <c r="C58" s="12" t="s">
        <v>1062</v>
      </c>
      <c r="D58" s="11">
        <v>4</v>
      </c>
      <c r="E58" s="11" t="s">
        <v>1045</v>
      </c>
      <c r="F58" s="11">
        <v>4</v>
      </c>
      <c r="G58" s="11" t="s">
        <v>297</v>
      </c>
      <c r="H58" s="11" t="s">
        <v>250</v>
      </c>
      <c r="I58" s="11" t="s">
        <v>176</v>
      </c>
      <c r="J58" s="12">
        <v>0</v>
      </c>
      <c r="K58" s="11">
        <v>1.65</v>
      </c>
      <c r="L58" s="6" t="s">
        <v>255</v>
      </c>
      <c r="M58" s="14"/>
      <c r="N58" s="14"/>
      <c r="O58" s="14"/>
      <c r="P58" s="151">
        <v>1.1737844742612302</v>
      </c>
      <c r="Q58" s="5"/>
      <c r="R58" s="129"/>
      <c r="S58" s="129"/>
      <c r="T58" s="14"/>
      <c r="U58" s="151">
        <v>6.2312465445451224</v>
      </c>
      <c r="V58" s="151">
        <v>27.053127928085562</v>
      </c>
      <c r="X58" s="14"/>
      <c r="Y58" s="151">
        <v>0.78650921895846537</v>
      </c>
      <c r="Z58" s="127">
        <f t="shared" si="0"/>
        <v>34.396453691808802</v>
      </c>
      <c r="AA58" s="14"/>
      <c r="AB58" s="151">
        <v>-25.94</v>
      </c>
      <c r="AC58" s="8" t="s">
        <v>905</v>
      </c>
      <c r="AD58" s="183">
        <v>143760</v>
      </c>
      <c r="AE58" s="183">
        <v>2009</v>
      </c>
      <c r="AF58" s="187">
        <v>-74.167861603139258</v>
      </c>
      <c r="AG58" s="187">
        <v>3.7412011421135305</v>
      </c>
      <c r="AH58" s="184"/>
      <c r="AI58" s="188">
        <v>0.93246325991238455</v>
      </c>
      <c r="AJ58" s="188">
        <v>3.7412011421135306E-3</v>
      </c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54" t="s">
        <v>841</v>
      </c>
      <c r="B59" s="10" t="s">
        <v>861</v>
      </c>
      <c r="C59" s="12" t="s">
        <v>1058</v>
      </c>
      <c r="D59" s="11">
        <v>5</v>
      </c>
      <c r="E59" s="11" t="s">
        <v>1046</v>
      </c>
      <c r="F59" s="11">
        <v>5</v>
      </c>
      <c r="G59" s="11" t="s">
        <v>297</v>
      </c>
      <c r="H59" s="11" t="s">
        <v>250</v>
      </c>
      <c r="I59" s="11" t="s">
        <v>176</v>
      </c>
      <c r="J59" s="12">
        <v>0</v>
      </c>
      <c r="K59" s="11">
        <v>1.65</v>
      </c>
      <c r="L59" s="6" t="s">
        <v>255</v>
      </c>
      <c r="M59" s="14"/>
      <c r="N59" s="14"/>
      <c r="O59" s="14"/>
      <c r="P59" s="151">
        <v>0.64827355317821511</v>
      </c>
      <c r="Q59" s="5"/>
      <c r="R59" s="129"/>
      <c r="S59" s="129"/>
      <c r="T59" s="14"/>
      <c r="U59" s="151">
        <v>6.5843816970496478</v>
      </c>
      <c r="V59" s="151">
        <v>37.692425485198982</v>
      </c>
      <c r="X59" s="14"/>
      <c r="Y59" s="151">
        <v>0.91079811801607524</v>
      </c>
      <c r="Z59" s="127">
        <f t="shared" si="0"/>
        <v>41.38395187651642</v>
      </c>
      <c r="AA59" s="14"/>
      <c r="AB59" s="151">
        <v>-26.61</v>
      </c>
      <c r="AC59" s="8" t="s">
        <v>905</v>
      </c>
      <c r="AD59" s="186">
        <v>144194</v>
      </c>
      <c r="AE59" s="183">
        <v>2009</v>
      </c>
      <c r="AF59" s="187">
        <v>19.413933757798763</v>
      </c>
      <c r="AG59" s="187">
        <v>2.4769984803453253</v>
      </c>
      <c r="AH59" s="184"/>
      <c r="AI59" s="188">
        <v>1.0267153196019663</v>
      </c>
      <c r="AJ59" s="188">
        <v>2.4769984803453254E-3</v>
      </c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54" t="s">
        <v>841</v>
      </c>
      <c r="B60" s="10" t="s">
        <v>861</v>
      </c>
      <c r="C60" s="12" t="s">
        <v>1059</v>
      </c>
      <c r="D60" s="11">
        <v>5</v>
      </c>
      <c r="E60" s="11" t="s">
        <v>1047</v>
      </c>
      <c r="F60" s="11">
        <v>5</v>
      </c>
      <c r="G60" s="11" t="s">
        <v>297</v>
      </c>
      <c r="H60" s="11" t="s">
        <v>250</v>
      </c>
      <c r="I60" s="11" t="s">
        <v>176</v>
      </c>
      <c r="J60" s="12">
        <v>0</v>
      </c>
      <c r="K60" s="11">
        <v>1.65</v>
      </c>
      <c r="L60" s="6" t="s">
        <v>255</v>
      </c>
      <c r="M60" s="14"/>
      <c r="N60" s="14"/>
      <c r="O60" s="14"/>
      <c r="P60" s="151">
        <v>1.0165965536147075</v>
      </c>
      <c r="Q60" s="5"/>
      <c r="R60" s="129"/>
      <c r="S60" s="129"/>
      <c r="T60" s="14"/>
      <c r="U60" s="151">
        <v>6.4562694874638931</v>
      </c>
      <c r="V60" s="151">
        <v>37.423026843694416</v>
      </c>
      <c r="X60" s="14"/>
      <c r="Y60" s="151">
        <v>1.1242669686065268</v>
      </c>
      <c r="Z60" s="127">
        <f t="shared" si="0"/>
        <v>33.286601749118724</v>
      </c>
      <c r="AA60" s="14"/>
      <c r="AB60" s="151">
        <v>-26.79</v>
      </c>
      <c r="AC60" s="8" t="s">
        <v>905</v>
      </c>
      <c r="AD60" s="186">
        <v>144195</v>
      </c>
      <c r="AE60" s="183">
        <v>2009</v>
      </c>
      <c r="AF60" s="187">
        <v>-47.561482139156233</v>
      </c>
      <c r="AG60" s="187">
        <v>2.4442291264706317</v>
      </c>
      <c r="AH60" s="184"/>
      <c r="AI60" s="188">
        <v>0.95926020322481997</v>
      </c>
      <c r="AJ60" s="188">
        <v>2.4442291264706317E-3</v>
      </c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54" t="s">
        <v>841</v>
      </c>
      <c r="B61" s="10" t="s">
        <v>861</v>
      </c>
      <c r="C61" s="12" t="s">
        <v>1060</v>
      </c>
      <c r="D61" s="11">
        <v>5</v>
      </c>
      <c r="E61" s="11" t="s">
        <v>1048</v>
      </c>
      <c r="F61" s="11">
        <v>5</v>
      </c>
      <c r="G61" s="11" t="s">
        <v>297</v>
      </c>
      <c r="H61" s="11" t="s">
        <v>250</v>
      </c>
      <c r="I61" s="11" t="s">
        <v>176</v>
      </c>
      <c r="J61" s="12">
        <v>0</v>
      </c>
      <c r="K61" s="11">
        <v>1.65</v>
      </c>
      <c r="L61" s="6" t="s">
        <v>255</v>
      </c>
      <c r="M61" s="14"/>
      <c r="N61" s="14"/>
      <c r="O61" s="14"/>
      <c r="P61" s="151">
        <v>0.26029094854401419</v>
      </c>
      <c r="Q61" s="5"/>
      <c r="R61" s="129"/>
      <c r="S61" s="129"/>
      <c r="T61" s="14"/>
      <c r="U61" s="151">
        <v>3.4722887272567511</v>
      </c>
      <c r="V61" s="151">
        <v>18.2387270484301</v>
      </c>
      <c r="X61" s="14"/>
      <c r="Y61" s="151">
        <v>0.77865758685184439</v>
      </c>
      <c r="Z61" s="127">
        <f t="shared" si="0"/>
        <v>23.423295883072662</v>
      </c>
      <c r="AA61" s="14"/>
      <c r="AB61" s="151">
        <v>-27.09</v>
      </c>
      <c r="AC61" s="8" t="s">
        <v>905</v>
      </c>
      <c r="AD61" s="186">
        <v>144196</v>
      </c>
      <c r="AE61" s="183">
        <v>2009</v>
      </c>
      <c r="AF61" s="187">
        <v>-31.028709392240561</v>
      </c>
      <c r="AG61" s="187">
        <v>2.5129619016604923</v>
      </c>
      <c r="AH61" s="184"/>
      <c r="AI61" s="188">
        <v>0.97591138925695942</v>
      </c>
      <c r="AJ61" s="188">
        <v>2.5129619016604921E-3</v>
      </c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54" t="s">
        <v>841</v>
      </c>
      <c r="B62" s="10" t="s">
        <v>861</v>
      </c>
      <c r="C62" s="12" t="s">
        <v>1061</v>
      </c>
      <c r="D62" s="11">
        <v>5</v>
      </c>
      <c r="E62" s="11" t="s">
        <v>1049</v>
      </c>
      <c r="F62" s="11">
        <v>5</v>
      </c>
      <c r="G62" s="11" t="s">
        <v>297</v>
      </c>
      <c r="H62" s="11" t="s">
        <v>250</v>
      </c>
      <c r="I62" s="11" t="s">
        <v>176</v>
      </c>
      <c r="J62" s="12">
        <v>0</v>
      </c>
      <c r="K62" s="11">
        <v>1.65</v>
      </c>
      <c r="L62" s="6" t="s">
        <v>255</v>
      </c>
      <c r="M62" s="14"/>
      <c r="N62" s="14"/>
      <c r="O62" s="14"/>
      <c r="P62" s="151">
        <v>0.68851444256713867</v>
      </c>
      <c r="Q62" s="5"/>
      <c r="R62" s="129"/>
      <c r="S62" s="129"/>
      <c r="T62" s="14"/>
      <c r="U62" s="151">
        <v>7.3651505709823111</v>
      </c>
      <c r="V62" s="151">
        <v>42.275687530861752</v>
      </c>
      <c r="X62" s="14"/>
      <c r="Y62" s="151">
        <v>1.2242648679610499</v>
      </c>
      <c r="Z62" s="127">
        <f t="shared" si="0"/>
        <v>34.53148794612536</v>
      </c>
      <c r="AA62" s="14"/>
      <c r="AB62" s="151">
        <v>-27.05</v>
      </c>
      <c r="AC62" s="8" t="s">
        <v>905</v>
      </c>
      <c r="AD62" s="186">
        <v>144197</v>
      </c>
      <c r="AE62" s="183">
        <v>2009</v>
      </c>
      <c r="AF62" s="187">
        <v>-39.105405061376608</v>
      </c>
      <c r="AG62" s="187">
        <v>2.4421204834881962</v>
      </c>
      <c r="AH62" s="184"/>
      <c r="AI62" s="188">
        <v>0.96777684557390731</v>
      </c>
      <c r="AJ62" s="188">
        <v>2.4421204834881964E-3</v>
      </c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54" t="s">
        <v>841</v>
      </c>
      <c r="B63" s="10" t="s">
        <v>861</v>
      </c>
      <c r="C63" s="12" t="s">
        <v>1062</v>
      </c>
      <c r="D63" s="11">
        <v>5</v>
      </c>
      <c r="E63" s="11" t="s">
        <v>1050</v>
      </c>
      <c r="F63" s="11">
        <v>5</v>
      </c>
      <c r="G63" s="11" t="s">
        <v>297</v>
      </c>
      <c r="H63" s="11" t="s">
        <v>250</v>
      </c>
      <c r="I63" s="11" t="s">
        <v>176</v>
      </c>
      <c r="J63" s="12">
        <v>0</v>
      </c>
      <c r="K63" s="11">
        <v>1.65</v>
      </c>
      <c r="L63" s="6" t="s">
        <v>255</v>
      </c>
      <c r="M63" s="14"/>
      <c r="N63" s="14"/>
      <c r="O63" s="14"/>
      <c r="P63" s="151">
        <v>0.44161388883268199</v>
      </c>
      <c r="Q63" s="5"/>
      <c r="R63" s="129"/>
      <c r="S63" s="129"/>
      <c r="T63" s="14"/>
      <c r="U63" s="151">
        <v>5.5022120474737664</v>
      </c>
      <c r="V63" s="151">
        <v>41.14510769230769</v>
      </c>
      <c r="X63" s="14"/>
      <c r="Y63" s="151">
        <v>1.3917788666121116</v>
      </c>
      <c r="Z63" s="127">
        <f t="shared" si="0"/>
        <v>29.562963398390803</v>
      </c>
      <c r="AA63" s="14"/>
      <c r="AB63" s="151">
        <v>-26.69</v>
      </c>
      <c r="AC63" s="8" t="s">
        <v>905</v>
      </c>
      <c r="AD63" s="186">
        <v>144198</v>
      </c>
      <c r="AE63" s="183">
        <v>2009</v>
      </c>
      <c r="AF63" s="187">
        <v>-2.8147216746058357</v>
      </c>
      <c r="AG63" s="187">
        <v>2.449154068083105</v>
      </c>
      <c r="AH63" s="184"/>
      <c r="AI63" s="188">
        <v>1.0043274550546628</v>
      </c>
      <c r="AJ63" s="188">
        <v>2.449154068083105E-3</v>
      </c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54" t="s">
        <v>841</v>
      </c>
      <c r="B64" s="10" t="s">
        <v>863</v>
      </c>
      <c r="C64" s="12" t="s">
        <v>1063</v>
      </c>
      <c r="D64" s="11">
        <v>4</v>
      </c>
      <c r="E64" s="11" t="s">
        <v>1051</v>
      </c>
      <c r="F64" s="11">
        <v>4</v>
      </c>
      <c r="G64" s="11" t="s">
        <v>297</v>
      </c>
      <c r="H64" s="11" t="s">
        <v>250</v>
      </c>
      <c r="I64" s="11" t="s">
        <v>176</v>
      </c>
      <c r="J64" s="12">
        <v>0</v>
      </c>
      <c r="K64" s="11">
        <v>1.65</v>
      </c>
      <c r="L64" s="6" t="s">
        <v>255</v>
      </c>
      <c r="M64" s="14"/>
      <c r="N64" s="14"/>
      <c r="O64" s="14"/>
      <c r="P64" s="151">
        <v>3.2923749198203978</v>
      </c>
      <c r="Q64" s="5"/>
      <c r="R64" s="129"/>
      <c r="S64" s="129"/>
      <c r="T64" s="14"/>
      <c r="U64" s="151">
        <v>23.600464843694223</v>
      </c>
      <c r="V64" s="151">
        <v>41.285917503672231</v>
      </c>
      <c r="X64" s="14"/>
      <c r="Y64" s="151">
        <v>1.2507463575370201</v>
      </c>
      <c r="Z64" s="127">
        <f t="shared" si="0"/>
        <v>33.009024775393144</v>
      </c>
      <c r="AA64" s="14"/>
      <c r="AB64" s="151">
        <v>-27.76</v>
      </c>
      <c r="AC64" s="8" t="s">
        <v>905</v>
      </c>
      <c r="AD64" s="183">
        <v>143381</v>
      </c>
      <c r="AE64" s="183">
        <v>2009</v>
      </c>
      <c r="AF64" s="184">
        <v>3.833807461018468</v>
      </c>
      <c r="AG64" s="184">
        <v>2.6512114908565705</v>
      </c>
      <c r="AH64" s="184"/>
      <c r="AI64" s="185">
        <v>1.0110236031946072</v>
      </c>
      <c r="AJ64" s="185">
        <v>2.6512114908565703E-3</v>
      </c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54" t="s">
        <v>841</v>
      </c>
      <c r="B65" s="10" t="s">
        <v>863</v>
      </c>
      <c r="C65" s="12" t="s">
        <v>1064</v>
      </c>
      <c r="D65" s="11">
        <v>4</v>
      </c>
      <c r="E65" s="11" t="s">
        <v>1052</v>
      </c>
      <c r="F65" s="11">
        <v>4</v>
      </c>
      <c r="G65" s="11" t="s">
        <v>297</v>
      </c>
      <c r="H65" s="11" t="s">
        <v>250</v>
      </c>
      <c r="I65" s="11" t="s">
        <v>176</v>
      </c>
      <c r="J65" s="12">
        <v>0</v>
      </c>
      <c r="K65" s="11">
        <v>1.65</v>
      </c>
      <c r="L65" s="6" t="s">
        <v>255</v>
      </c>
      <c r="M65" s="14"/>
      <c r="N65" s="14"/>
      <c r="O65" s="14"/>
      <c r="P65" s="151">
        <v>1.7636212079112885</v>
      </c>
      <c r="Q65" s="5"/>
      <c r="R65" s="129"/>
      <c r="S65" s="129"/>
      <c r="T65" s="14"/>
      <c r="U65" s="151">
        <v>10.004691445926209</v>
      </c>
      <c r="V65" s="151">
        <v>44.685952571875603</v>
      </c>
      <c r="X65" s="14"/>
      <c r="Y65" s="151">
        <v>1.2048172697046742</v>
      </c>
      <c r="Z65" s="127">
        <f t="shared" si="0"/>
        <v>37.089402430983633</v>
      </c>
      <c r="AA65" s="14"/>
      <c r="AB65" s="151">
        <v>-26.65</v>
      </c>
      <c r="AC65" s="8" t="s">
        <v>905</v>
      </c>
      <c r="AD65" s="186">
        <v>144168</v>
      </c>
      <c r="AE65" s="183">
        <v>2009</v>
      </c>
      <c r="AF65" s="189">
        <v>-13.362300671621252</v>
      </c>
      <c r="AG65" s="189">
        <v>2.4580042646072928</v>
      </c>
      <c r="AH65" s="184"/>
      <c r="AI65" s="190">
        <v>0.99370433074535691</v>
      </c>
      <c r="AJ65" s="190">
        <v>2.4580042646072929E-3</v>
      </c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54" t="s">
        <v>841</v>
      </c>
      <c r="B66" s="10" t="s">
        <v>863</v>
      </c>
      <c r="C66" s="12" t="s">
        <v>1065</v>
      </c>
      <c r="D66" s="11">
        <v>4</v>
      </c>
      <c r="E66" s="11" t="s">
        <v>1053</v>
      </c>
      <c r="F66" s="11">
        <v>4</v>
      </c>
      <c r="G66" s="11" t="s">
        <v>297</v>
      </c>
      <c r="H66" s="11" t="s">
        <v>250</v>
      </c>
      <c r="I66" s="11" t="s">
        <v>176</v>
      </c>
      <c r="J66" s="12">
        <v>0</v>
      </c>
      <c r="K66" s="11">
        <v>1.65</v>
      </c>
      <c r="L66" s="6" t="s">
        <v>255</v>
      </c>
      <c r="M66" s="14"/>
      <c r="N66" s="14"/>
      <c r="O66" s="14"/>
      <c r="P66" s="151">
        <v>1.6420547902737448</v>
      </c>
      <c r="Q66" s="5"/>
      <c r="R66" s="129"/>
      <c r="S66" s="129"/>
      <c r="T66" s="14"/>
      <c r="U66" s="151">
        <v>9.0995747025657057</v>
      </c>
      <c r="V66" s="151">
        <v>41.13328327280496</v>
      </c>
      <c r="X66" s="14"/>
      <c r="Y66" s="151">
        <v>1.607088293099765</v>
      </c>
      <c r="Z66" s="127">
        <f t="shared" si="0"/>
        <v>25.594911897134629</v>
      </c>
      <c r="AA66" s="14"/>
      <c r="AB66" s="151">
        <v>-26.99</v>
      </c>
      <c r="AC66" s="8" t="s">
        <v>905</v>
      </c>
      <c r="AD66" s="183">
        <v>143755</v>
      </c>
      <c r="AE66" s="183">
        <v>2009</v>
      </c>
      <c r="AF66" s="187">
        <v>30.364685808199845</v>
      </c>
      <c r="AG66" s="187">
        <v>4.1602090734219965</v>
      </c>
      <c r="AH66" s="184"/>
      <c r="AI66" s="188">
        <v>1.03774450462582</v>
      </c>
      <c r="AJ66" s="188">
        <v>4.1602090734219966E-3</v>
      </c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54" t="s">
        <v>841</v>
      </c>
      <c r="B67" s="10" t="s">
        <v>863</v>
      </c>
      <c r="C67" s="12" t="s">
        <v>1066</v>
      </c>
      <c r="D67" s="11">
        <v>4</v>
      </c>
      <c r="E67" s="11" t="s">
        <v>1054</v>
      </c>
      <c r="F67" s="11">
        <v>4</v>
      </c>
      <c r="G67" s="11" t="s">
        <v>297</v>
      </c>
      <c r="H67" s="11" t="s">
        <v>250</v>
      </c>
      <c r="I67" s="11" t="s">
        <v>176</v>
      </c>
      <c r="J67" s="12">
        <v>0</v>
      </c>
      <c r="K67" s="11">
        <v>1.65</v>
      </c>
      <c r="L67" s="6" t="s">
        <v>255</v>
      </c>
      <c r="M67" s="14"/>
      <c r="N67" s="14"/>
      <c r="O67" s="14"/>
      <c r="P67" s="151">
        <v>7.1450021450021435</v>
      </c>
      <c r="Q67" s="5"/>
      <c r="R67" s="129"/>
      <c r="S67" s="129"/>
      <c r="T67" s="14"/>
      <c r="U67" s="151">
        <v>14.935128761830315</v>
      </c>
      <c r="V67" s="151">
        <v>44.59462233201581</v>
      </c>
      <c r="X67" s="14"/>
      <c r="Y67" s="151">
        <v>1.4998580039525693</v>
      </c>
      <c r="Z67" s="127">
        <f t="shared" si="0"/>
        <v>29.732562825611353</v>
      </c>
      <c r="AA67" s="14"/>
      <c r="AB67" s="151">
        <v>-27.25</v>
      </c>
      <c r="AC67" s="8" t="s">
        <v>905</v>
      </c>
      <c r="AD67" s="183">
        <v>145347</v>
      </c>
      <c r="AE67" s="183">
        <v>2009</v>
      </c>
      <c r="AF67" s="184">
        <v>36.352320570519851</v>
      </c>
      <c r="AG67" s="184">
        <v>3.1276108257731541</v>
      </c>
      <c r="AH67" s="184"/>
      <c r="AI67" s="185">
        <v>1.0437750248444262</v>
      </c>
      <c r="AJ67" s="185">
        <v>3.1276108257731541E-3</v>
      </c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54" t="s">
        <v>841</v>
      </c>
      <c r="B68" s="10" t="s">
        <v>863</v>
      </c>
      <c r="C68" s="12" t="s">
        <v>1067</v>
      </c>
      <c r="D68" s="11">
        <v>4</v>
      </c>
      <c r="E68" s="11" t="s">
        <v>1055</v>
      </c>
      <c r="F68" s="11">
        <v>4</v>
      </c>
      <c r="G68" s="11" t="s">
        <v>297</v>
      </c>
      <c r="H68" s="11" t="s">
        <v>250</v>
      </c>
      <c r="I68" s="11" t="s">
        <v>176</v>
      </c>
      <c r="J68" s="12">
        <v>0</v>
      </c>
      <c r="K68" s="11">
        <v>1.65</v>
      </c>
      <c r="L68" s="6" t="s">
        <v>255</v>
      </c>
      <c r="M68" s="14"/>
      <c r="N68" s="14"/>
      <c r="O68" s="14"/>
      <c r="P68" s="151">
        <v>0.92110775194189765</v>
      </c>
      <c r="Q68" s="5"/>
      <c r="R68" s="129"/>
      <c r="S68" s="129"/>
      <c r="T68" s="14"/>
      <c r="U68" s="151">
        <v>9.2232182892165877</v>
      </c>
      <c r="V68" s="151">
        <v>40.278112231888407</v>
      </c>
      <c r="X68" s="14"/>
      <c r="Y68" s="151">
        <v>1.409513086845658</v>
      </c>
      <c r="Z68" s="127">
        <f t="shared" si="0"/>
        <v>28.5759051177216</v>
      </c>
      <c r="AA68" s="14"/>
      <c r="AB68" s="151">
        <v>-27.53</v>
      </c>
      <c r="AC68" s="8" t="s">
        <v>905</v>
      </c>
      <c r="AD68" s="183">
        <v>143756</v>
      </c>
      <c r="AE68" s="183">
        <v>2009</v>
      </c>
      <c r="AF68" s="187">
        <v>1.4793823183993915</v>
      </c>
      <c r="AG68" s="187">
        <v>3.3893205743856289</v>
      </c>
      <c r="AH68" s="184"/>
      <c r="AI68" s="188">
        <v>1.0086523148663495</v>
      </c>
      <c r="AJ68" s="188">
        <v>3.3893205743856288E-3</v>
      </c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54" t="s">
        <v>841</v>
      </c>
      <c r="B69" s="10" t="s">
        <v>863</v>
      </c>
      <c r="C69" s="12" t="s">
        <v>1063</v>
      </c>
      <c r="D69" s="11">
        <v>5</v>
      </c>
      <c r="E69" s="11" t="s">
        <v>1056</v>
      </c>
      <c r="F69" s="11">
        <v>5</v>
      </c>
      <c r="G69" s="11" t="s">
        <v>297</v>
      </c>
      <c r="H69" s="11" t="s">
        <v>250</v>
      </c>
      <c r="I69" s="11" t="s">
        <v>176</v>
      </c>
      <c r="J69" s="12">
        <v>0</v>
      </c>
      <c r="K69" s="11">
        <v>1.65</v>
      </c>
      <c r="L69" s="6" t="s">
        <v>255</v>
      </c>
      <c r="M69" s="14"/>
      <c r="N69" s="14"/>
      <c r="O69" s="14"/>
      <c r="P69" s="151">
        <v>0.62295600532650386</v>
      </c>
      <c r="Q69" s="5"/>
      <c r="R69" s="129"/>
      <c r="S69" s="129"/>
      <c r="T69" s="14"/>
      <c r="U69" s="151">
        <v>6.0579113487913991</v>
      </c>
      <c r="V69" s="151">
        <v>42.612689930810852</v>
      </c>
      <c r="X69" s="14"/>
      <c r="Y69" s="151">
        <v>1.2640715268744229</v>
      </c>
      <c r="Z69" s="127">
        <f t="shared" ref="Z69:Z132" si="1">V69/Y69</f>
        <v>33.71066353830161</v>
      </c>
      <c r="AA69" s="14"/>
      <c r="AB69" s="151">
        <v>-27.55</v>
      </c>
      <c r="AC69" s="8" t="s">
        <v>905</v>
      </c>
      <c r="AD69" s="186">
        <v>144181</v>
      </c>
      <c r="AE69" s="183">
        <v>2009</v>
      </c>
      <c r="AF69" s="187">
        <v>-17.790418660034724</v>
      </c>
      <c r="AG69" s="187">
        <v>2.6049506892942218</v>
      </c>
      <c r="AH69" s="184"/>
      <c r="AI69" s="188">
        <v>0.98924449708490259</v>
      </c>
      <c r="AJ69" s="188">
        <v>2.6049506892942219E-3</v>
      </c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54" t="s">
        <v>841</v>
      </c>
      <c r="B70" s="10" t="s">
        <v>863</v>
      </c>
      <c r="C70" s="12" t="s">
        <v>1064</v>
      </c>
      <c r="D70" s="11">
        <v>5</v>
      </c>
      <c r="E70" s="11" t="s">
        <v>907</v>
      </c>
      <c r="F70" s="11">
        <v>5</v>
      </c>
      <c r="G70" s="11" t="s">
        <v>297</v>
      </c>
      <c r="H70" s="11" t="s">
        <v>250</v>
      </c>
      <c r="I70" s="11" t="s">
        <v>176</v>
      </c>
      <c r="J70" s="12">
        <v>0</v>
      </c>
      <c r="K70" s="11">
        <v>1.65</v>
      </c>
      <c r="L70" s="6" t="s">
        <v>255</v>
      </c>
      <c r="M70" s="14"/>
      <c r="N70" s="14"/>
      <c r="O70" s="14"/>
      <c r="P70" s="151">
        <v>4.1402187024183812</v>
      </c>
      <c r="Q70" s="5"/>
      <c r="R70" s="129"/>
      <c r="S70" s="129"/>
      <c r="T70" s="14"/>
      <c r="U70" s="151">
        <v>30.529569112173562</v>
      </c>
      <c r="V70" s="151">
        <v>43.049388488651324</v>
      </c>
      <c r="X70" s="14"/>
      <c r="Y70" s="151">
        <v>0.87444974436439693</v>
      </c>
      <c r="Z70" s="127">
        <f t="shared" si="1"/>
        <v>49.230260247765557</v>
      </c>
      <c r="AA70" s="14"/>
      <c r="AB70" s="151">
        <v>-25.88</v>
      </c>
      <c r="AC70" s="8" t="s">
        <v>905</v>
      </c>
      <c r="AD70" s="194">
        <v>145767</v>
      </c>
      <c r="AE70" s="183">
        <v>2009</v>
      </c>
      <c r="AF70" s="192">
        <v>-3.356388524258902</v>
      </c>
      <c r="AG70" s="192">
        <v>3.0113139482637319</v>
      </c>
      <c r="AH70" s="184"/>
      <c r="AI70" s="193">
        <v>1.0039033362835161</v>
      </c>
      <c r="AJ70" s="193">
        <v>3.0113139482637317E-3</v>
      </c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54" t="s">
        <v>841</v>
      </c>
      <c r="B71" s="10" t="s">
        <v>863</v>
      </c>
      <c r="C71" s="12" t="s">
        <v>1065</v>
      </c>
      <c r="D71" s="11">
        <v>5</v>
      </c>
      <c r="E71" s="11" t="s">
        <v>908</v>
      </c>
      <c r="F71" s="11">
        <v>5</v>
      </c>
      <c r="G71" s="11" t="s">
        <v>297</v>
      </c>
      <c r="H71" s="11" t="s">
        <v>250</v>
      </c>
      <c r="I71" s="11" t="s">
        <v>176</v>
      </c>
      <c r="J71" s="12">
        <v>0</v>
      </c>
      <c r="K71" s="11">
        <v>1.65</v>
      </c>
      <c r="L71" s="6" t="s">
        <v>255</v>
      </c>
      <c r="M71" s="14"/>
      <c r="N71" s="14"/>
      <c r="O71" s="14"/>
      <c r="P71" s="151">
        <v>0.24346358719960962</v>
      </c>
      <c r="Q71" s="5"/>
      <c r="R71" s="129"/>
      <c r="S71" s="129"/>
      <c r="T71" s="14"/>
      <c r="U71" s="151">
        <v>89.975537512181674</v>
      </c>
      <c r="V71" s="151"/>
      <c r="X71" s="14"/>
      <c r="Y71" s="151"/>
      <c r="Z71" s="127"/>
      <c r="AA71" s="14"/>
      <c r="AB71" s="151">
        <v>-27.8</v>
      </c>
      <c r="AC71" s="8" t="s">
        <v>905</v>
      </c>
      <c r="AD71" s="183">
        <v>146918</v>
      </c>
      <c r="AE71" s="183">
        <v>2010</v>
      </c>
      <c r="AF71" s="189">
        <v>-64.032788918207189</v>
      </c>
      <c r="AG71" s="189">
        <v>2.6921392157390787</v>
      </c>
      <c r="AH71" s="184"/>
      <c r="AI71" s="190">
        <v>0.9427849584724507</v>
      </c>
      <c r="AJ71" s="190">
        <v>2.6921392157390786E-3</v>
      </c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54" t="s">
        <v>841</v>
      </c>
      <c r="B72" s="10" t="s">
        <v>863</v>
      </c>
      <c r="C72" s="12" t="s">
        <v>1066</v>
      </c>
      <c r="D72" s="11">
        <v>5</v>
      </c>
      <c r="E72" s="12" t="s">
        <v>909</v>
      </c>
      <c r="F72" s="12">
        <v>5</v>
      </c>
      <c r="G72" s="11" t="s">
        <v>297</v>
      </c>
      <c r="H72" s="11" t="s">
        <v>250</v>
      </c>
      <c r="I72" s="11" t="s">
        <v>176</v>
      </c>
      <c r="J72" s="12">
        <v>0</v>
      </c>
      <c r="K72" s="11">
        <v>1.65</v>
      </c>
      <c r="L72" s="6" t="s">
        <v>255</v>
      </c>
      <c r="M72" s="14"/>
      <c r="N72" s="14"/>
      <c r="O72" s="14"/>
      <c r="P72" s="151">
        <v>2.0688626910638916</v>
      </c>
      <c r="Q72" s="5"/>
      <c r="R72" s="129"/>
      <c r="S72" s="129"/>
      <c r="T72" s="14"/>
      <c r="U72" s="151">
        <v>11.243355869120325</v>
      </c>
      <c r="V72" s="151">
        <v>42.275687530861752</v>
      </c>
      <c r="X72" s="14"/>
      <c r="Y72" s="151">
        <v>1.2242648679610499</v>
      </c>
      <c r="Z72" s="127">
        <f t="shared" si="1"/>
        <v>34.53148794612536</v>
      </c>
      <c r="AA72" s="14"/>
      <c r="AB72" s="151">
        <v>-24.97</v>
      </c>
      <c r="AC72" s="8" t="s">
        <v>905</v>
      </c>
      <c r="AD72" s="194">
        <v>145853</v>
      </c>
      <c r="AE72" s="183">
        <v>2009</v>
      </c>
      <c r="AF72" s="187">
        <v>-92.385883080232318</v>
      </c>
      <c r="AG72" s="187">
        <v>2.5271145802497306</v>
      </c>
      <c r="AH72" s="184"/>
      <c r="AI72" s="188">
        <v>0.9142253354582911</v>
      </c>
      <c r="AJ72" s="188">
        <v>2.5271145802497307E-3</v>
      </c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54" t="s">
        <v>841</v>
      </c>
      <c r="B73" s="10" t="s">
        <v>863</v>
      </c>
      <c r="C73" s="12" t="s">
        <v>1067</v>
      </c>
      <c r="D73" s="11">
        <v>5</v>
      </c>
      <c r="E73" s="12" t="s">
        <v>910</v>
      </c>
      <c r="F73" s="12">
        <v>5</v>
      </c>
      <c r="G73" s="11" t="s">
        <v>297</v>
      </c>
      <c r="H73" s="11" t="s">
        <v>250</v>
      </c>
      <c r="I73" s="11" t="s">
        <v>176</v>
      </c>
      <c r="J73" s="12">
        <v>0</v>
      </c>
      <c r="K73" s="11">
        <v>1.65</v>
      </c>
      <c r="L73" s="6" t="s">
        <v>255</v>
      </c>
      <c r="M73" s="14"/>
      <c r="N73" s="14"/>
      <c r="O73" s="14"/>
      <c r="P73" s="151">
        <v>0.76133261066675939</v>
      </c>
      <c r="Q73" s="5"/>
      <c r="R73" s="129"/>
      <c r="S73" s="129"/>
      <c r="T73" s="14"/>
      <c r="U73" s="151">
        <v>9.2873072398932894</v>
      </c>
      <c r="V73" s="151">
        <v>42.889044054798894</v>
      </c>
      <c r="X73" s="14"/>
      <c r="Y73" s="151">
        <v>0.87070695370851137</v>
      </c>
      <c r="Z73" s="127">
        <f t="shared" si="1"/>
        <v>49.257725428889778</v>
      </c>
      <c r="AA73" s="14"/>
      <c r="AB73" s="151">
        <v>-27.1</v>
      </c>
      <c r="AC73" s="8" t="s">
        <v>905</v>
      </c>
      <c r="AD73" s="186">
        <v>144184</v>
      </c>
      <c r="AE73" s="183">
        <v>2009</v>
      </c>
      <c r="AF73" s="187">
        <v>-56.336439142727677</v>
      </c>
      <c r="AG73" s="187">
        <v>3.1268437177664761</v>
      </c>
      <c r="AH73" s="184"/>
      <c r="AI73" s="188">
        <v>0.95042239702454112</v>
      </c>
      <c r="AJ73" s="188">
        <v>3.1268437177664763E-3</v>
      </c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54" t="s">
        <v>841</v>
      </c>
      <c r="B74" s="10" t="s">
        <v>865</v>
      </c>
      <c r="C74" s="12" t="s">
        <v>1068</v>
      </c>
      <c r="D74" s="11">
        <v>3</v>
      </c>
      <c r="E74" s="12" t="s">
        <v>911</v>
      </c>
      <c r="F74" s="155">
        <v>3</v>
      </c>
      <c r="G74" s="11" t="s">
        <v>297</v>
      </c>
      <c r="H74" s="11" t="s">
        <v>250</v>
      </c>
      <c r="I74" s="11" t="s">
        <v>176</v>
      </c>
      <c r="J74" s="12">
        <v>0</v>
      </c>
      <c r="K74" s="11">
        <v>1.65</v>
      </c>
      <c r="L74" s="6" t="s">
        <v>255</v>
      </c>
      <c r="M74" s="14"/>
      <c r="N74" s="14"/>
      <c r="O74" s="14"/>
      <c r="P74" s="151">
        <v>0.5753227975450198</v>
      </c>
      <c r="Q74" s="5"/>
      <c r="R74" s="129"/>
      <c r="S74" s="129"/>
      <c r="T74" s="14"/>
      <c r="U74" s="151">
        <v>6.743700195666837</v>
      </c>
      <c r="V74" s="151">
        <v>31.304545272109518</v>
      </c>
      <c r="X74" s="14"/>
      <c r="Y74" s="151">
        <v>1.5528849371137914</v>
      </c>
      <c r="Z74" s="127">
        <f t="shared" si="1"/>
        <v>20.158959961510401</v>
      </c>
      <c r="AA74" s="14"/>
      <c r="AB74" s="151">
        <v>-27.66</v>
      </c>
      <c r="AC74" s="8" t="s">
        <v>905</v>
      </c>
      <c r="AD74" s="186">
        <v>146448</v>
      </c>
      <c r="AE74" s="183">
        <v>2010</v>
      </c>
      <c r="AF74" s="187">
        <v>48.216303132277538</v>
      </c>
      <c r="AG74" s="187">
        <v>4.4476136100026302</v>
      </c>
      <c r="AH74" s="184"/>
      <c r="AI74" s="188">
        <v>1.0558516923648396</v>
      </c>
      <c r="AJ74" s="188">
        <v>4.4476136100026304E-3</v>
      </c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54" t="s">
        <v>841</v>
      </c>
      <c r="B75" s="10" t="s">
        <v>865</v>
      </c>
      <c r="C75" s="12" t="s">
        <v>1069</v>
      </c>
      <c r="D75" s="11">
        <v>3</v>
      </c>
      <c r="E75" s="12" t="s">
        <v>912</v>
      </c>
      <c r="F75" s="155">
        <v>3</v>
      </c>
      <c r="G75" s="11" t="s">
        <v>297</v>
      </c>
      <c r="H75" s="11" t="s">
        <v>250</v>
      </c>
      <c r="I75" s="11" t="s">
        <v>176</v>
      </c>
      <c r="J75" s="12">
        <v>0</v>
      </c>
      <c r="K75" s="11">
        <v>1.65</v>
      </c>
      <c r="L75" s="6" t="s">
        <v>255</v>
      </c>
      <c r="M75" s="14"/>
      <c r="N75" s="14"/>
      <c r="O75" s="14"/>
      <c r="P75" s="151">
        <v>1.3492702974592714</v>
      </c>
      <c r="Q75" s="5"/>
      <c r="R75" s="129"/>
      <c r="S75" s="129"/>
      <c r="T75" s="14"/>
      <c r="U75" s="151">
        <v>11.278884538560696</v>
      </c>
      <c r="V75" s="151">
        <v>33.303568839542905</v>
      </c>
      <c r="X75" s="14"/>
      <c r="Y75" s="151">
        <v>1.6585526049714798</v>
      </c>
      <c r="Z75" s="127">
        <f t="shared" si="1"/>
        <v>20.079899027450857</v>
      </c>
      <c r="AA75" s="14"/>
      <c r="AB75" s="151">
        <v>-27.29</v>
      </c>
      <c r="AC75" s="8" t="s">
        <v>905</v>
      </c>
      <c r="AD75" s="194">
        <v>145759</v>
      </c>
      <c r="AE75" s="183">
        <v>2009</v>
      </c>
      <c r="AF75" s="187">
        <v>50.687983503593379</v>
      </c>
      <c r="AG75" s="187">
        <v>3.1004974051016969</v>
      </c>
      <c r="AH75" s="184"/>
      <c r="AI75" s="188">
        <v>1.0583413768843806</v>
      </c>
      <c r="AJ75" s="188">
        <v>3.1004974051016968E-3</v>
      </c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54" t="s">
        <v>841</v>
      </c>
      <c r="B76" s="10" t="s">
        <v>865</v>
      </c>
      <c r="C76" s="12" t="s">
        <v>1070</v>
      </c>
      <c r="D76" s="11">
        <v>3</v>
      </c>
      <c r="E76" s="12" t="s">
        <v>913</v>
      </c>
      <c r="F76" s="155">
        <v>3</v>
      </c>
      <c r="G76" s="11" t="s">
        <v>297</v>
      </c>
      <c r="H76" s="11" t="s">
        <v>250</v>
      </c>
      <c r="I76" s="11" t="s">
        <v>176</v>
      </c>
      <c r="J76" s="12">
        <v>0</v>
      </c>
      <c r="K76" s="11">
        <v>1.65</v>
      </c>
      <c r="L76" s="6" t="s">
        <v>255</v>
      </c>
      <c r="M76" s="14"/>
      <c r="N76" s="14"/>
      <c r="O76" s="14"/>
      <c r="P76" s="151">
        <v>7.3670516273337272</v>
      </c>
      <c r="Q76" s="5"/>
      <c r="R76" s="129"/>
      <c r="S76" s="129"/>
      <c r="T76" s="14"/>
      <c r="U76" s="151">
        <v>29.83895194339075</v>
      </c>
      <c r="V76" s="151">
        <v>32.675039173142927</v>
      </c>
      <c r="X76" s="14"/>
      <c r="Y76" s="151">
        <v>1.9553159887964022</v>
      </c>
      <c r="Z76" s="127">
        <f t="shared" si="1"/>
        <v>16.710874027709504</v>
      </c>
      <c r="AA76" s="14"/>
      <c r="AB76" s="151">
        <v>-28.23</v>
      </c>
      <c r="AC76" s="8" t="s">
        <v>905</v>
      </c>
      <c r="AD76" s="194">
        <v>145760</v>
      </c>
      <c r="AE76" s="183">
        <v>2009</v>
      </c>
      <c r="AF76" s="187">
        <v>73.684981201735496</v>
      </c>
      <c r="AG76" s="187">
        <v>3.5774625653576124</v>
      </c>
      <c r="AH76" s="184"/>
      <c r="AI76" s="188">
        <v>1.0815058886996767</v>
      </c>
      <c r="AJ76" s="188">
        <v>3.5774625653576123E-3</v>
      </c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54" t="s">
        <v>841</v>
      </c>
      <c r="B77" s="10" t="s">
        <v>865</v>
      </c>
      <c r="C77" s="12" t="s">
        <v>1071</v>
      </c>
      <c r="D77" s="11">
        <v>3</v>
      </c>
      <c r="E77" s="12" t="s">
        <v>914</v>
      </c>
      <c r="F77" s="155">
        <v>3</v>
      </c>
      <c r="G77" s="11" t="s">
        <v>297</v>
      </c>
      <c r="H77" s="11" t="s">
        <v>250</v>
      </c>
      <c r="I77" s="11" t="s">
        <v>176</v>
      </c>
      <c r="J77" s="12">
        <v>0</v>
      </c>
      <c r="K77" s="11">
        <v>1.65</v>
      </c>
      <c r="L77" s="6" t="s">
        <v>255</v>
      </c>
      <c r="M77" s="14"/>
      <c r="N77" s="14"/>
      <c r="O77" s="14"/>
      <c r="P77" s="151">
        <v>21.223671535317244</v>
      </c>
      <c r="Q77" s="5"/>
      <c r="R77" s="129"/>
      <c r="S77" s="129"/>
      <c r="T77" s="14"/>
      <c r="U77" s="151">
        <v>48.642532670729075</v>
      </c>
      <c r="V77" s="151">
        <v>32.055947615020294</v>
      </c>
      <c r="X77" s="14"/>
      <c r="Y77" s="151">
        <v>1.94824501014885</v>
      </c>
      <c r="Z77" s="127">
        <f t="shared" si="1"/>
        <v>16.453755789458508</v>
      </c>
      <c r="AA77" s="14"/>
      <c r="AB77" s="151">
        <v>-27.43</v>
      </c>
      <c r="AC77" s="8" t="s">
        <v>905</v>
      </c>
      <c r="AD77" s="183">
        <v>146917</v>
      </c>
      <c r="AE77" s="183">
        <v>2009</v>
      </c>
      <c r="AF77" s="189">
        <v>68.288322577262363</v>
      </c>
      <c r="AG77" s="189">
        <v>3.5852447997109667</v>
      </c>
      <c r="AH77" s="184"/>
      <c r="AI77" s="190">
        <v>1.0760699198784149</v>
      </c>
      <c r="AJ77" s="190">
        <v>3.5852447997109667E-3</v>
      </c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54" t="s">
        <v>841</v>
      </c>
      <c r="B78" s="10" t="s">
        <v>865</v>
      </c>
      <c r="C78" s="12" t="s">
        <v>1072</v>
      </c>
      <c r="D78" s="11">
        <v>3</v>
      </c>
      <c r="E78" s="12" t="s">
        <v>915</v>
      </c>
      <c r="F78" s="155">
        <v>3</v>
      </c>
      <c r="G78" s="11" t="s">
        <v>297</v>
      </c>
      <c r="H78" s="11" t="s">
        <v>250</v>
      </c>
      <c r="I78" s="11" t="s">
        <v>176</v>
      </c>
      <c r="J78" s="12">
        <v>0</v>
      </c>
      <c r="K78" s="11">
        <v>1.65</v>
      </c>
      <c r="L78" s="6" t="s">
        <v>255</v>
      </c>
      <c r="M78" s="14"/>
      <c r="N78" s="14"/>
      <c r="O78" s="14"/>
      <c r="P78" s="151">
        <v>4.2172101532832125</v>
      </c>
      <c r="Q78" s="5"/>
      <c r="R78" s="129"/>
      <c r="S78" s="129"/>
      <c r="T78" s="14"/>
      <c r="U78" s="151">
        <v>24.492450931503814</v>
      </c>
      <c r="V78" s="151">
        <v>31.760906796601695</v>
      </c>
      <c r="X78" s="14"/>
      <c r="Y78" s="151">
        <v>2.0177418790604698</v>
      </c>
      <c r="Z78" s="127">
        <f t="shared" si="1"/>
        <v>15.740817557590999</v>
      </c>
      <c r="AA78" s="14"/>
      <c r="AB78" s="151">
        <v>-27.65</v>
      </c>
      <c r="AC78" s="8" t="s">
        <v>905</v>
      </c>
      <c r="AD78" s="186">
        <v>146449</v>
      </c>
      <c r="AE78" s="183">
        <v>2010</v>
      </c>
      <c r="AF78" s="187">
        <v>67.311964008021747</v>
      </c>
      <c r="AG78" s="187">
        <v>3.1673304163089111</v>
      </c>
      <c r="AH78" s="184"/>
      <c r="AI78" s="188">
        <v>1.0750864493441301</v>
      </c>
      <c r="AJ78" s="188">
        <v>3.1673304163089113E-3</v>
      </c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54" t="s">
        <v>841</v>
      </c>
      <c r="B79" s="10" t="s">
        <v>865</v>
      </c>
      <c r="C79" s="12" t="s">
        <v>1068</v>
      </c>
      <c r="D79" s="11">
        <v>4</v>
      </c>
      <c r="E79" s="12" t="s">
        <v>916</v>
      </c>
      <c r="F79" s="155">
        <v>4</v>
      </c>
      <c r="G79" s="11" t="s">
        <v>297</v>
      </c>
      <c r="H79" s="11" t="s">
        <v>250</v>
      </c>
      <c r="I79" s="11" t="s">
        <v>176</v>
      </c>
      <c r="J79" s="12">
        <v>0</v>
      </c>
      <c r="K79" s="11">
        <v>1.65</v>
      </c>
      <c r="L79" s="6" t="s">
        <v>255</v>
      </c>
      <c r="M79" s="14"/>
      <c r="N79" s="14"/>
      <c r="O79" s="14"/>
      <c r="P79" s="151">
        <v>0.98296533834432898</v>
      </c>
      <c r="Q79" s="5"/>
      <c r="R79" s="129"/>
      <c r="S79" s="129"/>
      <c r="T79" s="14"/>
      <c r="U79" s="151">
        <v>15.714091646584613</v>
      </c>
      <c r="V79" s="151">
        <v>35.047488786648287</v>
      </c>
      <c r="X79" s="14"/>
      <c r="Y79" s="151">
        <v>1.497886339082815</v>
      </c>
      <c r="Z79" s="127">
        <f t="shared" si="1"/>
        <v>23.397962764056281</v>
      </c>
      <c r="AA79" s="14"/>
      <c r="AB79" s="151">
        <v>-27.17</v>
      </c>
      <c r="AC79" s="8" t="s">
        <v>905</v>
      </c>
      <c r="AD79" s="186">
        <v>146450</v>
      </c>
      <c r="AE79" s="183">
        <v>2010</v>
      </c>
      <c r="AF79" s="187">
        <v>21.813476219630921</v>
      </c>
      <c r="AG79" s="187">
        <v>3.0822263016056968</v>
      </c>
      <c r="AH79" s="184"/>
      <c r="AI79" s="188">
        <v>1.0292565426847302</v>
      </c>
      <c r="AJ79" s="188">
        <v>3.082226301605697E-3</v>
      </c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54" t="s">
        <v>841</v>
      </c>
      <c r="B80" s="10" t="s">
        <v>865</v>
      </c>
      <c r="C80" s="12" t="s">
        <v>1069</v>
      </c>
      <c r="D80" s="11">
        <v>4</v>
      </c>
      <c r="E80" s="12" t="s">
        <v>917</v>
      </c>
      <c r="F80" s="155">
        <v>4</v>
      </c>
      <c r="G80" s="11" t="s">
        <v>297</v>
      </c>
      <c r="H80" s="11" t="s">
        <v>250</v>
      </c>
      <c r="I80" s="11" t="s">
        <v>176</v>
      </c>
      <c r="J80" s="12">
        <v>0</v>
      </c>
      <c r="K80" s="11">
        <v>1.65</v>
      </c>
      <c r="L80" s="6" t="s">
        <v>255</v>
      </c>
      <c r="M80" s="14"/>
      <c r="N80" s="14"/>
      <c r="O80" s="14"/>
      <c r="P80" s="151">
        <v>3.8295382514993417</v>
      </c>
      <c r="Q80" s="5"/>
      <c r="R80" s="129"/>
      <c r="S80" s="129"/>
      <c r="T80" s="14"/>
      <c r="U80" s="151">
        <v>33.29437754222392</v>
      </c>
      <c r="V80" s="151">
        <v>33.970244088752388</v>
      </c>
      <c r="X80" s="14"/>
      <c r="Y80" s="151">
        <v>1.722598783296911</v>
      </c>
      <c r="Z80" s="127">
        <f t="shared" si="1"/>
        <v>19.720346036548431</v>
      </c>
      <c r="AA80" s="14"/>
      <c r="AB80" s="151">
        <v>-26.37</v>
      </c>
      <c r="AC80" s="8" t="s">
        <v>905</v>
      </c>
      <c r="AD80" s="186">
        <v>146446</v>
      </c>
      <c r="AE80" s="183">
        <v>2010</v>
      </c>
      <c r="AF80" s="187">
        <v>5.31762171753258</v>
      </c>
      <c r="AG80" s="187">
        <v>2.9431179568444832</v>
      </c>
      <c r="AH80" s="184"/>
      <c r="AI80" s="188">
        <v>1.0126405295193188</v>
      </c>
      <c r="AJ80" s="188">
        <v>2.9431179568444833E-3</v>
      </c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54" t="s">
        <v>841</v>
      </c>
      <c r="B81" s="10" t="s">
        <v>865</v>
      </c>
      <c r="C81" s="12" t="s">
        <v>1070</v>
      </c>
      <c r="D81" s="11">
        <v>4</v>
      </c>
      <c r="E81" s="12" t="s">
        <v>918</v>
      </c>
      <c r="F81" s="155">
        <v>4</v>
      </c>
      <c r="G81" s="11" t="s">
        <v>297</v>
      </c>
      <c r="H81" s="11" t="s">
        <v>250</v>
      </c>
      <c r="I81" s="11" t="s">
        <v>176</v>
      </c>
      <c r="J81" s="12">
        <v>0</v>
      </c>
      <c r="K81" s="11">
        <v>1.65</v>
      </c>
      <c r="L81" s="6" t="s">
        <v>255</v>
      </c>
      <c r="M81" s="14"/>
      <c r="N81" s="14"/>
      <c r="O81" s="14"/>
      <c r="P81" s="151">
        <v>15.776415365456462</v>
      </c>
      <c r="Q81" s="5"/>
      <c r="R81" s="129"/>
      <c r="S81" s="129"/>
      <c r="T81" s="14"/>
      <c r="U81" s="151">
        <v>24.133987922929979</v>
      </c>
      <c r="V81" s="151">
        <v>32.983007997146551</v>
      </c>
      <c r="X81" s="14"/>
      <c r="Y81" s="151">
        <v>1.9120003003623118</v>
      </c>
      <c r="Z81" s="127">
        <f t="shared" si="1"/>
        <v>17.250524485219213</v>
      </c>
      <c r="AA81" s="14"/>
      <c r="AB81" s="151">
        <v>-28.22</v>
      </c>
      <c r="AC81" s="8" t="s">
        <v>905</v>
      </c>
      <c r="AD81" s="200">
        <v>146451</v>
      </c>
      <c r="AE81" s="183">
        <v>2010</v>
      </c>
      <c r="AF81" s="187">
        <v>70.176371290851634</v>
      </c>
      <c r="AG81" s="187">
        <v>3.1382681947644206</v>
      </c>
      <c r="AH81" s="184"/>
      <c r="AI81" s="188">
        <v>1.0779717214660773</v>
      </c>
      <c r="AJ81" s="188">
        <v>3.1382681947644208E-3</v>
      </c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54" t="s">
        <v>841</v>
      </c>
      <c r="B82" s="10" t="s">
        <v>865</v>
      </c>
      <c r="C82" s="12" t="s">
        <v>1071</v>
      </c>
      <c r="D82" s="11">
        <v>4</v>
      </c>
      <c r="E82" s="12" t="s">
        <v>919</v>
      </c>
      <c r="F82" s="155">
        <v>4</v>
      </c>
      <c r="G82" s="11" t="s">
        <v>297</v>
      </c>
      <c r="H82" s="11" t="s">
        <v>250</v>
      </c>
      <c r="I82" s="11" t="s">
        <v>176</v>
      </c>
      <c r="J82" s="12">
        <v>0</v>
      </c>
      <c r="K82" s="11">
        <v>1.65</v>
      </c>
      <c r="L82" s="6" t="s">
        <v>255</v>
      </c>
      <c r="M82" s="14"/>
      <c r="N82" s="14"/>
      <c r="O82" s="14"/>
      <c r="P82" s="151">
        <v>27.847422615387039</v>
      </c>
      <c r="Q82" s="5"/>
      <c r="R82" s="129"/>
      <c r="S82" s="129"/>
      <c r="T82" s="14"/>
      <c r="U82" s="151">
        <v>59.319150301204616</v>
      </c>
      <c r="V82" s="151">
        <v>31.189782583903547</v>
      </c>
      <c r="X82" s="14"/>
      <c r="Y82" s="151">
        <v>2.040920291625937</v>
      </c>
      <c r="Z82" s="127">
        <f t="shared" si="1"/>
        <v>15.282214945815266</v>
      </c>
      <c r="AA82" s="14"/>
      <c r="AB82" s="151">
        <v>-26.72</v>
      </c>
      <c r="AC82" s="8" t="s">
        <v>905</v>
      </c>
      <c r="AD82" s="186">
        <v>146447</v>
      </c>
      <c r="AE82" s="183">
        <v>2010</v>
      </c>
      <c r="AF82" s="187">
        <v>44.442896282623543</v>
      </c>
      <c r="AG82" s="187">
        <v>3.0577993662013836</v>
      </c>
      <c r="AH82" s="184"/>
      <c r="AI82" s="188">
        <v>1.0520507993656725</v>
      </c>
      <c r="AJ82" s="188">
        <v>3.0577993662013834E-3</v>
      </c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54" t="s">
        <v>841</v>
      </c>
      <c r="B83" s="10" t="s">
        <v>865</v>
      </c>
      <c r="C83" s="12" t="s">
        <v>1072</v>
      </c>
      <c r="D83" s="11">
        <v>4</v>
      </c>
      <c r="E83" s="12" t="s">
        <v>920</v>
      </c>
      <c r="F83" s="155">
        <v>4</v>
      </c>
      <c r="G83" s="11" t="s">
        <v>297</v>
      </c>
      <c r="H83" s="11" t="s">
        <v>250</v>
      </c>
      <c r="I83" s="11" t="s">
        <v>176</v>
      </c>
      <c r="J83" s="12">
        <v>0</v>
      </c>
      <c r="K83" s="11">
        <v>1.65</v>
      </c>
      <c r="L83" s="6" t="s">
        <v>255</v>
      </c>
      <c r="M83" s="14"/>
      <c r="N83" s="14"/>
      <c r="O83" s="14"/>
      <c r="P83" s="151">
        <v>1.5123957138903166</v>
      </c>
      <c r="Q83" s="5"/>
      <c r="R83" s="129"/>
      <c r="S83" s="129"/>
      <c r="T83" s="14"/>
      <c r="U83" s="151">
        <v>15.536338810076714</v>
      </c>
      <c r="V83" s="151">
        <v>30.604642957246604</v>
      </c>
      <c r="X83" s="14"/>
      <c r="Y83" s="151">
        <v>1.972657062774148</v>
      </c>
      <c r="Z83" s="127">
        <f t="shared" si="1"/>
        <v>15.514426473199194</v>
      </c>
      <c r="AA83" s="14"/>
      <c r="AB83" s="151"/>
      <c r="AC83" s="8" t="s">
        <v>905</v>
      </c>
      <c r="AD83" s="183">
        <v>145361</v>
      </c>
      <c r="AE83" s="183">
        <v>2009</v>
      </c>
      <c r="AF83" s="189">
        <v>44.918206500909278</v>
      </c>
      <c r="AG83" s="189">
        <v>3.8687775806595921</v>
      </c>
      <c r="AH83" s="184"/>
      <c r="AI83" s="190">
        <v>1.0524022625340999</v>
      </c>
      <c r="AJ83" s="190">
        <v>3.8687775806595919E-3</v>
      </c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54" t="s">
        <v>841</v>
      </c>
      <c r="B84" s="12" t="s">
        <v>867</v>
      </c>
      <c r="C84" s="12" t="s">
        <v>1073</v>
      </c>
      <c r="D84" s="11">
        <v>3</v>
      </c>
      <c r="E84" s="12" t="s">
        <v>921</v>
      </c>
      <c r="F84" s="155">
        <v>3</v>
      </c>
      <c r="G84" s="11" t="s">
        <v>297</v>
      </c>
      <c r="H84" s="11" t="s">
        <v>250</v>
      </c>
      <c r="I84" s="11" t="s">
        <v>176</v>
      </c>
      <c r="J84" s="12">
        <v>0</v>
      </c>
      <c r="K84" s="11">
        <v>1.65</v>
      </c>
      <c r="L84" s="6" t="s">
        <v>255</v>
      </c>
      <c r="M84" s="14"/>
      <c r="N84" s="14"/>
      <c r="O84" s="14"/>
      <c r="P84" s="151">
        <v>2.0226753331552549</v>
      </c>
      <c r="Q84" s="5"/>
      <c r="R84" s="129"/>
      <c r="S84" s="129"/>
      <c r="T84" s="14"/>
      <c r="U84" s="151">
        <v>27.644621890244441</v>
      </c>
      <c r="V84" s="151">
        <v>35.458729350358844</v>
      </c>
      <c r="X84" s="14"/>
      <c r="Y84" s="151">
        <v>1.68032875384472</v>
      </c>
      <c r="Z84" s="127">
        <f t="shared" si="1"/>
        <v>21.102257084648805</v>
      </c>
      <c r="AA84" s="14"/>
      <c r="AB84" s="151">
        <v>-29.49</v>
      </c>
      <c r="AC84" s="8" t="s">
        <v>905</v>
      </c>
      <c r="AD84" s="183">
        <v>145349</v>
      </c>
      <c r="AE84" s="183">
        <v>2009</v>
      </c>
      <c r="AF84" s="189">
        <v>109.01077782274248</v>
      </c>
      <c r="AG84" s="189">
        <v>3.3461706542670537</v>
      </c>
      <c r="AH84" s="184"/>
      <c r="AI84" s="190">
        <v>1.1169538864325841</v>
      </c>
      <c r="AJ84" s="190">
        <v>3.3461706542670536E-3</v>
      </c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54" t="s">
        <v>841</v>
      </c>
      <c r="B85" s="12" t="s">
        <v>867</v>
      </c>
      <c r="C85" s="12" t="s">
        <v>1074</v>
      </c>
      <c r="D85" s="11">
        <v>3</v>
      </c>
      <c r="E85" s="12" t="s">
        <v>922</v>
      </c>
      <c r="F85" s="155">
        <v>3</v>
      </c>
      <c r="G85" s="11" t="s">
        <v>297</v>
      </c>
      <c r="H85" s="11" t="s">
        <v>250</v>
      </c>
      <c r="I85" s="11" t="s">
        <v>176</v>
      </c>
      <c r="J85" s="12">
        <v>0</v>
      </c>
      <c r="K85" s="11">
        <v>1.65</v>
      </c>
      <c r="L85" s="6" t="s">
        <v>255</v>
      </c>
      <c r="M85" s="14"/>
      <c r="N85" s="14"/>
      <c r="O85" s="14"/>
      <c r="P85" s="151">
        <v>1.1476436044951859</v>
      </c>
      <c r="Q85" s="5"/>
      <c r="R85" s="129"/>
      <c r="S85" s="129"/>
      <c r="T85" s="14"/>
      <c r="U85" s="151">
        <v>16.849521552239182</v>
      </c>
      <c r="V85" s="151">
        <v>39.411118325863008</v>
      </c>
      <c r="X85" s="14"/>
      <c r="Y85" s="151">
        <v>1.4411859911928913</v>
      </c>
      <c r="Z85" s="127">
        <f t="shared" si="1"/>
        <v>27.346309613543937</v>
      </c>
      <c r="AA85" s="14"/>
      <c r="AB85" s="151">
        <v>-28.26</v>
      </c>
      <c r="AC85" s="8" t="s">
        <v>905</v>
      </c>
      <c r="AD85" s="186">
        <v>144217</v>
      </c>
      <c r="AE85" s="183">
        <v>2009</v>
      </c>
      <c r="AF85" s="187">
        <v>109.90474168267572</v>
      </c>
      <c r="AG85" s="187">
        <v>2.7461844185899289</v>
      </c>
      <c r="AH85" s="184"/>
      <c r="AI85" s="188">
        <v>1.117854253162692</v>
      </c>
      <c r="AJ85" s="188">
        <v>2.7461844185899288E-3</v>
      </c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54" t="s">
        <v>841</v>
      </c>
      <c r="B86" s="12" t="s">
        <v>867</v>
      </c>
      <c r="C86" s="12" t="s">
        <v>1079</v>
      </c>
      <c r="D86" s="11">
        <v>3</v>
      </c>
      <c r="E86" s="12" t="s">
        <v>923</v>
      </c>
      <c r="F86" s="155">
        <v>3</v>
      </c>
      <c r="G86" s="11" t="s">
        <v>297</v>
      </c>
      <c r="H86" s="11" t="s">
        <v>250</v>
      </c>
      <c r="I86" s="11" t="s">
        <v>176</v>
      </c>
      <c r="J86" s="12">
        <v>0</v>
      </c>
      <c r="K86" s="11">
        <v>1.65</v>
      </c>
      <c r="L86" s="6" t="s">
        <v>255</v>
      </c>
      <c r="M86" s="14"/>
      <c r="N86" s="14"/>
      <c r="O86" s="14"/>
      <c r="P86" s="151">
        <v>1.037424190128692</v>
      </c>
      <c r="Q86" s="5"/>
      <c r="R86" s="129"/>
      <c r="S86" s="129"/>
      <c r="T86" s="14"/>
      <c r="U86" s="151">
        <v>18.000257396576501</v>
      </c>
      <c r="V86" s="151">
        <v>38.9082747888488</v>
      </c>
      <c r="X86" s="14"/>
      <c r="Y86" s="151">
        <v>1.4012873873692275</v>
      </c>
      <c r="Z86" s="127">
        <f t="shared" si="1"/>
        <v>27.766092194617602</v>
      </c>
      <c r="AA86" s="14"/>
      <c r="AB86" s="151">
        <v>-28.76</v>
      </c>
      <c r="AC86" s="8" t="s">
        <v>905</v>
      </c>
      <c r="AD86" s="186">
        <v>144218</v>
      </c>
      <c r="AE86" s="183">
        <v>2009</v>
      </c>
      <c r="AF86" s="187">
        <v>104.69418887739468</v>
      </c>
      <c r="AG86" s="187">
        <v>2.5647627021893555</v>
      </c>
      <c r="AH86" s="184"/>
      <c r="AI86" s="188">
        <v>1.1126063806237552</v>
      </c>
      <c r="AJ86" s="188">
        <v>2.5647627021893557E-3</v>
      </c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54" t="s">
        <v>841</v>
      </c>
      <c r="B87" s="12" t="s">
        <v>867</v>
      </c>
      <c r="C87" s="12" t="s">
        <v>1075</v>
      </c>
      <c r="D87" s="11">
        <v>3</v>
      </c>
      <c r="E87" s="12" t="s">
        <v>924</v>
      </c>
      <c r="F87" s="155">
        <v>3</v>
      </c>
      <c r="G87" s="11" t="s">
        <v>297</v>
      </c>
      <c r="H87" s="11" t="s">
        <v>250</v>
      </c>
      <c r="I87" s="11" t="s">
        <v>176</v>
      </c>
      <c r="J87" s="12">
        <v>0</v>
      </c>
      <c r="K87" s="11">
        <v>1.65</v>
      </c>
      <c r="L87" s="6" t="s">
        <v>255</v>
      </c>
      <c r="M87" s="14"/>
      <c r="N87" s="14"/>
      <c r="O87" s="14"/>
      <c r="P87" s="151">
        <v>1.400149945135968</v>
      </c>
      <c r="Q87" s="5"/>
      <c r="R87" s="129"/>
      <c r="S87" s="129"/>
      <c r="T87" s="14"/>
      <c r="U87" s="151">
        <v>20.568506156647597</v>
      </c>
      <c r="V87" s="151">
        <v>37.350234714920013</v>
      </c>
      <c r="X87" s="14"/>
      <c r="Y87" s="151">
        <v>1.3050684414884726</v>
      </c>
      <c r="Z87" s="127">
        <f t="shared" si="1"/>
        <v>28.619368553821491</v>
      </c>
      <c r="AA87" s="14"/>
      <c r="AB87" s="151">
        <v>-28.12</v>
      </c>
      <c r="AC87" s="8" t="s">
        <v>905</v>
      </c>
      <c r="AD87" s="186">
        <v>144359</v>
      </c>
      <c r="AE87" s="183">
        <v>2009</v>
      </c>
      <c r="AF87" s="189">
        <v>119.52461239142775</v>
      </c>
      <c r="AG87" s="189">
        <v>3.2520646526250485</v>
      </c>
      <c r="AH87" s="184"/>
      <c r="AI87" s="190">
        <v>1.1275430246246021</v>
      </c>
      <c r="AJ87" s="190">
        <v>3.2520646526250484E-3</v>
      </c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54" t="s">
        <v>841</v>
      </c>
      <c r="B88" s="12" t="s">
        <v>867</v>
      </c>
      <c r="C88" s="12" t="s">
        <v>1076</v>
      </c>
      <c r="D88" s="11">
        <v>3</v>
      </c>
      <c r="E88" s="12" t="s">
        <v>925</v>
      </c>
      <c r="F88" s="155">
        <v>3</v>
      </c>
      <c r="G88" s="11" t="s">
        <v>297</v>
      </c>
      <c r="H88" s="11" t="s">
        <v>250</v>
      </c>
      <c r="I88" s="11" t="s">
        <v>176</v>
      </c>
      <c r="J88" s="12">
        <v>0</v>
      </c>
      <c r="K88" s="11">
        <v>1.65</v>
      </c>
      <c r="L88" s="6" t="s">
        <v>255</v>
      </c>
      <c r="M88" s="14"/>
      <c r="N88" s="14"/>
      <c r="O88" s="14"/>
      <c r="P88" s="151">
        <v>1.1554721463830977</v>
      </c>
      <c r="Q88" s="5"/>
      <c r="R88" s="129"/>
      <c r="S88" s="129"/>
      <c r="T88" s="14"/>
      <c r="U88" s="151">
        <v>20.873668389216437</v>
      </c>
      <c r="V88" s="151">
        <v>39.066225376328347</v>
      </c>
      <c r="X88" s="14"/>
      <c r="Y88" s="151">
        <v>1.3736400417024859</v>
      </c>
      <c r="Z88" s="127">
        <f t="shared" si="1"/>
        <v>28.439929086451041</v>
      </c>
      <c r="AA88" s="14"/>
      <c r="AB88" s="151">
        <v>-28.69</v>
      </c>
      <c r="AC88" s="8" t="s">
        <v>905</v>
      </c>
      <c r="AD88" s="186">
        <v>144360</v>
      </c>
      <c r="AE88" s="183">
        <v>2009</v>
      </c>
      <c r="AF88" s="189">
        <v>122.6313457929038</v>
      </c>
      <c r="AG88" s="189">
        <v>3.2842483177112416</v>
      </c>
      <c r="AH88" s="184"/>
      <c r="AI88" s="190">
        <v>1.130672009496779</v>
      </c>
      <c r="AJ88" s="190">
        <v>3.2842483177112415E-3</v>
      </c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54" t="s">
        <v>841</v>
      </c>
      <c r="B89" s="12" t="s">
        <v>867</v>
      </c>
      <c r="C89" s="12" t="s">
        <v>1073</v>
      </c>
      <c r="D89" s="11">
        <v>4</v>
      </c>
      <c r="E89" s="12" t="s">
        <v>926</v>
      </c>
      <c r="F89" s="155">
        <v>4</v>
      </c>
      <c r="G89" s="11" t="s">
        <v>297</v>
      </c>
      <c r="H89" s="11" t="s">
        <v>250</v>
      </c>
      <c r="I89" s="11" t="s">
        <v>176</v>
      </c>
      <c r="J89" s="12">
        <v>0</v>
      </c>
      <c r="K89" s="11">
        <v>1.65</v>
      </c>
      <c r="L89" s="6" t="s">
        <v>255</v>
      </c>
      <c r="M89" s="14"/>
      <c r="N89" s="14"/>
      <c r="O89" s="14"/>
      <c r="P89" s="151">
        <v>0.65529379907933938</v>
      </c>
      <c r="Q89" s="5"/>
      <c r="R89" s="129"/>
      <c r="S89" s="129"/>
      <c r="T89" s="14"/>
      <c r="U89" s="151">
        <v>15.579142239419754</v>
      </c>
      <c r="V89" s="151">
        <v>31.911058574349983</v>
      </c>
      <c r="X89" s="14"/>
      <c r="Y89" s="151">
        <v>1.2180132376570258</v>
      </c>
      <c r="Z89" s="127">
        <f t="shared" si="1"/>
        <v>26.199270736773105</v>
      </c>
      <c r="AA89" s="14"/>
      <c r="AB89" s="151">
        <v>-27.89</v>
      </c>
      <c r="AC89" s="8" t="s">
        <v>905</v>
      </c>
      <c r="AD89" s="186">
        <v>144366</v>
      </c>
      <c r="AE89" s="183">
        <v>2009</v>
      </c>
      <c r="AF89" s="184">
        <v>113.27810963672991</v>
      </c>
      <c r="AG89" s="184">
        <v>2.8068601241904036</v>
      </c>
      <c r="AH89" s="184"/>
      <c r="AI89" s="185">
        <v>1.1212517823138921</v>
      </c>
      <c r="AJ89" s="185">
        <v>2.8068601241904036E-3</v>
      </c>
      <c r="AK89" s="14"/>
      <c r="AL89" s="14"/>
      <c r="AM89" s="14"/>
      <c r="AN89" s="14"/>
      <c r="AO89" s="150"/>
      <c r="AP89" s="150"/>
      <c r="AQ89" s="150"/>
      <c r="AR89" s="150"/>
      <c r="AS89" s="150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54" t="s">
        <v>841</v>
      </c>
      <c r="B90" s="12" t="s">
        <v>867</v>
      </c>
      <c r="C90" s="12" t="s">
        <v>1074</v>
      </c>
      <c r="D90" s="11">
        <v>4</v>
      </c>
      <c r="E90" s="12" t="s">
        <v>927</v>
      </c>
      <c r="F90" s="155">
        <v>4</v>
      </c>
      <c r="G90" s="11" t="s">
        <v>297</v>
      </c>
      <c r="H90" s="11" t="s">
        <v>250</v>
      </c>
      <c r="I90" s="11" t="s">
        <v>176</v>
      </c>
      <c r="J90" s="12">
        <v>0</v>
      </c>
      <c r="K90" s="11">
        <v>1.65</v>
      </c>
      <c r="L90" s="6" t="s">
        <v>255</v>
      </c>
      <c r="M90" s="14"/>
      <c r="N90" s="14"/>
      <c r="O90" s="14"/>
      <c r="P90" s="151">
        <v>0.29743253056392849</v>
      </c>
      <c r="Q90" s="5"/>
      <c r="R90" s="129"/>
      <c r="S90" s="129"/>
      <c r="T90" s="14"/>
      <c r="U90" s="151">
        <v>12.626279930810336</v>
      </c>
      <c r="V90" s="151">
        <v>42.90993847816236</v>
      </c>
      <c r="X90" s="14"/>
      <c r="Y90" s="151">
        <v>1.0696542577294434</v>
      </c>
      <c r="Z90" s="127">
        <f t="shared" si="1"/>
        <v>40.115708574139973</v>
      </c>
      <c r="AA90" s="14"/>
      <c r="AB90" s="151">
        <v>-27.86</v>
      </c>
      <c r="AC90" s="8" t="s">
        <v>905</v>
      </c>
      <c r="AD90" s="183">
        <v>145350</v>
      </c>
      <c r="AE90" s="183">
        <v>2009</v>
      </c>
      <c r="AF90" s="189">
        <v>50.237559415939437</v>
      </c>
      <c r="AG90" s="189">
        <v>3.168671621232805</v>
      </c>
      <c r="AH90" s="184"/>
      <c r="AI90" s="190">
        <v>1.0577597144458062</v>
      </c>
      <c r="AJ90" s="190">
        <v>3.1686716212328049E-3</v>
      </c>
      <c r="AK90" s="14"/>
      <c r="AL90" s="14"/>
      <c r="AM90" s="14"/>
      <c r="AN90" s="14"/>
      <c r="AO90" s="150"/>
      <c r="AP90" s="150"/>
      <c r="AQ90" s="150"/>
      <c r="AR90" s="150"/>
      <c r="AS90" s="150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54" t="s">
        <v>841</v>
      </c>
      <c r="B91" s="12" t="s">
        <v>867</v>
      </c>
      <c r="C91" s="12" t="s">
        <v>1079</v>
      </c>
      <c r="D91" s="11">
        <v>4</v>
      </c>
      <c r="E91" s="12" t="s">
        <v>928</v>
      </c>
      <c r="F91" s="155">
        <v>4</v>
      </c>
      <c r="G91" s="11" t="s">
        <v>297</v>
      </c>
      <c r="H91" s="11" t="s">
        <v>250</v>
      </c>
      <c r="I91" s="11" t="s">
        <v>176</v>
      </c>
      <c r="J91" s="12">
        <v>0</v>
      </c>
      <c r="K91" s="11">
        <v>1.65</v>
      </c>
      <c r="L91" s="6" t="s">
        <v>255</v>
      </c>
      <c r="M91" s="14"/>
      <c r="N91" s="14"/>
      <c r="O91" s="14"/>
      <c r="P91" s="151">
        <v>0.30295468157316824</v>
      </c>
      <c r="Q91" s="5"/>
      <c r="R91" s="129"/>
      <c r="S91" s="129"/>
      <c r="T91" s="14"/>
      <c r="U91" s="151">
        <v>11.037421131320983</v>
      </c>
      <c r="V91" s="151">
        <v>35.396928768391604</v>
      </c>
      <c r="X91" s="14"/>
      <c r="Y91" s="151">
        <v>0.84043224040416253</v>
      </c>
      <c r="Z91" s="127">
        <f t="shared" si="1"/>
        <v>42.117528417721431</v>
      </c>
      <c r="AA91" s="14"/>
      <c r="AB91" s="151">
        <v>-27.11</v>
      </c>
      <c r="AC91" s="8" t="s">
        <v>905</v>
      </c>
      <c r="AD91" s="186">
        <v>144336</v>
      </c>
      <c r="AE91" s="183">
        <v>2009</v>
      </c>
      <c r="AF91" s="187">
        <v>7.5160290583644596</v>
      </c>
      <c r="AG91" s="187">
        <v>2.6248833653457591</v>
      </c>
      <c r="AH91" s="184"/>
      <c r="AI91" s="190">
        <v>1.0147321981028876</v>
      </c>
      <c r="AJ91" s="190">
        <v>2.624883365345759E-3</v>
      </c>
      <c r="AK91" s="14"/>
      <c r="AL91" s="14"/>
      <c r="AM91" s="14"/>
      <c r="AN91" s="14"/>
      <c r="AO91" s="150"/>
      <c r="AP91" s="150"/>
      <c r="AQ91" s="150"/>
      <c r="AR91" s="150"/>
      <c r="AS91" s="150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54" t="s">
        <v>841</v>
      </c>
      <c r="B92" s="12" t="s">
        <v>867</v>
      </c>
      <c r="C92" s="12" t="s">
        <v>1075</v>
      </c>
      <c r="D92" s="11">
        <v>4</v>
      </c>
      <c r="E92" s="12" t="s">
        <v>929</v>
      </c>
      <c r="F92" s="155">
        <v>4</v>
      </c>
      <c r="G92" s="11" t="s">
        <v>297</v>
      </c>
      <c r="H92" s="11" t="s">
        <v>250</v>
      </c>
      <c r="I92" s="11" t="s">
        <v>176</v>
      </c>
      <c r="J92" s="12">
        <v>0</v>
      </c>
      <c r="K92" s="11">
        <v>1.65</v>
      </c>
      <c r="L92" s="6" t="s">
        <v>255</v>
      </c>
      <c r="M92" s="14"/>
      <c r="N92" s="14"/>
      <c r="O92" s="14"/>
      <c r="P92" s="151">
        <v>0.30777991036585067</v>
      </c>
      <c r="Q92" s="5"/>
      <c r="R92" s="129"/>
      <c r="S92" s="129"/>
      <c r="T92" s="14"/>
      <c r="U92" s="151">
        <v>14.760078959508352</v>
      </c>
      <c r="V92" s="151">
        <v>41.311301569416493</v>
      </c>
      <c r="X92" s="14"/>
      <c r="Y92" s="151">
        <v>0.82989295774647875</v>
      </c>
      <c r="Z92" s="127">
        <f t="shared" si="1"/>
        <v>49.779072329514264</v>
      </c>
      <c r="AA92" s="14"/>
      <c r="AB92" s="151">
        <v>-28.17</v>
      </c>
      <c r="AC92" s="8" t="s">
        <v>905</v>
      </c>
      <c r="AD92" s="186">
        <v>144337</v>
      </c>
      <c r="AE92" s="183">
        <v>2009</v>
      </c>
      <c r="AF92" s="187">
        <v>34.206315734154558</v>
      </c>
      <c r="AG92" s="187">
        <v>3.1158154030348735</v>
      </c>
      <c r="AH92" s="184"/>
      <c r="AI92" s="190">
        <v>1.0416136495988337</v>
      </c>
      <c r="AJ92" s="190">
        <v>3.1158154030348733E-3</v>
      </c>
      <c r="AK92" s="14"/>
      <c r="AL92" s="14"/>
      <c r="AM92" s="14"/>
      <c r="AN92" s="14"/>
      <c r="AO92" s="150"/>
      <c r="AP92" s="150"/>
      <c r="AQ92" s="150"/>
      <c r="AR92" s="150"/>
      <c r="AS92" s="150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54" t="s">
        <v>841</v>
      </c>
      <c r="B93" s="12" t="s">
        <v>867</v>
      </c>
      <c r="C93" s="12" t="s">
        <v>1076</v>
      </c>
      <c r="D93" s="11">
        <v>4</v>
      </c>
      <c r="E93" s="12" t="s">
        <v>930</v>
      </c>
      <c r="F93" s="155">
        <v>4</v>
      </c>
      <c r="G93" s="11" t="s">
        <v>297</v>
      </c>
      <c r="H93" s="11" t="s">
        <v>250</v>
      </c>
      <c r="I93" s="11" t="s">
        <v>176</v>
      </c>
      <c r="J93" s="12">
        <v>0</v>
      </c>
      <c r="K93" s="11">
        <v>1.65</v>
      </c>
      <c r="L93" s="6" t="s">
        <v>255</v>
      </c>
      <c r="M93" s="14"/>
      <c r="N93" s="14"/>
      <c r="O93" s="14"/>
      <c r="P93" s="151">
        <v>0.25558477304563665</v>
      </c>
      <c r="Q93" s="5"/>
      <c r="R93" s="129"/>
      <c r="S93" s="129"/>
      <c r="T93" s="14"/>
      <c r="U93" s="151">
        <v>15.368174463567883</v>
      </c>
      <c r="V93" s="151">
        <v>42.137657765865249</v>
      </c>
      <c r="X93" s="14"/>
      <c r="Y93" s="151">
        <v>1.0256483142218011</v>
      </c>
      <c r="Z93" s="127">
        <f t="shared" si="1"/>
        <v>41.083924364304849</v>
      </c>
      <c r="AA93" s="14"/>
      <c r="AB93" s="151">
        <v>-28.12</v>
      </c>
      <c r="AC93" s="8" t="s">
        <v>905</v>
      </c>
      <c r="AD93" s="186">
        <v>144338</v>
      </c>
      <c r="AE93" s="183">
        <v>2009</v>
      </c>
      <c r="AF93" s="187">
        <v>75.496616415178465</v>
      </c>
      <c r="AG93" s="187">
        <v>2.5940696062915829</v>
      </c>
      <c r="AH93" s="184"/>
      <c r="AI93" s="190">
        <v>1.0831996853163433</v>
      </c>
      <c r="AJ93" s="190">
        <v>2.594069606291583E-3</v>
      </c>
      <c r="AK93" s="14"/>
      <c r="AL93" s="14"/>
      <c r="AM93" s="14"/>
      <c r="AN93" s="14"/>
      <c r="AO93" s="150"/>
      <c r="AP93" s="150"/>
      <c r="AQ93" s="150"/>
      <c r="AR93" s="150"/>
      <c r="AS93" s="150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54" t="s">
        <v>841</v>
      </c>
      <c r="B94" s="12" t="s">
        <v>869</v>
      </c>
      <c r="C94" s="12" t="s">
        <v>871</v>
      </c>
      <c r="D94" s="11">
        <v>4</v>
      </c>
      <c r="E94" s="12" t="s">
        <v>931</v>
      </c>
      <c r="F94" s="155">
        <v>4</v>
      </c>
      <c r="G94" s="11" t="s">
        <v>297</v>
      </c>
      <c r="H94" s="11" t="s">
        <v>250</v>
      </c>
      <c r="I94" s="11" t="s">
        <v>176</v>
      </c>
      <c r="J94" s="12">
        <v>0</v>
      </c>
      <c r="K94" s="11">
        <v>1.65</v>
      </c>
      <c r="L94" s="6" t="s">
        <v>255</v>
      </c>
      <c r="M94" s="14"/>
      <c r="N94" s="14"/>
      <c r="O94" s="14"/>
      <c r="P94" s="151">
        <v>0.21127210372968958</v>
      </c>
      <c r="Q94" s="5"/>
      <c r="R94" s="129"/>
      <c r="S94" s="129"/>
      <c r="T94" s="14"/>
      <c r="U94" s="151">
        <v>10.282160842803782</v>
      </c>
      <c r="V94" s="151">
        <v>45.274981065066285</v>
      </c>
      <c r="X94" s="14"/>
      <c r="Y94" s="151">
        <v>1.2690403198237552</v>
      </c>
      <c r="Z94" s="127">
        <f t="shared" si="1"/>
        <v>35.676550506570265</v>
      </c>
      <c r="AA94" s="14"/>
      <c r="AB94" s="151">
        <v>-25.57</v>
      </c>
      <c r="AC94" s="8" t="s">
        <v>905</v>
      </c>
      <c r="AD94" s="183">
        <v>146919</v>
      </c>
      <c r="AE94" s="183">
        <v>2010</v>
      </c>
      <c r="AF94" s="189">
        <v>54.588799349996052</v>
      </c>
      <c r="AG94" s="189">
        <v>3.0323836249707643</v>
      </c>
      <c r="AH94" s="184"/>
      <c r="AI94" s="190">
        <v>1.0622706069495116</v>
      </c>
      <c r="AJ94" s="190">
        <v>3.0323836249707644E-3</v>
      </c>
      <c r="AK94" s="14"/>
      <c r="AL94" s="14"/>
      <c r="AM94" s="14"/>
      <c r="AN94" s="14"/>
      <c r="AO94" s="150"/>
      <c r="AP94" s="150"/>
      <c r="AQ94" s="150"/>
      <c r="AR94" s="150"/>
      <c r="AS94" s="150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54" t="s">
        <v>841</v>
      </c>
      <c r="B95" s="12" t="s">
        <v>869</v>
      </c>
      <c r="C95" s="12" t="s">
        <v>872</v>
      </c>
      <c r="D95" s="11">
        <v>4</v>
      </c>
      <c r="E95" s="12" t="s">
        <v>932</v>
      </c>
      <c r="F95" s="155">
        <v>4</v>
      </c>
      <c r="G95" s="11" t="s">
        <v>297</v>
      </c>
      <c r="H95" s="11" t="s">
        <v>250</v>
      </c>
      <c r="I95" s="11" t="s">
        <v>176</v>
      </c>
      <c r="J95" s="12">
        <v>0</v>
      </c>
      <c r="K95" s="11">
        <v>1.65</v>
      </c>
      <c r="L95" s="6" t="s">
        <v>255</v>
      </c>
      <c r="M95" s="14"/>
      <c r="N95" s="14"/>
      <c r="O95" s="14"/>
      <c r="P95" s="151">
        <v>0.59819588533492429</v>
      </c>
      <c r="Q95" s="5"/>
      <c r="R95" s="129"/>
      <c r="S95" s="129"/>
      <c r="T95" s="14"/>
      <c r="U95" s="151">
        <v>13.830673913525244</v>
      </c>
      <c r="V95" s="151">
        <v>48.956747950266724</v>
      </c>
      <c r="X95" s="14"/>
      <c r="Y95" s="151">
        <v>1.1978874981837804</v>
      </c>
      <c r="Z95" s="127">
        <f t="shared" si="1"/>
        <v>40.869236906215512</v>
      </c>
      <c r="AA95" s="14"/>
      <c r="AB95" s="151">
        <v>-27.78</v>
      </c>
      <c r="AC95" s="8" t="s">
        <v>905</v>
      </c>
      <c r="AD95" s="191">
        <v>144376</v>
      </c>
      <c r="AE95" s="183">
        <v>2009</v>
      </c>
      <c r="AF95" s="184">
        <v>40.724989049579776</v>
      </c>
      <c r="AG95" s="184">
        <v>3.2290548536599841</v>
      </c>
      <c r="AH95" s="184"/>
      <c r="AI95" s="185">
        <v>1.0481790118474703</v>
      </c>
      <c r="AJ95" s="185">
        <v>3.2290548536599841E-3</v>
      </c>
      <c r="AK95" s="14"/>
      <c r="AL95" s="14"/>
      <c r="AM95" s="14"/>
      <c r="AN95" s="14"/>
      <c r="AO95" s="150"/>
      <c r="AP95" s="150"/>
      <c r="AQ95" s="150"/>
      <c r="AR95" s="150"/>
      <c r="AS95" s="150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54" t="s">
        <v>841</v>
      </c>
      <c r="B96" s="12" t="s">
        <v>869</v>
      </c>
      <c r="C96" s="12" t="s">
        <v>873</v>
      </c>
      <c r="D96" s="11">
        <v>4</v>
      </c>
      <c r="E96" s="12" t="s">
        <v>933</v>
      </c>
      <c r="F96" s="155">
        <v>4</v>
      </c>
      <c r="G96" s="11" t="s">
        <v>297</v>
      </c>
      <c r="H96" s="11" t="s">
        <v>250</v>
      </c>
      <c r="I96" s="11" t="s">
        <v>176</v>
      </c>
      <c r="J96" s="12">
        <v>0</v>
      </c>
      <c r="K96" s="11">
        <v>1.65</v>
      </c>
      <c r="L96" s="6" t="s">
        <v>255</v>
      </c>
      <c r="M96" s="14"/>
      <c r="N96" s="14"/>
      <c r="O96" s="14"/>
      <c r="P96" s="151">
        <v>0.72457209517488241</v>
      </c>
      <c r="Q96" s="5"/>
      <c r="R96" s="129"/>
      <c r="S96" s="129"/>
      <c r="T96" s="14"/>
      <c r="U96" s="151">
        <v>13.116400169558077</v>
      </c>
      <c r="V96" s="151">
        <v>48.608486157494319</v>
      </c>
      <c r="X96" s="14"/>
      <c r="Y96" s="151">
        <v>1.5516530579982215</v>
      </c>
      <c r="Z96" s="127">
        <f t="shared" si="1"/>
        <v>31.326903850660948</v>
      </c>
      <c r="AA96" s="14"/>
      <c r="AB96" s="151">
        <v>-26.75</v>
      </c>
      <c r="AC96" s="8" t="s">
        <v>905</v>
      </c>
      <c r="AD96" s="191">
        <v>144375</v>
      </c>
      <c r="AE96" s="183">
        <v>2009</v>
      </c>
      <c r="AF96" s="184">
        <v>11.673455006439015</v>
      </c>
      <c r="AG96" s="184">
        <v>2.9155607159422297</v>
      </c>
      <c r="AH96" s="184"/>
      <c r="AI96" s="185">
        <v>1.0189194009354643</v>
      </c>
      <c r="AJ96" s="185">
        <v>2.9155607159422297E-3</v>
      </c>
      <c r="AK96" s="14"/>
      <c r="AL96" s="14"/>
      <c r="AM96" s="14"/>
      <c r="AN96" s="14"/>
      <c r="AO96" s="150"/>
      <c r="AP96" s="150"/>
      <c r="AQ96" s="150"/>
      <c r="AR96" s="150"/>
      <c r="AS96" s="150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54" t="s">
        <v>841</v>
      </c>
      <c r="B97" s="12" t="s">
        <v>869</v>
      </c>
      <c r="C97" s="12" t="s">
        <v>874</v>
      </c>
      <c r="D97" s="11">
        <v>4</v>
      </c>
      <c r="E97" s="12" t="s">
        <v>934</v>
      </c>
      <c r="F97" s="155">
        <v>4</v>
      </c>
      <c r="G97" s="11" t="s">
        <v>297</v>
      </c>
      <c r="H97" s="11" t="s">
        <v>250</v>
      </c>
      <c r="I97" s="11" t="s">
        <v>176</v>
      </c>
      <c r="J97" s="12">
        <v>0</v>
      </c>
      <c r="K97" s="11">
        <v>1.65</v>
      </c>
      <c r="L97" s="6" t="s">
        <v>255</v>
      </c>
      <c r="M97" s="14"/>
      <c r="N97" s="14"/>
      <c r="O97" s="14"/>
      <c r="P97" s="151">
        <v>0.71495103592377163</v>
      </c>
      <c r="Q97" s="5"/>
      <c r="R97" s="129"/>
      <c r="S97" s="129"/>
      <c r="T97" s="14"/>
      <c r="U97" s="151">
        <v>14.683491567822788</v>
      </c>
      <c r="V97" s="151">
        <v>47.89154197178437</v>
      </c>
      <c r="X97" s="14"/>
      <c r="Y97" s="151">
        <v>1.2609214554631583</v>
      </c>
      <c r="Z97" s="127">
        <f t="shared" si="1"/>
        <v>37.981383982551854</v>
      </c>
      <c r="AA97" s="14"/>
      <c r="AB97" s="151">
        <v>-26.75</v>
      </c>
      <c r="AC97" s="8" t="s">
        <v>905</v>
      </c>
      <c r="AD97" s="191">
        <v>144374</v>
      </c>
      <c r="AE97" s="183">
        <v>2009</v>
      </c>
      <c r="AF97" s="184">
        <v>20.725736243313531</v>
      </c>
      <c r="AG97" s="184">
        <v>2.53672300345987</v>
      </c>
      <c r="AH97" s="184"/>
      <c r="AI97" s="185">
        <v>1.0280365176585839</v>
      </c>
      <c r="AJ97" s="185">
        <v>2.5367230034598698E-3</v>
      </c>
      <c r="AK97" s="14"/>
      <c r="AL97" s="14"/>
      <c r="AM97" s="14"/>
      <c r="AN97" s="14"/>
      <c r="AO97" s="150"/>
      <c r="AP97" s="150"/>
      <c r="AQ97" s="150"/>
      <c r="AR97" s="150"/>
      <c r="AS97" s="150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54" t="s">
        <v>841</v>
      </c>
      <c r="B98" s="12" t="s">
        <v>869</v>
      </c>
      <c r="C98" s="12" t="s">
        <v>875</v>
      </c>
      <c r="D98" s="11">
        <v>4</v>
      </c>
      <c r="E98" s="12" t="s">
        <v>935</v>
      </c>
      <c r="F98" s="155">
        <v>4</v>
      </c>
      <c r="G98" s="11" t="s">
        <v>297</v>
      </c>
      <c r="H98" s="11" t="s">
        <v>250</v>
      </c>
      <c r="I98" s="11" t="s">
        <v>176</v>
      </c>
      <c r="J98" s="12">
        <v>0</v>
      </c>
      <c r="K98" s="11">
        <v>1.65</v>
      </c>
      <c r="L98" s="6" t="s">
        <v>255</v>
      </c>
      <c r="M98" s="14"/>
      <c r="N98" s="14"/>
      <c r="O98" s="14"/>
      <c r="P98" s="151">
        <v>0.66802089965537637</v>
      </c>
      <c r="Q98" s="5"/>
      <c r="R98" s="129"/>
      <c r="S98" s="129"/>
      <c r="T98" s="14"/>
      <c r="U98" s="151">
        <v>10.19373941045834</v>
      </c>
      <c r="V98" s="151">
        <v>44.599951470558672</v>
      </c>
      <c r="X98" s="14"/>
      <c r="Y98" s="151">
        <v>1.5005770460165249</v>
      </c>
      <c r="Z98" s="127">
        <f t="shared" si="1"/>
        <v>29.721867057046481</v>
      </c>
      <c r="AA98" s="14"/>
      <c r="AB98" s="151">
        <v>-27.1</v>
      </c>
      <c r="AC98" s="8" t="s">
        <v>905</v>
      </c>
      <c r="AD98" s="191">
        <v>144373</v>
      </c>
      <c r="AE98" s="183">
        <v>2009</v>
      </c>
      <c r="AF98" s="184">
        <v>58.687466078632951</v>
      </c>
      <c r="AG98" s="184">
        <v>3.0487726282367213</v>
      </c>
      <c r="AH98" s="184"/>
      <c r="AI98" s="185">
        <v>1.066270142185217</v>
      </c>
      <c r="AJ98" s="185">
        <v>3.0487726282367213E-3</v>
      </c>
      <c r="AK98" s="14"/>
      <c r="AL98" s="14"/>
      <c r="AM98" s="14"/>
      <c r="AN98" s="14"/>
      <c r="AO98" s="150"/>
      <c r="AP98" s="150"/>
      <c r="AQ98" s="150"/>
      <c r="AR98" s="150"/>
      <c r="AS98" s="150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54" t="s">
        <v>841</v>
      </c>
      <c r="B99" s="12" t="s">
        <v>869</v>
      </c>
      <c r="C99" s="12" t="s">
        <v>871</v>
      </c>
      <c r="D99" s="11">
        <v>5</v>
      </c>
      <c r="E99" s="12" t="s">
        <v>936</v>
      </c>
      <c r="F99" s="155">
        <v>5</v>
      </c>
      <c r="G99" s="11" t="s">
        <v>297</v>
      </c>
      <c r="H99" s="11" t="s">
        <v>250</v>
      </c>
      <c r="I99" s="11" t="s">
        <v>176</v>
      </c>
      <c r="J99" s="12">
        <v>0</v>
      </c>
      <c r="K99" s="11">
        <v>1.65</v>
      </c>
      <c r="L99" s="6" t="s">
        <v>255</v>
      </c>
      <c r="M99" s="14"/>
      <c r="N99" s="14"/>
      <c r="O99" s="14"/>
      <c r="P99" s="151">
        <v>2.7442850264324539E-2</v>
      </c>
      <c r="Q99" s="5"/>
      <c r="R99" s="129"/>
      <c r="S99" s="129"/>
      <c r="T99" s="14"/>
      <c r="U99" s="151">
        <v>5.5640453637901137</v>
      </c>
      <c r="V99" s="151">
        <v>46.876265149167537</v>
      </c>
      <c r="X99" s="14"/>
      <c r="Y99" s="151">
        <v>0.88673617488801859</v>
      </c>
      <c r="Z99" s="127">
        <f t="shared" si="1"/>
        <v>52.863824073814627</v>
      </c>
      <c r="AA99" s="14"/>
      <c r="AB99" s="151">
        <v>-27.13</v>
      </c>
      <c r="AC99" s="8" t="s">
        <v>905</v>
      </c>
      <c r="AD99" s="183">
        <v>145354</v>
      </c>
      <c r="AE99" s="183">
        <v>2009</v>
      </c>
      <c r="AF99" s="189">
        <v>-14.14012918915375</v>
      </c>
      <c r="AG99" s="189">
        <v>2.9995767490302634</v>
      </c>
      <c r="AH99" s="184"/>
      <c r="AI99" s="190">
        <v>0.99292093115807634</v>
      </c>
      <c r="AJ99" s="190">
        <v>2.9995767490302635E-3</v>
      </c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54" t="s">
        <v>841</v>
      </c>
      <c r="B100" s="12" t="s">
        <v>869</v>
      </c>
      <c r="C100" s="12" t="s">
        <v>872</v>
      </c>
      <c r="D100" s="11">
        <v>5</v>
      </c>
      <c r="E100" s="12" t="s">
        <v>937</v>
      </c>
      <c r="F100" s="155">
        <v>5</v>
      </c>
      <c r="G100" s="11" t="s">
        <v>297</v>
      </c>
      <c r="H100" s="11" t="s">
        <v>250</v>
      </c>
      <c r="I100" s="11" t="s">
        <v>176</v>
      </c>
      <c r="J100" s="12">
        <v>0</v>
      </c>
      <c r="K100" s="11">
        <v>1.65</v>
      </c>
      <c r="L100" s="6" t="s">
        <v>255</v>
      </c>
      <c r="M100" s="14"/>
      <c r="N100" s="14"/>
      <c r="O100" s="14"/>
      <c r="P100" s="151">
        <v>6.5677230383645965E-2</v>
      </c>
      <c r="Q100" s="5"/>
      <c r="R100" s="129"/>
      <c r="S100" s="129"/>
      <c r="T100" s="14"/>
      <c r="U100" s="151">
        <v>9.2764512992853589</v>
      </c>
      <c r="V100" s="151">
        <v>49.60084429342394</v>
      </c>
      <c r="X100" s="14"/>
      <c r="Y100" s="151">
        <v>0.52232940235858483</v>
      </c>
      <c r="Z100" s="127">
        <f t="shared" si="1"/>
        <v>94.960850508224738</v>
      </c>
      <c r="AA100" s="14"/>
      <c r="AB100" s="151">
        <v>-26.64</v>
      </c>
      <c r="AC100" s="8" t="s">
        <v>905</v>
      </c>
      <c r="AD100" s="183">
        <v>145353</v>
      </c>
      <c r="AE100" s="183">
        <v>2009</v>
      </c>
      <c r="AF100" s="189">
        <v>-173.49688593470191</v>
      </c>
      <c r="AG100" s="189">
        <v>2.9085062836886517</v>
      </c>
      <c r="AH100" s="184"/>
      <c r="AI100" s="190">
        <v>0.83242280766312016</v>
      </c>
      <c r="AJ100" s="190">
        <v>2.9085062836886519E-3</v>
      </c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54" t="s">
        <v>841</v>
      </c>
      <c r="B101" s="12" t="s">
        <v>869</v>
      </c>
      <c r="C101" s="12" t="s">
        <v>873</v>
      </c>
      <c r="D101" s="11">
        <v>5</v>
      </c>
      <c r="E101" s="12" t="s">
        <v>938</v>
      </c>
      <c r="F101" s="155">
        <v>5</v>
      </c>
      <c r="G101" s="11" t="s">
        <v>297</v>
      </c>
      <c r="H101" s="11" t="s">
        <v>250</v>
      </c>
      <c r="I101" s="11" t="s">
        <v>176</v>
      </c>
      <c r="J101" s="12">
        <v>0</v>
      </c>
      <c r="K101" s="11">
        <v>1.65</v>
      </c>
      <c r="L101" s="6" t="s">
        <v>255</v>
      </c>
      <c r="M101" s="14"/>
      <c r="N101" s="14"/>
      <c r="O101" s="14"/>
      <c r="P101" s="151">
        <v>9.8440935438736749E-2</v>
      </c>
      <c r="Q101" s="5"/>
      <c r="R101" s="129"/>
      <c r="S101" s="129"/>
      <c r="T101" s="14"/>
      <c r="U101" s="151">
        <v>6.8552994055026488</v>
      </c>
      <c r="V101" s="151">
        <v>46.511492402850607</v>
      </c>
      <c r="X101" s="14"/>
      <c r="Y101" s="151">
        <v>0.98412397472098967</v>
      </c>
      <c r="Z101" s="127">
        <f t="shared" si="1"/>
        <v>47.261822288230647</v>
      </c>
      <c r="AA101" s="14"/>
      <c r="AB101" s="151">
        <v>-26.6</v>
      </c>
      <c r="AC101" s="8" t="s">
        <v>905</v>
      </c>
      <c r="AD101" s="194">
        <v>144380</v>
      </c>
      <c r="AE101" s="183">
        <v>2009</v>
      </c>
      <c r="AF101" s="189">
        <v>-58.476713760433171</v>
      </c>
      <c r="AG101" s="189">
        <v>2.3813552357134173</v>
      </c>
      <c r="AH101" s="184"/>
      <c r="AI101" s="190">
        <v>0.9482667930393639</v>
      </c>
      <c r="AJ101" s="190">
        <v>2.3813552357134175E-3</v>
      </c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54" t="s">
        <v>841</v>
      </c>
      <c r="B102" s="12" t="s">
        <v>869</v>
      </c>
      <c r="C102" s="12" t="s">
        <v>874</v>
      </c>
      <c r="D102" s="11">
        <v>5</v>
      </c>
      <c r="E102" s="12" t="s">
        <v>939</v>
      </c>
      <c r="F102" s="155">
        <v>5</v>
      </c>
      <c r="G102" s="11" t="s">
        <v>297</v>
      </c>
      <c r="H102" s="11" t="s">
        <v>250</v>
      </c>
      <c r="I102" s="11" t="s">
        <v>176</v>
      </c>
      <c r="J102" s="12">
        <v>0</v>
      </c>
      <c r="K102" s="11">
        <v>1.65</v>
      </c>
      <c r="L102" s="6" t="s">
        <v>255</v>
      </c>
      <c r="M102" s="14"/>
      <c r="N102" s="14"/>
      <c r="O102" s="14"/>
      <c r="P102" s="151">
        <v>8.3400321543408359E-2</v>
      </c>
      <c r="Q102" s="5"/>
      <c r="R102" s="129"/>
      <c r="S102" s="129"/>
      <c r="T102" s="14"/>
      <c r="U102" s="151">
        <v>5.070664889508274</v>
      </c>
      <c r="V102" s="151">
        <v>45.347928590138828</v>
      </c>
      <c r="X102" s="14"/>
      <c r="Y102" s="151">
        <v>1.081301255314433</v>
      </c>
      <c r="Z102" s="127">
        <f t="shared" si="1"/>
        <v>41.938292744284333</v>
      </c>
      <c r="AA102" s="14"/>
      <c r="AB102" s="151">
        <v>-26.56</v>
      </c>
      <c r="AC102" s="8" t="s">
        <v>905</v>
      </c>
      <c r="AD102" s="191">
        <v>144379</v>
      </c>
      <c r="AE102" s="183">
        <v>2009</v>
      </c>
      <c r="AF102" s="189">
        <v>-50.189037394774097</v>
      </c>
      <c r="AG102" s="189">
        <v>2.7360429407655755</v>
      </c>
      <c r="AH102" s="184"/>
      <c r="AI102" s="190">
        <v>0.95661382853372767</v>
      </c>
      <c r="AJ102" s="190">
        <v>2.7360429407655754E-3</v>
      </c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54" t="s">
        <v>841</v>
      </c>
      <c r="B103" s="12" t="s">
        <v>869</v>
      </c>
      <c r="C103" s="12" t="s">
        <v>875</v>
      </c>
      <c r="D103" s="11">
        <v>5</v>
      </c>
      <c r="E103" s="12" t="s">
        <v>940</v>
      </c>
      <c r="F103" s="155">
        <v>5</v>
      </c>
      <c r="G103" s="11" t="s">
        <v>297</v>
      </c>
      <c r="H103" s="11" t="s">
        <v>250</v>
      </c>
      <c r="I103" s="11" t="s">
        <v>176</v>
      </c>
      <c r="J103" s="12">
        <v>0</v>
      </c>
      <c r="K103" s="11">
        <v>1.65</v>
      </c>
      <c r="L103" s="6" t="s">
        <v>255</v>
      </c>
      <c r="M103" s="14"/>
      <c r="N103" s="14"/>
      <c r="O103" s="14"/>
      <c r="P103" s="151">
        <v>3.9441823310618039E-2</v>
      </c>
      <c r="Q103" s="5"/>
      <c r="R103" s="129"/>
      <c r="S103" s="129"/>
      <c r="T103" s="14"/>
      <c r="U103" s="151">
        <v>3.3776001986164039</v>
      </c>
      <c r="V103" s="151">
        <v>36.755014513442774</v>
      </c>
      <c r="X103" s="14"/>
      <c r="Y103" s="151">
        <v>1.25294551510826</v>
      </c>
      <c r="Z103" s="127">
        <f t="shared" si="1"/>
        <v>29.33488652957665</v>
      </c>
      <c r="AA103" s="14"/>
      <c r="AB103" s="151">
        <v>-26.63</v>
      </c>
      <c r="AC103" s="8" t="s">
        <v>905</v>
      </c>
      <c r="AD103" s="183">
        <v>145352</v>
      </c>
      <c r="AE103" s="183">
        <v>2009</v>
      </c>
      <c r="AF103" s="189">
        <v>-11.329707249111532</v>
      </c>
      <c r="AG103" s="189">
        <v>2.7117446255648243</v>
      </c>
      <c r="AH103" s="184"/>
      <c r="AI103" s="190">
        <v>0.99575148228636057</v>
      </c>
      <c r="AJ103" s="190">
        <v>2.7117446255648242E-3</v>
      </c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54" t="s">
        <v>841</v>
      </c>
      <c r="B104" s="10" t="s">
        <v>861</v>
      </c>
      <c r="C104" s="12" t="s">
        <v>1058</v>
      </c>
      <c r="D104" s="11">
        <v>4</v>
      </c>
      <c r="E104" s="11" t="s">
        <v>941</v>
      </c>
      <c r="F104" s="11">
        <v>4</v>
      </c>
      <c r="G104" s="11" t="s">
        <v>298</v>
      </c>
      <c r="H104" s="11" t="s">
        <v>250</v>
      </c>
      <c r="I104" s="11" t="s">
        <v>176</v>
      </c>
      <c r="J104" s="11">
        <v>1.65</v>
      </c>
      <c r="K104" s="15" t="s">
        <v>1147</v>
      </c>
      <c r="L104" s="6" t="s">
        <v>255</v>
      </c>
      <c r="M104" s="14"/>
      <c r="N104" s="14"/>
      <c r="O104" s="14"/>
      <c r="P104" s="151">
        <v>94.900426273879702</v>
      </c>
      <c r="Q104" s="5"/>
      <c r="R104" s="129"/>
      <c r="S104" s="129"/>
      <c r="T104" s="14"/>
      <c r="U104" s="151">
        <v>69.102149560131721</v>
      </c>
      <c r="V104" s="151">
        <v>3.1779810309651895</v>
      </c>
      <c r="X104" s="14"/>
      <c r="Y104" s="151">
        <v>0.15639457404079143</v>
      </c>
      <c r="Z104" s="127">
        <f t="shared" si="1"/>
        <v>20.320276777225637</v>
      </c>
      <c r="AA104" s="14"/>
      <c r="AB104" s="151">
        <v>-27.76</v>
      </c>
      <c r="AC104" s="8" t="s">
        <v>905</v>
      </c>
      <c r="AD104" s="183">
        <v>143657</v>
      </c>
      <c r="AE104" s="183">
        <v>2009</v>
      </c>
      <c r="AF104" s="189">
        <v>23.410566679482827</v>
      </c>
      <c r="AG104" s="189">
        <v>2.9785828906682359</v>
      </c>
      <c r="AH104" s="184"/>
      <c r="AI104" s="190">
        <v>1.0307405777543563</v>
      </c>
      <c r="AJ104" s="190">
        <v>2.9785828906682358E-3</v>
      </c>
      <c r="AK104" s="14"/>
      <c r="AL104" s="14"/>
      <c r="AM104" s="14"/>
      <c r="AN104" s="14"/>
      <c r="AO104" s="151">
        <v>7.06</v>
      </c>
      <c r="AP104" s="151">
        <v>1.43</v>
      </c>
      <c r="AS104" s="14" t="s">
        <v>1057</v>
      </c>
      <c r="AT104" s="151">
        <v>4.9889392380695901</v>
      </c>
      <c r="AU104" s="151">
        <v>1.6099999999999999</v>
      </c>
      <c r="AX104" s="202" t="s">
        <v>1080</v>
      </c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54" t="s">
        <v>841</v>
      </c>
      <c r="B105" s="10" t="s">
        <v>861</v>
      </c>
      <c r="C105" s="12" t="s">
        <v>1059</v>
      </c>
      <c r="D105" s="11">
        <v>4</v>
      </c>
      <c r="E105" s="179" t="s">
        <v>942</v>
      </c>
      <c r="F105" s="11">
        <v>4</v>
      </c>
      <c r="G105" s="11" t="s">
        <v>298</v>
      </c>
      <c r="H105" s="11" t="s">
        <v>250</v>
      </c>
      <c r="I105" s="11" t="s">
        <v>176</v>
      </c>
      <c r="J105" s="11">
        <v>1.65</v>
      </c>
      <c r="K105" s="15" t="s">
        <v>1147</v>
      </c>
      <c r="L105" s="6" t="s">
        <v>255</v>
      </c>
      <c r="M105" s="14"/>
      <c r="N105" s="14"/>
      <c r="O105" s="14"/>
      <c r="P105" s="151">
        <v>95.781633976088884</v>
      </c>
      <c r="Q105" s="5"/>
      <c r="R105" s="129"/>
      <c r="S105" s="129"/>
      <c r="T105" s="14"/>
      <c r="U105" s="151">
        <v>56.156454030448899</v>
      </c>
      <c r="V105" s="151">
        <v>1.852763760902288</v>
      </c>
      <c r="X105" s="14"/>
      <c r="Y105" s="151">
        <v>0.10793380799346602</v>
      </c>
      <c r="Z105" s="127">
        <f t="shared" si="1"/>
        <v>17.165740701138319</v>
      </c>
      <c r="AA105" s="14"/>
      <c r="AB105" s="151">
        <v>-28.24</v>
      </c>
      <c r="AC105" s="8" t="s">
        <v>905</v>
      </c>
      <c r="AD105" s="183">
        <v>143658</v>
      </c>
      <c r="AE105" s="183">
        <v>2009</v>
      </c>
      <c r="AF105" s="189">
        <v>-8.9400853052389309</v>
      </c>
      <c r="AG105" s="189">
        <v>3.1745108516364904</v>
      </c>
      <c r="AH105" s="184"/>
      <c r="AI105" s="190">
        <v>0.99815821950721362</v>
      </c>
      <c r="AJ105" s="190">
        <v>3.1745108516364902E-3</v>
      </c>
      <c r="AK105" s="14"/>
      <c r="AL105" s="14"/>
      <c r="AM105" s="14"/>
      <c r="AN105" s="14"/>
      <c r="AO105" s="151">
        <v>2.14</v>
      </c>
      <c r="AP105" s="151">
        <v>0.55000000000000004</v>
      </c>
      <c r="AS105" s="14" t="s">
        <v>1057</v>
      </c>
      <c r="AT105" s="151">
        <v>4.8900000000000006</v>
      </c>
      <c r="AU105" s="151">
        <v>0.62000000000000011</v>
      </c>
      <c r="AX105" s="202" t="s">
        <v>1080</v>
      </c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54" t="s">
        <v>841</v>
      </c>
      <c r="B106" s="10" t="s">
        <v>861</v>
      </c>
      <c r="C106" s="12" t="s">
        <v>1060</v>
      </c>
      <c r="D106" s="11">
        <v>4</v>
      </c>
      <c r="E106" s="179" t="s">
        <v>943</v>
      </c>
      <c r="F106" s="11">
        <v>4</v>
      </c>
      <c r="G106" s="11" t="s">
        <v>298</v>
      </c>
      <c r="H106" s="11" t="s">
        <v>250</v>
      </c>
      <c r="I106" s="11" t="s">
        <v>176</v>
      </c>
      <c r="J106" s="11">
        <v>1.65</v>
      </c>
      <c r="K106" s="15" t="s">
        <v>1147</v>
      </c>
      <c r="L106" s="6" t="s">
        <v>255</v>
      </c>
      <c r="M106" s="14"/>
      <c r="N106" s="14"/>
      <c r="O106" s="14"/>
      <c r="P106" s="151">
        <v>96.841941193033264</v>
      </c>
      <c r="Q106" s="5"/>
      <c r="R106" s="129"/>
      <c r="S106" s="129"/>
      <c r="T106" s="14"/>
      <c r="U106" s="151">
        <v>47.934989890825101</v>
      </c>
      <c r="V106" s="151">
        <v>1.045929961722621</v>
      </c>
      <c r="X106" s="14"/>
      <c r="Y106" s="151">
        <v>7.7904578403144728E-2</v>
      </c>
      <c r="Z106" s="127">
        <f t="shared" si="1"/>
        <v>13.425782966311523</v>
      </c>
      <c r="AA106" s="14"/>
      <c r="AB106" s="151">
        <v>-28.37</v>
      </c>
      <c r="AC106" s="8" t="s">
        <v>905</v>
      </c>
      <c r="AD106" s="183">
        <v>143659</v>
      </c>
      <c r="AE106" s="183">
        <v>2009</v>
      </c>
      <c r="AF106" s="189">
        <v>-21.256356663312602</v>
      </c>
      <c r="AG106" s="189">
        <v>2.9799632602162531</v>
      </c>
      <c r="AH106" s="184"/>
      <c r="AI106" s="190">
        <v>0.98575373486661655</v>
      </c>
      <c r="AJ106" s="190">
        <v>2.979963260216253E-3</v>
      </c>
      <c r="AK106" s="14"/>
      <c r="AL106" s="14"/>
      <c r="AM106" s="14"/>
      <c r="AN106" s="14"/>
      <c r="AO106" s="151">
        <v>7.0000000000000007E-2</v>
      </c>
      <c r="AP106" s="151">
        <v>0.12</v>
      </c>
      <c r="AS106" s="14" t="s">
        <v>1057</v>
      </c>
      <c r="AT106" s="151">
        <v>4.5100000000000007</v>
      </c>
      <c r="AU106" s="151">
        <v>0.16</v>
      </c>
      <c r="AX106" s="202" t="s">
        <v>1080</v>
      </c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54" t="s">
        <v>841</v>
      </c>
      <c r="B107" s="10" t="s">
        <v>861</v>
      </c>
      <c r="C107" s="12" t="s">
        <v>1061</v>
      </c>
      <c r="D107" s="11">
        <v>4</v>
      </c>
      <c r="E107" s="179" t="s">
        <v>944</v>
      </c>
      <c r="F107" s="11">
        <v>4</v>
      </c>
      <c r="G107" s="11" t="s">
        <v>298</v>
      </c>
      <c r="H107" s="11" t="s">
        <v>250</v>
      </c>
      <c r="I107" s="11" t="s">
        <v>176</v>
      </c>
      <c r="J107" s="11">
        <v>1.65</v>
      </c>
      <c r="K107" s="15" t="s">
        <v>1147</v>
      </c>
      <c r="L107" s="6" t="s">
        <v>255</v>
      </c>
      <c r="M107" s="14"/>
      <c r="N107" s="14"/>
      <c r="O107" s="14"/>
      <c r="P107" s="151">
        <v>92.26345017503391</v>
      </c>
      <c r="Q107" s="5"/>
      <c r="R107" s="129"/>
      <c r="S107" s="129"/>
      <c r="T107" s="14"/>
      <c r="U107" s="151">
        <v>45.983393839702821</v>
      </c>
      <c r="V107" s="151">
        <v>2.337898051670102</v>
      </c>
      <c r="X107" s="14"/>
      <c r="Y107" s="151">
        <v>0.11315007539509082</v>
      </c>
      <c r="Z107" s="127">
        <f t="shared" si="1"/>
        <v>20.661922172890883</v>
      </c>
      <c r="AA107" s="14"/>
      <c r="AB107" s="151">
        <v>-28.48</v>
      </c>
      <c r="AC107" s="8" t="s">
        <v>905</v>
      </c>
      <c r="AD107" s="186">
        <v>143660</v>
      </c>
      <c r="AE107" s="183">
        <v>2009</v>
      </c>
      <c r="AF107" s="189">
        <v>0.35378995335721974</v>
      </c>
      <c r="AG107" s="189">
        <v>3.2862581970361031</v>
      </c>
      <c r="AH107" s="184"/>
      <c r="AI107" s="190">
        <v>1.0075186606297866</v>
      </c>
      <c r="AJ107" s="190">
        <v>3.2862581970361029E-3</v>
      </c>
      <c r="AK107" s="14"/>
      <c r="AL107" s="14"/>
      <c r="AM107" s="14"/>
      <c r="AN107" s="14"/>
      <c r="AO107" s="151">
        <v>5.7</v>
      </c>
      <c r="AP107" s="151">
        <v>0.88</v>
      </c>
      <c r="AS107" s="14" t="s">
        <v>1057</v>
      </c>
      <c r="AT107" s="151">
        <v>4.7909917056509199</v>
      </c>
      <c r="AU107" s="151">
        <v>1.0900000000000001</v>
      </c>
      <c r="AX107" s="202" t="s">
        <v>1080</v>
      </c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54" t="s">
        <v>841</v>
      </c>
      <c r="B108" s="10" t="s">
        <v>861</v>
      </c>
      <c r="C108" s="12" t="s">
        <v>1062</v>
      </c>
      <c r="D108" s="11">
        <v>4</v>
      </c>
      <c r="E108" s="179" t="s">
        <v>945</v>
      </c>
      <c r="F108" s="11">
        <v>4</v>
      </c>
      <c r="G108" s="11" t="s">
        <v>298</v>
      </c>
      <c r="H108" s="11" t="s">
        <v>250</v>
      </c>
      <c r="I108" s="11" t="s">
        <v>176</v>
      </c>
      <c r="J108" s="11">
        <v>1.65</v>
      </c>
      <c r="K108" s="15" t="s">
        <v>1147</v>
      </c>
      <c r="L108" s="6" t="s">
        <v>255</v>
      </c>
      <c r="M108" s="14"/>
      <c r="N108" s="14"/>
      <c r="O108" s="14"/>
      <c r="P108" s="151">
        <v>87.743155438434144</v>
      </c>
      <c r="Q108" s="5"/>
      <c r="R108" s="129"/>
      <c r="S108" s="129"/>
      <c r="T108" s="14"/>
      <c r="U108" s="151">
        <v>18.396158431109573</v>
      </c>
      <c r="V108" s="151">
        <v>1.0684268777137929</v>
      </c>
      <c r="X108" s="14"/>
      <c r="Y108" s="151">
        <v>6.4104783204508367E-2</v>
      </c>
      <c r="Z108" s="127">
        <f t="shared" si="1"/>
        <v>16.66688231836423</v>
      </c>
      <c r="AA108" s="14"/>
      <c r="AB108" s="151">
        <v>-28.66</v>
      </c>
      <c r="AC108" s="8" t="s">
        <v>905</v>
      </c>
      <c r="AD108" s="186">
        <v>143661</v>
      </c>
      <c r="AE108" s="183">
        <v>2009</v>
      </c>
      <c r="AF108" s="189">
        <v>-12.422777502433814</v>
      </c>
      <c r="AG108" s="189">
        <v>2.8762601786601882</v>
      </c>
      <c r="AH108" s="184"/>
      <c r="AI108" s="190">
        <v>0.99465058309583232</v>
      </c>
      <c r="AJ108" s="190">
        <v>2.876260178660188E-3</v>
      </c>
      <c r="AK108" s="14"/>
      <c r="AL108" s="14"/>
      <c r="AM108" s="14"/>
      <c r="AN108" s="14"/>
      <c r="AO108" s="151">
        <v>0.11</v>
      </c>
      <c r="AP108" s="151">
        <v>0.08</v>
      </c>
      <c r="AS108" s="14" t="s">
        <v>1057</v>
      </c>
      <c r="AT108" s="151">
        <v>0.56000000000000005</v>
      </c>
      <c r="AU108" s="151">
        <v>0.22999999999999998</v>
      </c>
      <c r="AX108" s="202" t="s">
        <v>1080</v>
      </c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54" t="s">
        <v>841</v>
      </c>
      <c r="B109" s="10" t="s">
        <v>861</v>
      </c>
      <c r="C109" s="12" t="s">
        <v>1058</v>
      </c>
      <c r="D109" s="11">
        <v>5</v>
      </c>
      <c r="E109" s="179" t="s">
        <v>946</v>
      </c>
      <c r="F109" s="11">
        <v>5</v>
      </c>
      <c r="G109" s="11" t="s">
        <v>298</v>
      </c>
      <c r="H109" s="11" t="s">
        <v>250</v>
      </c>
      <c r="I109" s="11" t="s">
        <v>176</v>
      </c>
      <c r="J109" s="11">
        <v>1.65</v>
      </c>
      <c r="K109" s="15" t="s">
        <v>1147</v>
      </c>
      <c r="L109" s="6" t="s">
        <v>255</v>
      </c>
      <c r="M109" s="14"/>
      <c r="N109" s="14"/>
      <c r="O109" s="14"/>
      <c r="P109" s="151">
        <v>97.700099929491387</v>
      </c>
      <c r="Q109" s="5"/>
      <c r="R109" s="129"/>
      <c r="S109" s="129"/>
      <c r="T109" s="14"/>
      <c r="U109" s="151">
        <v>79.13657203992814</v>
      </c>
      <c r="V109" s="151">
        <v>3.0059352171039708</v>
      </c>
      <c r="X109" s="14"/>
      <c r="Y109" s="151">
        <v>0.12367749656170182</v>
      </c>
      <c r="Z109" s="127">
        <f t="shared" si="1"/>
        <v>24.304625341476985</v>
      </c>
      <c r="AA109" s="14"/>
      <c r="AB109" s="151">
        <v>-25.54</v>
      </c>
      <c r="AC109" s="8" t="s">
        <v>905</v>
      </c>
      <c r="AD109" s="186">
        <v>144199</v>
      </c>
      <c r="AE109" s="183">
        <v>2009</v>
      </c>
      <c r="AF109" s="187">
        <v>-26.545497113040884</v>
      </c>
      <c r="AG109" s="187">
        <v>2.8182759864037719</v>
      </c>
      <c r="AH109" s="184"/>
      <c r="AI109" s="188">
        <v>0.98042671181206154</v>
      </c>
      <c r="AJ109" s="188">
        <v>2.8182759864037719E-3</v>
      </c>
      <c r="AK109" s="14"/>
      <c r="AL109" s="14"/>
      <c r="AM109" s="14"/>
      <c r="AN109" s="14"/>
      <c r="AO109" s="151">
        <v>5.25</v>
      </c>
      <c r="AP109" s="151">
        <v>5.43</v>
      </c>
      <c r="AS109" s="14" t="s">
        <v>1057</v>
      </c>
      <c r="AT109" s="151">
        <v>5.37</v>
      </c>
      <c r="AU109" s="151">
        <v>8.18</v>
      </c>
      <c r="AX109" s="202" t="s">
        <v>1080</v>
      </c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54" t="s">
        <v>841</v>
      </c>
      <c r="B110" s="10" t="s">
        <v>861</v>
      </c>
      <c r="C110" s="12" t="s">
        <v>1059</v>
      </c>
      <c r="D110" s="11">
        <v>5</v>
      </c>
      <c r="E110" s="179" t="s">
        <v>947</v>
      </c>
      <c r="F110" s="11">
        <v>5</v>
      </c>
      <c r="G110" s="11" t="s">
        <v>298</v>
      </c>
      <c r="H110" s="11" t="s">
        <v>250</v>
      </c>
      <c r="I110" s="11" t="s">
        <v>176</v>
      </c>
      <c r="J110" s="11">
        <v>1.65</v>
      </c>
      <c r="K110" s="15" t="s">
        <v>1147</v>
      </c>
      <c r="L110" s="6" t="s">
        <v>255</v>
      </c>
      <c r="M110" s="14"/>
      <c r="N110" s="14"/>
      <c r="O110" s="14"/>
      <c r="P110" s="151">
        <v>94.95544704116088</v>
      </c>
      <c r="Q110" s="5"/>
      <c r="R110" s="129"/>
      <c r="S110" s="129"/>
      <c r="T110" s="14"/>
      <c r="U110" s="151">
        <v>72.109263450578197</v>
      </c>
      <c r="V110" s="151">
        <v>4.4748354636975911</v>
      </c>
      <c r="X110" s="14"/>
      <c r="Y110" s="151">
        <v>0.17698477566512477</v>
      </c>
      <c r="Z110" s="127">
        <f t="shared" si="1"/>
        <v>25.283731026472505</v>
      </c>
      <c r="AA110" s="14"/>
      <c r="AB110" s="151">
        <v>-26.18</v>
      </c>
      <c r="AC110" s="8" t="s">
        <v>905</v>
      </c>
      <c r="AD110" s="186">
        <v>144200</v>
      </c>
      <c r="AE110" s="183">
        <v>2009</v>
      </c>
      <c r="AF110" s="187">
        <v>-37.923329330847302</v>
      </c>
      <c r="AG110" s="187">
        <v>2.4196699627744245</v>
      </c>
      <c r="AH110" s="184"/>
      <c r="AI110" s="188">
        <v>0.96896738772883972</v>
      </c>
      <c r="AJ110" s="188">
        <v>2.4196699627744246E-3</v>
      </c>
      <c r="AK110" s="14"/>
      <c r="AL110" s="14"/>
      <c r="AM110" s="14"/>
      <c r="AN110" s="14"/>
      <c r="AO110" s="151">
        <v>10.130000000000001</v>
      </c>
      <c r="AP110" s="151">
        <v>6.47</v>
      </c>
      <c r="AS110" s="14" t="s">
        <v>1057</v>
      </c>
      <c r="AT110" s="151">
        <v>6.4808629533403188</v>
      </c>
      <c r="AU110" s="151">
        <v>8.48</v>
      </c>
      <c r="AX110" s="202" t="s">
        <v>1080</v>
      </c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54" t="s">
        <v>841</v>
      </c>
      <c r="B111" s="10" t="s">
        <v>861</v>
      </c>
      <c r="C111" s="12" t="s">
        <v>1060</v>
      </c>
      <c r="D111" s="11">
        <v>5</v>
      </c>
      <c r="E111" s="179" t="s">
        <v>948</v>
      </c>
      <c r="F111" s="11">
        <v>5</v>
      </c>
      <c r="G111" s="11" t="s">
        <v>298</v>
      </c>
      <c r="H111" s="11" t="s">
        <v>250</v>
      </c>
      <c r="I111" s="11" t="s">
        <v>176</v>
      </c>
      <c r="J111" s="11">
        <v>1.65</v>
      </c>
      <c r="K111" s="15" t="s">
        <v>1147</v>
      </c>
      <c r="L111" s="6" t="s">
        <v>255</v>
      </c>
      <c r="M111" s="14"/>
      <c r="N111" s="14"/>
      <c r="O111" s="14"/>
      <c r="P111" s="151">
        <v>99.190261236556182</v>
      </c>
      <c r="Q111" s="5"/>
      <c r="R111" s="129"/>
      <c r="S111" s="129"/>
      <c r="T111" s="14"/>
      <c r="U111" s="151">
        <v>83.664298554679476</v>
      </c>
      <c r="V111" s="151">
        <v>1.153211327975818</v>
      </c>
      <c r="X111" s="14"/>
      <c r="Y111" s="151">
        <v>6.2488498135162149E-2</v>
      </c>
      <c r="Z111" s="127">
        <f t="shared" si="1"/>
        <v>18.454777477311595</v>
      </c>
      <c r="AA111" s="14"/>
      <c r="AB111" s="151">
        <v>-25.93</v>
      </c>
      <c r="AC111" s="8" t="s">
        <v>905</v>
      </c>
      <c r="AD111" s="186">
        <v>144201</v>
      </c>
      <c r="AE111" s="183">
        <v>2009</v>
      </c>
      <c r="AF111" s="187">
        <v>-29.417663967813979</v>
      </c>
      <c r="AG111" s="187">
        <v>2.4157347996303971</v>
      </c>
      <c r="AH111" s="184"/>
      <c r="AI111" s="188">
        <v>0.97753397353117677</v>
      </c>
      <c r="AJ111" s="188">
        <v>2.4157347996303972E-3</v>
      </c>
      <c r="AK111" s="14"/>
      <c r="AL111" s="14"/>
      <c r="AM111" s="14"/>
      <c r="AN111" s="14"/>
      <c r="AO111" s="151">
        <v>2.4900000000000002</v>
      </c>
      <c r="AP111" s="151">
        <v>1.22</v>
      </c>
      <c r="AS111" s="14" t="s">
        <v>1057</v>
      </c>
      <c r="AT111" s="151">
        <v>1.9553980529237016</v>
      </c>
      <c r="AU111" s="151">
        <v>1.39</v>
      </c>
      <c r="AX111" s="202" t="s">
        <v>1080</v>
      </c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54" t="s">
        <v>841</v>
      </c>
      <c r="B112" s="10" t="s">
        <v>861</v>
      </c>
      <c r="C112" s="12" t="s">
        <v>1061</v>
      </c>
      <c r="D112" s="11">
        <v>5</v>
      </c>
      <c r="E112" s="179" t="s">
        <v>949</v>
      </c>
      <c r="F112" s="11">
        <v>5</v>
      </c>
      <c r="G112" s="11" t="s">
        <v>298</v>
      </c>
      <c r="H112" s="11" t="s">
        <v>250</v>
      </c>
      <c r="I112" s="11" t="s">
        <v>176</v>
      </c>
      <c r="J112" s="11">
        <v>1.65</v>
      </c>
      <c r="K112" s="15" t="s">
        <v>1147</v>
      </c>
      <c r="L112" s="6" t="s">
        <v>255</v>
      </c>
      <c r="M112" s="14"/>
      <c r="N112" s="14"/>
      <c r="O112" s="14"/>
      <c r="P112" s="151">
        <v>95.650740013496304</v>
      </c>
      <c r="Q112" s="5"/>
      <c r="R112" s="129"/>
      <c r="S112" s="129"/>
      <c r="T112" s="14"/>
      <c r="U112" s="151">
        <v>64.084577727072983</v>
      </c>
      <c r="V112" s="151">
        <v>2.6478129180702119</v>
      </c>
      <c r="X112" s="14"/>
      <c r="Y112" s="151">
        <v>0.12313011462507385</v>
      </c>
      <c r="Z112" s="127">
        <f t="shared" si="1"/>
        <v>21.504186251533135</v>
      </c>
      <c r="AA112" s="14"/>
      <c r="AB112" s="151">
        <v>-25.54</v>
      </c>
      <c r="AC112" s="8" t="s">
        <v>905</v>
      </c>
      <c r="AD112" s="186">
        <v>144347</v>
      </c>
      <c r="AE112" s="183">
        <v>2009</v>
      </c>
      <c r="AF112" s="187">
        <v>-38.013035089013769</v>
      </c>
      <c r="AG112" s="187">
        <v>2.6917575803532428</v>
      </c>
      <c r="AH112" s="184"/>
      <c r="AI112" s="188">
        <v>0.96887703946782811</v>
      </c>
      <c r="AJ112" s="188">
        <v>2.6917575803532428E-3</v>
      </c>
      <c r="AK112" s="14"/>
      <c r="AL112" s="14"/>
      <c r="AM112" s="14"/>
      <c r="AN112" s="14"/>
      <c r="AO112" s="151">
        <v>5.04</v>
      </c>
      <c r="AP112" s="151">
        <v>4.33</v>
      </c>
      <c r="AS112" s="14" t="s">
        <v>1057</v>
      </c>
      <c r="AT112" s="151">
        <v>5.29</v>
      </c>
      <c r="AU112" s="151">
        <v>5.91</v>
      </c>
      <c r="AX112" s="202" t="s">
        <v>1080</v>
      </c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54" t="s">
        <v>841</v>
      </c>
      <c r="B113" s="10" t="s">
        <v>861</v>
      </c>
      <c r="C113" s="12" t="s">
        <v>1062</v>
      </c>
      <c r="D113" s="11">
        <v>5</v>
      </c>
      <c r="E113" s="179" t="s">
        <v>950</v>
      </c>
      <c r="F113" s="11">
        <v>5</v>
      </c>
      <c r="G113" s="11" t="s">
        <v>298</v>
      </c>
      <c r="H113" s="11" t="s">
        <v>250</v>
      </c>
      <c r="I113" s="11" t="s">
        <v>176</v>
      </c>
      <c r="J113" s="11">
        <v>1.65</v>
      </c>
      <c r="K113" s="15" t="s">
        <v>1147</v>
      </c>
      <c r="L113" s="6" t="s">
        <v>255</v>
      </c>
      <c r="M113" s="14"/>
      <c r="N113" s="14"/>
      <c r="O113" s="14"/>
      <c r="P113" s="151">
        <v>98.098480403067512</v>
      </c>
      <c r="Q113" s="5"/>
      <c r="R113" s="129"/>
      <c r="S113" s="129"/>
      <c r="T113" s="14"/>
      <c r="U113" s="151">
        <v>81.042791306543208</v>
      </c>
      <c r="V113" s="151">
        <v>2.7281969196575311</v>
      </c>
      <c r="X113" s="14"/>
      <c r="Y113" s="151">
        <v>0.11711485545242532</v>
      </c>
      <c r="Z113" s="127">
        <f t="shared" si="1"/>
        <v>23.295054321830126</v>
      </c>
      <c r="AA113" s="14"/>
      <c r="AB113" s="151">
        <v>-25.47</v>
      </c>
      <c r="AC113" s="8" t="s">
        <v>905</v>
      </c>
      <c r="AD113" s="186">
        <v>144202</v>
      </c>
      <c r="AE113" s="183">
        <v>2009</v>
      </c>
      <c r="AF113" s="187">
        <v>-12.216436720272949</v>
      </c>
      <c r="AG113" s="187">
        <v>2.2741779097569443</v>
      </c>
      <c r="AH113" s="184"/>
      <c r="AI113" s="188">
        <v>0.99485840176015283</v>
      </c>
      <c r="AJ113" s="188">
        <v>2.2741779097569443E-3</v>
      </c>
      <c r="AK113" s="14"/>
      <c r="AL113" s="14"/>
      <c r="AM113" s="14"/>
      <c r="AN113" s="14"/>
      <c r="AO113" s="151">
        <v>7.25</v>
      </c>
      <c r="AP113" s="151">
        <v>3.18</v>
      </c>
      <c r="AS113" s="14" t="s">
        <v>1057</v>
      </c>
      <c r="AT113" s="151">
        <v>5.7315016181560789</v>
      </c>
      <c r="AU113" s="151">
        <v>4.25</v>
      </c>
      <c r="AX113" s="202" t="s">
        <v>1080</v>
      </c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54" t="s">
        <v>841</v>
      </c>
      <c r="B114" s="10" t="s">
        <v>863</v>
      </c>
      <c r="C114" s="12" t="s">
        <v>1063</v>
      </c>
      <c r="D114" s="11">
        <v>4</v>
      </c>
      <c r="E114" s="179" t="s">
        <v>951</v>
      </c>
      <c r="F114" s="11">
        <v>4</v>
      </c>
      <c r="G114" s="11" t="s">
        <v>298</v>
      </c>
      <c r="H114" s="11" t="s">
        <v>250</v>
      </c>
      <c r="I114" s="11" t="s">
        <v>176</v>
      </c>
      <c r="J114" s="11">
        <v>1.65</v>
      </c>
      <c r="K114" s="15" t="s">
        <v>1147</v>
      </c>
      <c r="L114" s="6" t="s">
        <v>255</v>
      </c>
      <c r="M114" s="14"/>
      <c r="N114" s="14"/>
      <c r="O114" s="14"/>
      <c r="P114" s="151">
        <v>92.921644483643348</v>
      </c>
      <c r="Q114" s="5"/>
      <c r="R114" s="129"/>
      <c r="S114" s="129"/>
      <c r="T114" s="14"/>
      <c r="U114" s="151">
        <v>52.732692695861914</v>
      </c>
      <c r="V114" s="151">
        <v>3.2685394362310269</v>
      </c>
      <c r="X114" s="14"/>
      <c r="Y114" s="151">
        <v>0.14671398580721468</v>
      </c>
      <c r="Z114" s="127">
        <f t="shared" si="1"/>
        <v>22.278308494228749</v>
      </c>
      <c r="AA114" s="14"/>
      <c r="AB114" s="151">
        <v>-26.67</v>
      </c>
      <c r="AC114" s="8" t="s">
        <v>905</v>
      </c>
      <c r="AD114" s="183">
        <v>143761</v>
      </c>
      <c r="AE114" s="183">
        <v>2009</v>
      </c>
      <c r="AF114" s="187">
        <v>22.139011730250012</v>
      </c>
      <c r="AG114" s="187">
        <v>2.7772070294418585</v>
      </c>
      <c r="AH114" s="184"/>
      <c r="AI114" s="188">
        <v>1.0294599155004271</v>
      </c>
      <c r="AJ114" s="188">
        <v>2.7772070294418585E-3</v>
      </c>
      <c r="AK114" s="14"/>
      <c r="AL114" s="14"/>
      <c r="AM114" s="14"/>
      <c r="AN114" s="14"/>
      <c r="AO114" s="151">
        <v>3.93</v>
      </c>
      <c r="AP114" s="151">
        <v>1.33</v>
      </c>
      <c r="AS114" s="14" t="s">
        <v>1057</v>
      </c>
      <c r="AT114" s="151">
        <v>5.5500000000000007</v>
      </c>
      <c r="AU114" s="151">
        <v>1.7000000000000002</v>
      </c>
      <c r="AX114" s="202" t="s">
        <v>1080</v>
      </c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54" t="s">
        <v>841</v>
      </c>
      <c r="B115" s="10" t="s">
        <v>863</v>
      </c>
      <c r="C115" s="12" t="s">
        <v>1064</v>
      </c>
      <c r="D115" s="11">
        <v>4</v>
      </c>
      <c r="E115" s="179" t="s">
        <v>952</v>
      </c>
      <c r="F115" s="11">
        <v>4</v>
      </c>
      <c r="G115" s="11" t="s">
        <v>298</v>
      </c>
      <c r="H115" s="11" t="s">
        <v>250</v>
      </c>
      <c r="I115" s="11" t="s">
        <v>176</v>
      </c>
      <c r="J115" s="11">
        <v>1.65</v>
      </c>
      <c r="K115" s="15" t="s">
        <v>1147</v>
      </c>
      <c r="L115" s="6" t="s">
        <v>255</v>
      </c>
      <c r="M115" s="14"/>
      <c r="N115" s="14"/>
      <c r="O115" s="14"/>
      <c r="P115" s="151">
        <v>91.276869837581145</v>
      </c>
      <c r="Q115" s="5"/>
      <c r="R115" s="129"/>
      <c r="S115" s="129"/>
      <c r="T115" s="14"/>
      <c r="U115" s="151">
        <v>60.083989146991698</v>
      </c>
      <c r="V115" s="151">
        <v>5.1852613929898377</v>
      </c>
      <c r="X115" s="14"/>
      <c r="Y115" s="151">
        <v>0.14631308852149599</v>
      </c>
      <c r="Z115" s="127">
        <f t="shared" si="1"/>
        <v>35.439491062537655</v>
      </c>
      <c r="AA115" s="14"/>
      <c r="AB115" s="151">
        <v>-26.21</v>
      </c>
      <c r="AC115" s="8" t="s">
        <v>905</v>
      </c>
      <c r="AD115" s="183">
        <v>143762</v>
      </c>
      <c r="AE115" s="183">
        <v>2009</v>
      </c>
      <c r="AF115" s="187">
        <v>1.5641719847809821</v>
      </c>
      <c r="AG115" s="187">
        <v>3.3499928591033958</v>
      </c>
      <c r="AH115" s="184"/>
      <c r="AI115" s="188">
        <v>1.0087377118248715</v>
      </c>
      <c r="AJ115" s="188">
        <v>3.349992859103396E-3</v>
      </c>
      <c r="AK115" s="14"/>
      <c r="AL115" s="14"/>
      <c r="AM115" s="14"/>
      <c r="AN115" s="14"/>
      <c r="AO115" s="151">
        <v>6.45</v>
      </c>
      <c r="AP115" s="151">
        <v>2.81</v>
      </c>
      <c r="AS115" s="14" t="s">
        <v>1057</v>
      </c>
      <c r="AT115" s="151">
        <v>7.8100000000000005</v>
      </c>
      <c r="AU115" s="151">
        <v>3.17</v>
      </c>
      <c r="AX115" s="202" t="s">
        <v>1080</v>
      </c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54" t="s">
        <v>841</v>
      </c>
      <c r="B116" s="10" t="s">
        <v>863</v>
      </c>
      <c r="C116" s="12" t="s">
        <v>1065</v>
      </c>
      <c r="D116" s="11">
        <v>4</v>
      </c>
      <c r="E116" s="179" t="s">
        <v>953</v>
      </c>
      <c r="F116" s="11">
        <v>4</v>
      </c>
      <c r="G116" s="11" t="s">
        <v>298</v>
      </c>
      <c r="H116" s="11" t="s">
        <v>250</v>
      </c>
      <c r="I116" s="11" t="s">
        <v>176</v>
      </c>
      <c r="J116" s="11">
        <v>1.65</v>
      </c>
      <c r="K116" s="15" t="s">
        <v>1147</v>
      </c>
      <c r="L116" s="6" t="s">
        <v>255</v>
      </c>
      <c r="M116" s="14"/>
      <c r="N116" s="14"/>
      <c r="O116" s="14"/>
      <c r="P116" s="151">
        <v>88.014240097551905</v>
      </c>
      <c r="Q116" s="5"/>
      <c r="R116" s="129"/>
      <c r="S116" s="129"/>
      <c r="T116" s="14"/>
      <c r="U116" s="151">
        <v>44.080039460759544</v>
      </c>
      <c r="V116" s="151">
        <v>3.7174827055978534</v>
      </c>
      <c r="X116" s="14"/>
      <c r="Y116" s="151">
        <v>0.19547975377122123</v>
      </c>
      <c r="Z116" s="127">
        <f t="shared" si="1"/>
        <v>19.017226254277929</v>
      </c>
      <c r="AA116" s="14"/>
      <c r="AB116" s="151">
        <v>-28.09</v>
      </c>
      <c r="AC116" s="8" t="s">
        <v>905</v>
      </c>
      <c r="AD116" s="183">
        <v>143654</v>
      </c>
      <c r="AE116" s="183">
        <v>2009</v>
      </c>
      <c r="AF116" s="189">
        <v>29.531600859666661</v>
      </c>
      <c r="AG116" s="189">
        <v>2.991746578672462</v>
      </c>
      <c r="AH116" s="184"/>
      <c r="AI116" s="190">
        <v>1.0369054528423745</v>
      </c>
      <c r="AJ116" s="190">
        <v>2.9917465786724619E-3</v>
      </c>
      <c r="AK116" s="14"/>
      <c r="AL116" s="14"/>
      <c r="AM116" s="14"/>
      <c r="AN116" s="14"/>
      <c r="AO116" s="151">
        <v>4.34</v>
      </c>
      <c r="AP116" s="151">
        <v>2.13</v>
      </c>
      <c r="AS116" s="14" t="s">
        <v>1057</v>
      </c>
      <c r="AT116" s="151">
        <v>5.56</v>
      </c>
      <c r="AU116" s="151">
        <v>2.65</v>
      </c>
      <c r="AX116" s="202" t="s">
        <v>1080</v>
      </c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54" t="s">
        <v>841</v>
      </c>
      <c r="B117" s="10" t="s">
        <v>863</v>
      </c>
      <c r="C117" s="12" t="s">
        <v>1066</v>
      </c>
      <c r="D117" s="11">
        <v>4</v>
      </c>
      <c r="E117" s="179" t="s">
        <v>954</v>
      </c>
      <c r="F117" s="11">
        <v>4</v>
      </c>
      <c r="G117" s="11" t="s">
        <v>298</v>
      </c>
      <c r="H117" s="11" t="s">
        <v>250</v>
      </c>
      <c r="I117" s="11" t="s">
        <v>176</v>
      </c>
      <c r="J117" s="11">
        <v>1.65</v>
      </c>
      <c r="K117" s="15" t="s">
        <v>1147</v>
      </c>
      <c r="L117" s="6" t="s">
        <v>255</v>
      </c>
      <c r="M117" s="14"/>
      <c r="N117" s="14"/>
      <c r="O117" s="14"/>
      <c r="P117" s="151">
        <v>53.717288717288724</v>
      </c>
      <c r="Q117" s="5"/>
      <c r="R117" s="129"/>
      <c r="S117" s="129"/>
      <c r="T117" s="14"/>
      <c r="U117" s="151">
        <v>14.202824064212757</v>
      </c>
      <c r="V117" s="151">
        <v>5.6407454996997082</v>
      </c>
      <c r="X117" s="14"/>
      <c r="Y117" s="151">
        <v>0.2728521474832406</v>
      </c>
      <c r="Z117" s="127">
        <f t="shared" si="1"/>
        <v>20.673267744928339</v>
      </c>
      <c r="AA117" s="14"/>
      <c r="AB117" s="151">
        <v>-26.85</v>
      </c>
      <c r="AC117" s="8" t="s">
        <v>905</v>
      </c>
      <c r="AD117" s="183">
        <v>145355</v>
      </c>
      <c r="AE117" s="183">
        <v>2009</v>
      </c>
      <c r="AF117" s="189">
        <v>34.01640404399209</v>
      </c>
      <c r="AG117" s="189">
        <v>3.0113929045408105</v>
      </c>
      <c r="AH117" s="184"/>
      <c r="AI117" s="190">
        <v>1.0414223776972005</v>
      </c>
      <c r="AJ117" s="190">
        <v>3.0113929045408106E-3</v>
      </c>
      <c r="AK117" s="14"/>
      <c r="AL117" s="14"/>
      <c r="AM117" s="14"/>
      <c r="AN117" s="14"/>
      <c r="AO117" s="151">
        <v>1.05</v>
      </c>
      <c r="AP117" s="151">
        <v>0.32</v>
      </c>
      <c r="AS117" s="14" t="s">
        <v>1057</v>
      </c>
      <c r="AT117" s="151">
        <v>1.61</v>
      </c>
      <c r="AU117" s="151">
        <v>0.42000000000000004</v>
      </c>
      <c r="AX117" s="202" t="s">
        <v>1080</v>
      </c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54" t="s">
        <v>841</v>
      </c>
      <c r="B118" s="10" t="s">
        <v>863</v>
      </c>
      <c r="C118" s="12" t="s">
        <v>1067</v>
      </c>
      <c r="D118" s="11">
        <v>4</v>
      </c>
      <c r="E118" s="179" t="s">
        <v>955</v>
      </c>
      <c r="F118" s="11">
        <v>4</v>
      </c>
      <c r="G118" s="11" t="s">
        <v>298</v>
      </c>
      <c r="H118" s="11" t="s">
        <v>250</v>
      </c>
      <c r="I118" s="11" t="s">
        <v>176</v>
      </c>
      <c r="J118" s="11">
        <v>1.65</v>
      </c>
      <c r="K118" s="15" t="s">
        <v>1147</v>
      </c>
      <c r="L118" s="6" t="s">
        <v>255</v>
      </c>
      <c r="M118" s="14"/>
      <c r="N118" s="14"/>
      <c r="O118" s="14"/>
      <c r="P118" s="151">
        <v>96.759214862893757</v>
      </c>
      <c r="Q118" s="5"/>
      <c r="R118" s="129"/>
      <c r="S118" s="129"/>
      <c r="T118" s="14"/>
      <c r="U118" s="151">
        <v>70.362412190150494</v>
      </c>
      <c r="V118" s="151">
        <v>2.9251318162351572</v>
      </c>
      <c r="X118" s="14"/>
      <c r="Y118" s="151">
        <v>0.15718601713062103</v>
      </c>
      <c r="Z118" s="127">
        <f t="shared" si="1"/>
        <v>18.609364049248622</v>
      </c>
      <c r="AA118" s="14"/>
      <c r="AB118" s="151">
        <v>-28.29</v>
      </c>
      <c r="AC118" s="8" t="s">
        <v>905</v>
      </c>
      <c r="AD118" s="183">
        <v>143656</v>
      </c>
      <c r="AE118" s="183">
        <v>2009</v>
      </c>
      <c r="AF118" s="189">
        <v>-25.341346948191013</v>
      </c>
      <c r="AG118" s="189">
        <v>2.8375655699124227</v>
      </c>
      <c r="AH118" s="184"/>
      <c r="AI118" s="190">
        <v>0.98163948650584587</v>
      </c>
      <c r="AJ118" s="190">
        <v>2.8375655699124226E-3</v>
      </c>
      <c r="AK118" s="14"/>
      <c r="AL118" s="14"/>
      <c r="AM118" s="14"/>
      <c r="AN118" s="14"/>
      <c r="AO118" s="151">
        <v>3.66</v>
      </c>
      <c r="AP118" s="151">
        <v>3.89</v>
      </c>
      <c r="AS118" s="14" t="s">
        <v>1057</v>
      </c>
      <c r="AT118" s="151">
        <v>7.51</v>
      </c>
      <c r="AU118" s="151">
        <v>7.25</v>
      </c>
      <c r="AX118" s="202" t="s">
        <v>1080</v>
      </c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54" t="s">
        <v>841</v>
      </c>
      <c r="B119" s="10" t="s">
        <v>863</v>
      </c>
      <c r="C119" s="12" t="s">
        <v>1063</v>
      </c>
      <c r="D119" s="11">
        <v>5</v>
      </c>
      <c r="E119" s="179" t="s">
        <v>956</v>
      </c>
      <c r="F119" s="11">
        <v>5</v>
      </c>
      <c r="G119" s="11" t="s">
        <v>298</v>
      </c>
      <c r="H119" s="11" t="s">
        <v>250</v>
      </c>
      <c r="I119" s="11" t="s">
        <v>176</v>
      </c>
      <c r="J119" s="11">
        <v>1.65</v>
      </c>
      <c r="K119" s="15" t="s">
        <v>1147</v>
      </c>
      <c r="L119" s="6" t="s">
        <v>255</v>
      </c>
      <c r="M119" s="14"/>
      <c r="N119" s="14"/>
      <c r="O119" s="14"/>
      <c r="P119" s="151">
        <v>97.728072815955031</v>
      </c>
      <c r="Q119" s="5"/>
      <c r="R119" s="129"/>
      <c r="S119" s="129"/>
      <c r="T119" s="14"/>
      <c r="U119" s="151">
        <v>80.043400768856856</v>
      </c>
      <c r="V119" s="151">
        <v>3.5890508423078926</v>
      </c>
      <c r="X119" s="14"/>
      <c r="Y119" s="151">
        <v>0.16526401331876595</v>
      </c>
      <c r="Z119" s="127">
        <f t="shared" si="1"/>
        <v>21.717074214972797</v>
      </c>
      <c r="AA119" s="14"/>
      <c r="AB119" s="151">
        <v>-25.89</v>
      </c>
      <c r="AC119" s="8" t="s">
        <v>905</v>
      </c>
      <c r="AD119" s="186">
        <v>144185</v>
      </c>
      <c r="AE119" s="183">
        <v>2009</v>
      </c>
      <c r="AF119" s="187">
        <v>-30.33726624574884</v>
      </c>
      <c r="AG119" s="187">
        <v>2.8283631408854299</v>
      </c>
      <c r="AH119" s="184"/>
      <c r="AI119" s="188">
        <v>0.97660778475208465</v>
      </c>
      <c r="AJ119" s="188">
        <v>2.82836314088543E-3</v>
      </c>
      <c r="AK119" s="14"/>
      <c r="AL119" s="14"/>
      <c r="AM119" s="14"/>
      <c r="AN119" s="14"/>
      <c r="AO119" s="151">
        <v>5.12</v>
      </c>
      <c r="AP119" s="151">
        <v>4.7</v>
      </c>
      <c r="AS119" s="14" t="s">
        <v>1057</v>
      </c>
      <c r="AT119" s="151">
        <v>8.66</v>
      </c>
      <c r="AU119" s="151">
        <v>6.74</v>
      </c>
      <c r="AX119" s="202" t="s">
        <v>1080</v>
      </c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54" t="s">
        <v>841</v>
      </c>
      <c r="B120" s="10" t="s">
        <v>863</v>
      </c>
      <c r="C120" s="12" t="s">
        <v>1064</v>
      </c>
      <c r="D120" s="11">
        <v>5</v>
      </c>
      <c r="E120" s="179" t="s">
        <v>957</v>
      </c>
      <c r="F120" s="11">
        <v>5</v>
      </c>
      <c r="G120" s="11" t="s">
        <v>298</v>
      </c>
      <c r="H120" s="11" t="s">
        <v>250</v>
      </c>
      <c r="I120" s="11" t="s">
        <v>176</v>
      </c>
      <c r="J120" s="11">
        <v>1.65</v>
      </c>
      <c r="K120" s="15" t="s">
        <v>1147</v>
      </c>
      <c r="L120" s="6" t="s">
        <v>255</v>
      </c>
      <c r="M120" s="14"/>
      <c r="N120" s="14"/>
      <c r="O120" s="14"/>
      <c r="P120" s="151">
        <v>94.520080678649819</v>
      </c>
      <c r="Q120" s="5"/>
      <c r="R120" s="129"/>
      <c r="S120" s="129"/>
      <c r="T120" s="14"/>
      <c r="U120" s="151">
        <v>61.766899519615635</v>
      </c>
      <c r="V120" s="151">
        <v>3.8150594764251364</v>
      </c>
      <c r="X120" s="14"/>
      <c r="Y120" s="151">
        <v>0.1819668062733025</v>
      </c>
      <c r="Z120" s="127">
        <f t="shared" si="1"/>
        <v>20.965689042732119</v>
      </c>
      <c r="AA120" s="14"/>
      <c r="AB120" s="151">
        <v>-25.67</v>
      </c>
      <c r="AC120" s="8" t="s">
        <v>905</v>
      </c>
      <c r="AD120" s="186">
        <v>144186</v>
      </c>
      <c r="AE120" s="183">
        <v>2009</v>
      </c>
      <c r="AF120" s="187">
        <v>-59.569743715018888</v>
      </c>
      <c r="AG120" s="187">
        <v>2.8206374750133554</v>
      </c>
      <c r="AH120" s="184"/>
      <c r="AI120" s="188">
        <v>0.94716593443620534</v>
      </c>
      <c r="AJ120" s="188">
        <v>2.8206374750133554E-3</v>
      </c>
      <c r="AK120" s="14"/>
      <c r="AL120" s="14"/>
      <c r="AM120" s="14"/>
      <c r="AN120" s="14"/>
      <c r="AO120" s="151">
        <v>3.76</v>
      </c>
      <c r="AP120" s="151">
        <v>5.16</v>
      </c>
      <c r="AS120" s="14" t="s">
        <v>1057</v>
      </c>
      <c r="AT120" s="151">
        <v>9.4699999999999989</v>
      </c>
      <c r="AU120" s="151">
        <v>10.95</v>
      </c>
      <c r="AX120" s="202" t="s">
        <v>1080</v>
      </c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54" t="s">
        <v>841</v>
      </c>
      <c r="B121" s="10" t="s">
        <v>863</v>
      </c>
      <c r="C121" s="12" t="s">
        <v>1065</v>
      </c>
      <c r="D121" s="11">
        <v>5</v>
      </c>
      <c r="E121" s="179" t="s">
        <v>958</v>
      </c>
      <c r="F121" s="11">
        <v>5</v>
      </c>
      <c r="G121" s="11" t="s">
        <v>298</v>
      </c>
      <c r="H121" s="11" t="s">
        <v>250</v>
      </c>
      <c r="I121" s="11" t="s">
        <v>176</v>
      </c>
      <c r="J121" s="11">
        <v>1.65</v>
      </c>
      <c r="K121" s="15" t="s">
        <v>1147</v>
      </c>
      <c r="L121" s="6" t="s">
        <v>255</v>
      </c>
      <c r="M121" s="14"/>
      <c r="N121" s="14"/>
      <c r="O121" s="14"/>
      <c r="P121" s="151">
        <v>99.187777009718218</v>
      </c>
      <c r="Q121" s="5"/>
      <c r="R121" s="129"/>
      <c r="S121" s="129"/>
      <c r="T121" s="14"/>
      <c r="U121" s="151">
        <v>3.2237376595872718</v>
      </c>
      <c r="V121" s="151">
        <v>2.7067468899640552</v>
      </c>
      <c r="X121" s="14"/>
      <c r="Y121" s="151">
        <v>0.14873903931543142</v>
      </c>
      <c r="Z121" s="127">
        <f t="shared" si="1"/>
        <v>18.197958669235771</v>
      </c>
      <c r="AA121" s="14"/>
      <c r="AB121" s="151">
        <v>-26.36</v>
      </c>
      <c r="AC121" s="8" t="s">
        <v>905</v>
      </c>
      <c r="AD121" s="183">
        <v>146920</v>
      </c>
      <c r="AE121" s="183">
        <v>2010</v>
      </c>
      <c r="AF121" s="184">
        <v>-31.541743567493398</v>
      </c>
      <c r="AG121" s="184">
        <v>2.7856355418839511</v>
      </c>
      <c r="AH121" s="184"/>
      <c r="AI121" s="185">
        <v>0.9755126742289616</v>
      </c>
      <c r="AJ121" s="185">
        <v>2.7856355418839512E-3</v>
      </c>
      <c r="AK121" s="14"/>
      <c r="AL121" s="14"/>
      <c r="AM121" s="14"/>
      <c r="AN121" s="14"/>
      <c r="AO121" s="151">
        <v>3.5</v>
      </c>
      <c r="AP121" s="151">
        <v>4.5999999999999996</v>
      </c>
      <c r="AS121" s="14" t="s">
        <v>1057</v>
      </c>
      <c r="AT121" s="151">
        <v>7.46</v>
      </c>
      <c r="AU121" s="151">
        <v>9.66</v>
      </c>
      <c r="AX121" s="202" t="s">
        <v>1080</v>
      </c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54" t="s">
        <v>841</v>
      </c>
      <c r="B122" s="10" t="s">
        <v>863</v>
      </c>
      <c r="C122" s="12" t="s">
        <v>1066</v>
      </c>
      <c r="D122" s="11">
        <v>5</v>
      </c>
      <c r="E122" s="180" t="s">
        <v>959</v>
      </c>
      <c r="F122" s="12">
        <v>5</v>
      </c>
      <c r="G122" s="11" t="s">
        <v>298</v>
      </c>
      <c r="H122" s="11" t="s">
        <v>250</v>
      </c>
      <c r="I122" s="11" t="s">
        <v>176</v>
      </c>
      <c r="J122" s="11">
        <v>1.65</v>
      </c>
      <c r="K122" s="15" t="s">
        <v>1147</v>
      </c>
      <c r="L122" s="6" t="s">
        <v>255</v>
      </c>
      <c r="M122" s="14"/>
      <c r="N122" s="14"/>
      <c r="O122" s="14"/>
      <c r="P122" s="151">
        <v>92.449473787036709</v>
      </c>
      <c r="Q122" s="5"/>
      <c r="R122" s="129"/>
      <c r="S122" s="129"/>
      <c r="T122" s="14"/>
      <c r="U122" s="151">
        <v>62.396064005959886</v>
      </c>
      <c r="V122" s="151">
        <v>5.2502398195002975</v>
      </c>
      <c r="X122" s="14"/>
      <c r="Y122" s="151">
        <v>0.22062139294801297</v>
      </c>
      <c r="Z122" s="127">
        <f t="shared" si="1"/>
        <v>23.797510066204048</v>
      </c>
      <c r="AA122" s="14"/>
      <c r="AB122" s="151">
        <v>-26.39</v>
      </c>
      <c r="AC122" s="8" t="s">
        <v>905</v>
      </c>
      <c r="AD122" s="186">
        <v>144187</v>
      </c>
      <c r="AE122" s="183">
        <v>2009</v>
      </c>
      <c r="AF122" s="187">
        <v>-3.5110299268559242</v>
      </c>
      <c r="AG122" s="187">
        <v>3.3646107966821845</v>
      </c>
      <c r="AH122" s="184"/>
      <c r="AI122" s="188">
        <v>1.0036261596082536</v>
      </c>
      <c r="AJ122" s="188">
        <v>3.3646107966821847E-3</v>
      </c>
      <c r="AK122" s="14"/>
      <c r="AL122" s="14"/>
      <c r="AM122" s="14"/>
      <c r="AN122" s="14"/>
      <c r="AO122" s="151">
        <v>7.13</v>
      </c>
      <c r="AP122" s="151">
        <v>3.56</v>
      </c>
      <c r="AS122" s="14" t="s">
        <v>1057</v>
      </c>
      <c r="AT122" s="151">
        <v>8.02</v>
      </c>
      <c r="AU122" s="151">
        <v>3.86</v>
      </c>
      <c r="AX122" s="202" t="s">
        <v>1080</v>
      </c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54" t="s">
        <v>841</v>
      </c>
      <c r="B123" s="10" t="s">
        <v>863</v>
      </c>
      <c r="C123" s="12" t="s">
        <v>1067</v>
      </c>
      <c r="D123" s="11">
        <v>5</v>
      </c>
      <c r="E123" s="180" t="s">
        <v>960</v>
      </c>
      <c r="F123" s="12">
        <v>5</v>
      </c>
      <c r="G123" s="11" t="s">
        <v>298</v>
      </c>
      <c r="H123" s="11" t="s">
        <v>250</v>
      </c>
      <c r="I123" s="11" t="s">
        <v>176</v>
      </c>
      <c r="J123" s="11">
        <v>1.65</v>
      </c>
      <c r="K123" s="15" t="s">
        <v>1147</v>
      </c>
      <c r="L123" s="6" t="s">
        <v>255</v>
      </c>
      <c r="M123" s="14"/>
      <c r="N123" s="14"/>
      <c r="O123" s="14"/>
      <c r="P123" s="151">
        <v>97.645592831417758</v>
      </c>
      <c r="Q123" s="5"/>
      <c r="R123" s="129"/>
      <c r="S123" s="129"/>
      <c r="T123" s="14"/>
      <c r="U123" s="151">
        <v>75.626129336268477</v>
      </c>
      <c r="V123" s="151">
        <v>2.7230161222908014</v>
      </c>
      <c r="X123" s="14"/>
      <c r="Y123" s="151">
        <v>0.12237741499579997</v>
      </c>
      <c r="Z123" s="127">
        <f t="shared" si="1"/>
        <v>22.250969448768434</v>
      </c>
      <c r="AA123" s="14"/>
      <c r="AB123" s="151">
        <v>-25.61</v>
      </c>
      <c r="AC123" s="8" t="s">
        <v>905</v>
      </c>
      <c r="AD123" s="186">
        <v>144188</v>
      </c>
      <c r="AE123" s="183">
        <v>2009</v>
      </c>
      <c r="AF123" s="187">
        <v>-69.902906054766561</v>
      </c>
      <c r="AG123" s="187">
        <v>2.8257646420997506</v>
      </c>
      <c r="AH123" s="184"/>
      <c r="AI123" s="188">
        <v>0.93675876250846346</v>
      </c>
      <c r="AJ123" s="188">
        <v>2.8257646420997507E-3</v>
      </c>
      <c r="AK123" s="14"/>
      <c r="AL123" s="14"/>
      <c r="AM123" s="14"/>
      <c r="AN123" s="14"/>
      <c r="AO123" s="151">
        <v>4.57</v>
      </c>
      <c r="AP123" s="151">
        <v>5.39</v>
      </c>
      <c r="AS123" s="14" t="s">
        <v>1057</v>
      </c>
      <c r="AT123" s="151">
        <v>15.98</v>
      </c>
      <c r="AU123" s="151">
        <v>13.45</v>
      </c>
      <c r="AX123" s="202" t="s">
        <v>1080</v>
      </c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54" t="s">
        <v>841</v>
      </c>
      <c r="B124" s="10" t="s">
        <v>865</v>
      </c>
      <c r="C124" s="12" t="s">
        <v>1068</v>
      </c>
      <c r="D124" s="11">
        <v>3</v>
      </c>
      <c r="E124" s="180" t="s">
        <v>961</v>
      </c>
      <c r="F124" s="155">
        <v>3</v>
      </c>
      <c r="G124" s="11" t="s">
        <v>298</v>
      </c>
      <c r="H124" s="11" t="s">
        <v>250</v>
      </c>
      <c r="I124" s="11" t="s">
        <v>176</v>
      </c>
      <c r="J124" s="11">
        <v>1.65</v>
      </c>
      <c r="K124" s="15" t="s">
        <v>1147</v>
      </c>
      <c r="L124" s="6" t="s">
        <v>255</v>
      </c>
      <c r="M124" s="14"/>
      <c r="N124" s="14"/>
      <c r="O124" s="14"/>
      <c r="P124" s="151">
        <v>98.590004145559689</v>
      </c>
      <c r="Q124" s="5"/>
      <c r="R124" s="129"/>
      <c r="S124" s="129"/>
      <c r="T124" s="14"/>
      <c r="U124" s="151">
        <v>84.820208903352764</v>
      </c>
      <c r="V124" s="151">
        <v>2.2976675007918912</v>
      </c>
      <c r="X124" s="14"/>
      <c r="Y124" s="151">
        <v>0.17631134654818864</v>
      </c>
      <c r="Z124" s="127">
        <f t="shared" si="1"/>
        <v>13.031875405499799</v>
      </c>
      <c r="AA124" s="14"/>
      <c r="AB124" s="151">
        <v>-26.51</v>
      </c>
      <c r="AC124" s="8" t="s">
        <v>905</v>
      </c>
      <c r="AD124" s="197">
        <v>146426</v>
      </c>
      <c r="AE124" s="183">
        <v>2010</v>
      </c>
      <c r="AF124" s="192">
        <v>63.503080249763144</v>
      </c>
      <c r="AG124" s="192">
        <v>2.9754894585752916</v>
      </c>
      <c r="AH124" s="184"/>
      <c r="AI124" s="193">
        <v>1.0712498210164072</v>
      </c>
      <c r="AJ124" s="193">
        <v>2.9754894585752915E-3</v>
      </c>
      <c r="AK124" s="14"/>
      <c r="AL124" s="14"/>
      <c r="AM124" s="14"/>
      <c r="AN124" s="14"/>
      <c r="AS124" s="14"/>
      <c r="AT124" s="5"/>
      <c r="AU124" s="5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54" t="s">
        <v>841</v>
      </c>
      <c r="B125" s="10" t="s">
        <v>865</v>
      </c>
      <c r="C125" s="12" t="s">
        <v>1069</v>
      </c>
      <c r="D125" s="11">
        <v>3</v>
      </c>
      <c r="E125" s="180" t="s">
        <v>962</v>
      </c>
      <c r="F125" s="155">
        <v>3</v>
      </c>
      <c r="G125" s="11" t="s">
        <v>298</v>
      </c>
      <c r="H125" s="11" t="s">
        <v>250</v>
      </c>
      <c r="I125" s="11" t="s">
        <v>176</v>
      </c>
      <c r="J125" s="11">
        <v>1.65</v>
      </c>
      <c r="K125" s="15" t="s">
        <v>1147</v>
      </c>
      <c r="L125" s="6" t="s">
        <v>255</v>
      </c>
      <c r="M125" s="14"/>
      <c r="N125" s="14"/>
      <c r="O125" s="14"/>
      <c r="P125" s="151">
        <v>96.517166246310964</v>
      </c>
      <c r="Q125" s="5"/>
      <c r="R125" s="129"/>
      <c r="S125" s="129"/>
      <c r="T125" s="14"/>
      <c r="U125" s="151">
        <v>72.409448506190301</v>
      </c>
      <c r="V125" s="151">
        <v>2.9889197986750724</v>
      </c>
      <c r="X125" s="14"/>
      <c r="Y125" s="151">
        <v>0.1914194741996133</v>
      </c>
      <c r="Z125" s="127">
        <f t="shared" si="1"/>
        <v>15.614502187787906</v>
      </c>
      <c r="AA125" s="14"/>
      <c r="AB125" s="151">
        <v>-26.21</v>
      </c>
      <c r="AC125" s="8" t="s">
        <v>905</v>
      </c>
      <c r="AD125" s="194">
        <v>145761</v>
      </c>
      <c r="AE125" s="183">
        <v>2010</v>
      </c>
      <c r="AF125" s="187">
        <v>44.376947810485625</v>
      </c>
      <c r="AG125" s="187">
        <v>3.6357393387669084</v>
      </c>
      <c r="AH125" s="184"/>
      <c r="AI125" s="188">
        <v>1.0519843705134331</v>
      </c>
      <c r="AJ125" s="188">
        <v>3.6357393387669084E-3</v>
      </c>
      <c r="AK125" s="14"/>
      <c r="AL125" s="14"/>
      <c r="AM125" s="14"/>
      <c r="AN125" s="14"/>
      <c r="AS125" s="14"/>
      <c r="AT125" s="5"/>
      <c r="AU125" s="5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54" t="s">
        <v>841</v>
      </c>
      <c r="B126" s="10" t="s">
        <v>865</v>
      </c>
      <c r="C126" s="12" t="s">
        <v>1070</v>
      </c>
      <c r="D126" s="11">
        <v>3</v>
      </c>
      <c r="E126" s="180" t="s">
        <v>963</v>
      </c>
      <c r="F126" s="155">
        <v>3</v>
      </c>
      <c r="G126" s="11" t="s">
        <v>298</v>
      </c>
      <c r="H126" s="11" t="s">
        <v>250</v>
      </c>
      <c r="I126" s="11" t="s">
        <v>176</v>
      </c>
      <c r="J126" s="11">
        <v>1.65</v>
      </c>
      <c r="K126" s="15" t="s">
        <v>1147</v>
      </c>
      <c r="L126" s="6" t="s">
        <v>255</v>
      </c>
      <c r="M126" s="14"/>
      <c r="N126" s="14"/>
      <c r="O126" s="14"/>
      <c r="P126" s="151">
        <v>89.370977313187566</v>
      </c>
      <c r="Q126" s="5"/>
      <c r="R126" s="129"/>
      <c r="S126" s="129"/>
      <c r="T126" s="14"/>
      <c r="U126" s="151">
        <v>57.576738179178001</v>
      </c>
      <c r="V126" s="151">
        <v>5.1972883891649246</v>
      </c>
      <c r="X126" s="14"/>
      <c r="Y126" s="151">
        <v>0.37116778529060707</v>
      </c>
      <c r="Z126" s="127">
        <f t="shared" si="1"/>
        <v>14.002530917643325</v>
      </c>
      <c r="AA126" s="14"/>
      <c r="AB126" s="151">
        <v>-27.27</v>
      </c>
      <c r="AC126" s="8" t="s">
        <v>905</v>
      </c>
      <c r="AD126" s="194">
        <v>145762</v>
      </c>
      <c r="AE126" s="183">
        <v>2010</v>
      </c>
      <c r="AF126" s="187">
        <v>60.079600932620771</v>
      </c>
      <c r="AG126" s="187">
        <v>3.7422484488005745</v>
      </c>
      <c r="AH126" s="184"/>
      <c r="AI126" s="188">
        <v>1.0678014044825492</v>
      </c>
      <c r="AJ126" s="188">
        <v>3.7422484488005745E-3</v>
      </c>
      <c r="AK126" s="14"/>
      <c r="AL126" s="14"/>
      <c r="AM126" s="14"/>
      <c r="AN126" s="14"/>
      <c r="AS126" s="14"/>
      <c r="AT126" s="5"/>
      <c r="AU126" s="5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54" t="s">
        <v>841</v>
      </c>
      <c r="B127" s="10" t="s">
        <v>865</v>
      </c>
      <c r="C127" s="12" t="s">
        <v>1071</v>
      </c>
      <c r="D127" s="11">
        <v>3</v>
      </c>
      <c r="E127" s="180" t="s">
        <v>964</v>
      </c>
      <c r="F127" s="155">
        <v>3</v>
      </c>
      <c r="G127" s="11" t="s">
        <v>298</v>
      </c>
      <c r="H127" s="11" t="s">
        <v>250</v>
      </c>
      <c r="I127" s="11" t="s">
        <v>176</v>
      </c>
      <c r="J127" s="11">
        <v>1.65</v>
      </c>
      <c r="K127" s="15" t="s">
        <v>1147</v>
      </c>
      <c r="L127" s="6" t="s">
        <v>255</v>
      </c>
      <c r="M127" s="14"/>
      <c r="N127" s="14"/>
      <c r="O127" s="14"/>
      <c r="P127" s="151">
        <v>72.920929990366844</v>
      </c>
      <c r="Q127" s="5"/>
      <c r="R127" s="129"/>
      <c r="S127" s="129"/>
      <c r="T127" s="14"/>
      <c r="U127" s="151">
        <v>39.104937239074026</v>
      </c>
      <c r="V127" s="151">
        <v>7.5005368770455938</v>
      </c>
      <c r="X127" s="14"/>
      <c r="Y127" s="151">
        <v>0.58020523208819752</v>
      </c>
      <c r="Z127" s="127">
        <f t="shared" si="1"/>
        <v>12.927385797695514</v>
      </c>
      <c r="AA127" s="14"/>
      <c r="AB127" s="151">
        <v>-26.91</v>
      </c>
      <c r="AC127" s="8" t="s">
        <v>905</v>
      </c>
      <c r="AD127" s="194">
        <v>145763</v>
      </c>
      <c r="AE127" s="183">
        <v>2010</v>
      </c>
      <c r="AF127" s="187">
        <v>69.129470853454222</v>
      </c>
      <c r="AG127" s="187">
        <v>3.2322207284837585</v>
      </c>
      <c r="AH127" s="184"/>
      <c r="AI127" s="188">
        <v>1.0769171952244414</v>
      </c>
      <c r="AJ127" s="188">
        <v>3.2322207284837586E-3</v>
      </c>
      <c r="AK127" s="14"/>
      <c r="AL127" s="14"/>
      <c r="AM127" s="14"/>
      <c r="AN127" s="14"/>
      <c r="AS127" s="14"/>
      <c r="AT127" s="5"/>
      <c r="AU127" s="5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54" t="s">
        <v>841</v>
      </c>
      <c r="B128" s="10" t="s">
        <v>865</v>
      </c>
      <c r="C128" s="12" t="s">
        <v>1072</v>
      </c>
      <c r="D128" s="11">
        <v>3</v>
      </c>
      <c r="E128" s="180" t="s">
        <v>965</v>
      </c>
      <c r="F128" s="155">
        <v>3</v>
      </c>
      <c r="G128" s="11" t="s">
        <v>298</v>
      </c>
      <c r="H128" s="11" t="s">
        <v>250</v>
      </c>
      <c r="I128" s="11" t="s">
        <v>176</v>
      </c>
      <c r="J128" s="11">
        <v>1.65</v>
      </c>
      <c r="K128" s="15" t="s">
        <v>1147</v>
      </c>
      <c r="L128" s="6" t="s">
        <v>255</v>
      </c>
      <c r="M128" s="14"/>
      <c r="N128" s="14"/>
      <c r="O128" s="14"/>
      <c r="P128" s="151">
        <v>92.854470632248407</v>
      </c>
      <c r="Q128" s="5"/>
      <c r="R128" s="129"/>
      <c r="S128" s="129"/>
      <c r="T128" s="14"/>
      <c r="U128" s="151">
        <v>59.603977659094731</v>
      </c>
      <c r="V128" s="151">
        <v>3.5104138147181434</v>
      </c>
      <c r="X128" s="14"/>
      <c r="Y128" s="151">
        <v>0.29147178453099137</v>
      </c>
      <c r="Z128" s="127">
        <f t="shared" si="1"/>
        <v>12.043751748961798</v>
      </c>
      <c r="AA128" s="14"/>
      <c r="AB128" s="151"/>
      <c r="AC128" s="8" t="s">
        <v>905</v>
      </c>
      <c r="AD128" s="201">
        <v>146427</v>
      </c>
      <c r="AE128" s="183">
        <v>2010</v>
      </c>
      <c r="AF128" s="192">
        <v>44.892619252143717</v>
      </c>
      <c r="AG128" s="192">
        <v>3.9421928225969642</v>
      </c>
      <c r="AH128" s="184"/>
      <c r="AI128" s="193">
        <v>1.0525037981952503</v>
      </c>
      <c r="AJ128" s="193">
        <v>3.9421928225969642E-3</v>
      </c>
      <c r="AK128" s="14"/>
      <c r="AL128" s="14"/>
      <c r="AM128" s="14"/>
      <c r="AN128" s="14"/>
      <c r="AS128" s="14"/>
      <c r="AT128" s="5"/>
      <c r="AU128" s="5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54" t="s">
        <v>841</v>
      </c>
      <c r="B129" s="10" t="s">
        <v>865</v>
      </c>
      <c r="C129" s="12" t="s">
        <v>1068</v>
      </c>
      <c r="D129" s="11">
        <v>4</v>
      </c>
      <c r="E129" s="180" t="s">
        <v>966</v>
      </c>
      <c r="F129" s="155">
        <v>4</v>
      </c>
      <c r="G129" s="11" t="s">
        <v>298</v>
      </c>
      <c r="H129" s="11" t="s">
        <v>250</v>
      </c>
      <c r="I129" s="11" t="s">
        <v>176</v>
      </c>
      <c r="J129" s="11">
        <v>1.65</v>
      </c>
      <c r="K129" s="15" t="s">
        <v>1147</v>
      </c>
      <c r="L129" s="6" t="s">
        <v>255</v>
      </c>
      <c r="M129" s="14"/>
      <c r="N129" s="14"/>
      <c r="O129" s="14"/>
      <c r="P129" s="151">
        <v>98.269470373169383</v>
      </c>
      <c r="Q129" s="5"/>
      <c r="R129" s="129"/>
      <c r="S129" s="129"/>
      <c r="T129" s="14"/>
      <c r="U129" s="151">
        <v>74.122040369724147</v>
      </c>
      <c r="V129" s="151">
        <v>1.6536156655993828</v>
      </c>
      <c r="X129" s="14"/>
      <c r="Y129" s="151">
        <v>0.1356015908671819</v>
      </c>
      <c r="Z129" s="127">
        <f t="shared" si="1"/>
        <v>12.194662725004861</v>
      </c>
      <c r="AA129" s="14"/>
      <c r="AB129" s="151">
        <v>-26.155200000000001</v>
      </c>
      <c r="AC129" s="8" t="s">
        <v>905</v>
      </c>
      <c r="AD129" s="183">
        <v>144792</v>
      </c>
      <c r="AE129" s="183">
        <v>2009</v>
      </c>
      <c r="AF129" s="189">
        <v>53.435965041891187</v>
      </c>
      <c r="AG129" s="189">
        <v>3.0112714849855031</v>
      </c>
      <c r="AH129" s="184"/>
      <c r="AI129" s="190">
        <v>1.0609810281297978</v>
      </c>
      <c r="AJ129" s="190">
        <v>3.011271484985503E-3</v>
      </c>
      <c r="AK129" s="14"/>
      <c r="AL129" s="14"/>
      <c r="AM129" s="14"/>
      <c r="AN129" s="14"/>
      <c r="AS129" s="14"/>
      <c r="AT129" s="5"/>
      <c r="AU129" s="5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54" t="s">
        <v>841</v>
      </c>
      <c r="B130" s="10" t="s">
        <v>865</v>
      </c>
      <c r="C130" s="12" t="s">
        <v>1069</v>
      </c>
      <c r="D130" s="11">
        <v>4</v>
      </c>
      <c r="E130" s="180" t="s">
        <v>967</v>
      </c>
      <c r="F130" s="155">
        <v>4</v>
      </c>
      <c r="G130" s="11" t="s">
        <v>298</v>
      </c>
      <c r="H130" s="11" t="s">
        <v>250</v>
      </c>
      <c r="I130" s="11" t="s">
        <v>176</v>
      </c>
      <c r="J130" s="11">
        <v>1.65</v>
      </c>
      <c r="K130" s="15" t="s">
        <v>1147</v>
      </c>
      <c r="L130" s="6" t="s">
        <v>255</v>
      </c>
      <c r="M130" s="14"/>
      <c r="N130" s="14"/>
      <c r="O130" s="14"/>
      <c r="P130" s="151">
        <v>95.21039543614998</v>
      </c>
      <c r="Q130" s="5"/>
      <c r="R130" s="129"/>
      <c r="S130" s="129"/>
      <c r="T130" s="14"/>
      <c r="U130" s="151">
        <v>58.986097515062028</v>
      </c>
      <c r="V130" s="151">
        <v>2.4206916656366193</v>
      </c>
      <c r="X130" s="14"/>
      <c r="Y130" s="151">
        <v>0.21341928382202119</v>
      </c>
      <c r="Z130" s="127">
        <f t="shared" si="1"/>
        <v>11.342422401039121</v>
      </c>
      <c r="AA130" s="14"/>
      <c r="AB130" s="151">
        <v>-26.3035</v>
      </c>
      <c r="AC130" s="8" t="s">
        <v>905</v>
      </c>
      <c r="AD130" s="183">
        <v>144793</v>
      </c>
      <c r="AE130" s="183">
        <v>2009</v>
      </c>
      <c r="AF130" s="189">
        <v>-29.743874369635215</v>
      </c>
      <c r="AG130" s="189">
        <v>2.7755693077406236</v>
      </c>
      <c r="AH130" s="184"/>
      <c r="AI130" s="190">
        <v>0.97720542670061816</v>
      </c>
      <c r="AJ130" s="190">
        <v>2.7755693077406236E-3</v>
      </c>
      <c r="AK130" s="14"/>
      <c r="AL130" s="14"/>
      <c r="AM130" s="14"/>
      <c r="AN130" s="14"/>
      <c r="AS130" s="14"/>
      <c r="AT130" s="5"/>
      <c r="AU130" s="5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54" t="s">
        <v>841</v>
      </c>
      <c r="B131" s="10" t="s">
        <v>865</v>
      </c>
      <c r="C131" s="12" t="s">
        <v>1070</v>
      </c>
      <c r="D131" s="11">
        <v>4</v>
      </c>
      <c r="E131" s="180" t="s">
        <v>968</v>
      </c>
      <c r="F131" s="155">
        <v>4</v>
      </c>
      <c r="G131" s="11" t="s">
        <v>298</v>
      </c>
      <c r="H131" s="11" t="s">
        <v>250</v>
      </c>
      <c r="I131" s="11" t="s">
        <v>176</v>
      </c>
      <c r="J131" s="11">
        <v>1.65</v>
      </c>
      <c r="K131" s="15" t="s">
        <v>1147</v>
      </c>
      <c r="L131" s="6" t="s">
        <v>255</v>
      </c>
      <c r="M131" s="14"/>
      <c r="N131" s="14"/>
      <c r="O131" s="14"/>
      <c r="P131" s="151">
        <v>80.188236421113146</v>
      </c>
      <c r="Q131" s="5"/>
      <c r="R131" s="129"/>
      <c r="S131" s="129"/>
      <c r="T131" s="14"/>
      <c r="U131" s="151">
        <v>60.772193998043925</v>
      </c>
      <c r="V131" s="151">
        <v>5.9447293703794024</v>
      </c>
      <c r="X131" s="14"/>
      <c r="Y131" s="151">
        <v>0.48386263233324089</v>
      </c>
      <c r="Z131" s="127">
        <f t="shared" si="1"/>
        <v>12.285985676788551</v>
      </c>
      <c r="AA131" s="14"/>
      <c r="AB131" s="151">
        <v>-26.6</v>
      </c>
      <c r="AC131" s="8" t="s">
        <v>905</v>
      </c>
      <c r="AD131" s="183">
        <v>144742</v>
      </c>
      <c r="AE131" s="183">
        <v>2009</v>
      </c>
      <c r="AF131" s="195">
        <v>4.9044529595914099</v>
      </c>
      <c r="AG131" s="195">
        <v>3.5820385763311973</v>
      </c>
      <c r="AH131" s="184"/>
      <c r="AI131" s="196">
        <v>1.0121019170167418</v>
      </c>
      <c r="AJ131" s="196">
        <v>3.5820385763311972E-3</v>
      </c>
      <c r="AK131" s="14"/>
      <c r="AL131" s="14"/>
      <c r="AM131" s="14"/>
      <c r="AN131" s="14"/>
      <c r="AS131" s="14"/>
      <c r="AT131" s="5"/>
      <c r="AU131" s="5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54" t="s">
        <v>841</v>
      </c>
      <c r="B132" s="10" t="s">
        <v>865</v>
      </c>
      <c r="C132" s="12" t="s">
        <v>1071</v>
      </c>
      <c r="D132" s="11">
        <v>4</v>
      </c>
      <c r="E132" s="180" t="s">
        <v>969</v>
      </c>
      <c r="F132" s="155">
        <v>4</v>
      </c>
      <c r="G132" s="11" t="s">
        <v>298</v>
      </c>
      <c r="H132" s="11" t="s">
        <v>250</v>
      </c>
      <c r="I132" s="11" t="s">
        <v>176</v>
      </c>
      <c r="J132" s="11">
        <v>1.65</v>
      </c>
      <c r="K132" s="15" t="s">
        <v>1147</v>
      </c>
      <c r="L132" s="6" t="s">
        <v>255</v>
      </c>
      <c r="M132" s="14"/>
      <c r="N132" s="14"/>
      <c r="O132" s="14"/>
      <c r="P132" s="151">
        <v>69.841420018817232</v>
      </c>
      <c r="Q132" s="5"/>
      <c r="R132" s="129"/>
      <c r="S132" s="129"/>
      <c r="T132" s="14"/>
      <c r="U132" s="151">
        <v>35.832983577987285</v>
      </c>
      <c r="V132" s="151">
        <v>7.5122899396978529</v>
      </c>
      <c r="X132" s="14"/>
      <c r="Y132" s="151">
        <v>0.57969618645062038</v>
      </c>
      <c r="Z132" s="127">
        <f t="shared" si="1"/>
        <v>12.959012177903578</v>
      </c>
      <c r="AA132" s="14"/>
      <c r="AB132" s="151">
        <v>-26.53</v>
      </c>
      <c r="AC132" s="8" t="s">
        <v>905</v>
      </c>
      <c r="AD132" s="194">
        <v>145764</v>
      </c>
      <c r="AE132" s="183">
        <v>2010</v>
      </c>
      <c r="AF132" s="187">
        <v>46.833917056554156</v>
      </c>
      <c r="AG132" s="187">
        <v>3.1630284692514778</v>
      </c>
      <c r="AH132" s="184"/>
      <c r="AI132" s="188">
        <v>1.0544592367493406</v>
      </c>
      <c r="AJ132" s="188">
        <v>3.163028469251478E-3</v>
      </c>
      <c r="AK132" s="14"/>
      <c r="AL132" s="14"/>
      <c r="AM132" s="14"/>
      <c r="AN132" s="14"/>
      <c r="AS132" s="14"/>
      <c r="AT132" s="5"/>
      <c r="AU132" s="5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54" t="s">
        <v>841</v>
      </c>
      <c r="B133" s="10" t="s">
        <v>865</v>
      </c>
      <c r="C133" s="12" t="s">
        <v>1072</v>
      </c>
      <c r="D133" s="11">
        <v>4</v>
      </c>
      <c r="E133" s="180" t="s">
        <v>970</v>
      </c>
      <c r="F133" s="155">
        <v>4</v>
      </c>
      <c r="G133" s="11" t="s">
        <v>298</v>
      </c>
      <c r="H133" s="11" t="s">
        <v>250</v>
      </c>
      <c r="I133" s="11" t="s">
        <v>176</v>
      </c>
      <c r="J133" s="11">
        <v>1.65</v>
      </c>
      <c r="K133" s="15" t="s">
        <v>1147</v>
      </c>
      <c r="L133" s="6" t="s">
        <v>255</v>
      </c>
      <c r="M133" s="14"/>
      <c r="N133" s="14"/>
      <c r="O133" s="14"/>
      <c r="P133" s="151">
        <v>97.989403345063465</v>
      </c>
      <c r="Q133" s="5"/>
      <c r="R133" s="129"/>
      <c r="S133" s="129"/>
      <c r="T133" s="14"/>
      <c r="U133" s="151">
        <v>79.618596307340312</v>
      </c>
      <c r="V133" s="151">
        <v>2.4206916656366193</v>
      </c>
      <c r="X133" s="14"/>
      <c r="Y133" s="151">
        <v>0.21341928382202119</v>
      </c>
      <c r="Z133" s="127">
        <f t="shared" ref="Z133:Z152" si="2">V133/Y133</f>
        <v>11.342422401039121</v>
      </c>
      <c r="AA133" s="14"/>
      <c r="AB133" s="151">
        <v>-25.71</v>
      </c>
      <c r="AC133" s="8" t="s">
        <v>905</v>
      </c>
      <c r="AD133" s="183">
        <v>144744</v>
      </c>
      <c r="AE133" s="183">
        <v>2009</v>
      </c>
      <c r="AF133" s="195">
        <v>6.2399270112492022</v>
      </c>
      <c r="AG133" s="195">
        <v>4.4223457401220374</v>
      </c>
      <c r="AH133" s="184"/>
      <c r="AI133" s="196">
        <v>1.0134469561832298</v>
      </c>
      <c r="AJ133" s="196">
        <v>4.4223457401220377E-3</v>
      </c>
      <c r="AK133" s="14"/>
      <c r="AL133" s="14"/>
      <c r="AM133" s="14"/>
      <c r="AN133" s="14"/>
      <c r="AS133" s="14"/>
      <c r="AT133" s="5"/>
      <c r="AU133" s="5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54" t="s">
        <v>841</v>
      </c>
      <c r="B134" s="12" t="s">
        <v>867</v>
      </c>
      <c r="C134" s="12" t="s">
        <v>1073</v>
      </c>
      <c r="D134" s="11">
        <v>3</v>
      </c>
      <c r="E134" s="180" t="s">
        <v>971</v>
      </c>
      <c r="F134" s="155">
        <v>3</v>
      </c>
      <c r="G134" s="11" t="s">
        <v>298</v>
      </c>
      <c r="H134" s="11" t="s">
        <v>250</v>
      </c>
      <c r="I134" s="11" t="s">
        <v>176</v>
      </c>
      <c r="J134" s="11">
        <v>1.65</v>
      </c>
      <c r="K134" s="15" t="s">
        <v>1147</v>
      </c>
      <c r="L134" s="6" t="s">
        <v>255</v>
      </c>
      <c r="M134" s="14"/>
      <c r="N134" s="14"/>
      <c r="O134" s="14"/>
      <c r="P134" s="151">
        <v>96.602657327436944</v>
      </c>
      <c r="Q134" s="5"/>
      <c r="R134" s="129"/>
      <c r="S134" s="129"/>
      <c r="T134" s="14"/>
      <c r="U134" s="151">
        <v>56.729058137724664</v>
      </c>
      <c r="V134" s="151">
        <v>1.5235446721352832</v>
      </c>
      <c r="X134" s="14"/>
      <c r="Y134" s="151">
        <v>0.13759160688520952</v>
      </c>
      <c r="Z134" s="127">
        <f t="shared" si="2"/>
        <v>11.072947737330752</v>
      </c>
      <c r="AA134" s="14"/>
      <c r="AB134" s="151"/>
      <c r="AC134" s="8" t="s">
        <v>905</v>
      </c>
      <c r="AD134" s="183">
        <v>145660</v>
      </c>
      <c r="AE134" s="183">
        <v>2010</v>
      </c>
      <c r="AF134" s="189">
        <v>111.58634917004018</v>
      </c>
      <c r="AG134" s="189">
        <v>4.2523062170697061</v>
      </c>
      <c r="AH134" s="184"/>
      <c r="AI134" s="190">
        <v>1.1196833368014611</v>
      </c>
      <c r="AJ134" s="190">
        <v>4.2523062170697059E-3</v>
      </c>
      <c r="AK134" s="14"/>
      <c r="AL134" s="14"/>
      <c r="AM134" s="14"/>
      <c r="AN134" s="14"/>
      <c r="AO134" s="151">
        <v>1.34</v>
      </c>
      <c r="AP134" s="151">
        <v>1.36</v>
      </c>
      <c r="AS134" s="14" t="s">
        <v>1057</v>
      </c>
      <c r="AT134" s="151">
        <v>2.1</v>
      </c>
      <c r="AU134" s="151">
        <v>0.93086314648918211</v>
      </c>
      <c r="AX134" s="202" t="s">
        <v>1080</v>
      </c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54" t="s">
        <v>841</v>
      </c>
      <c r="B135" s="12" t="s">
        <v>867</v>
      </c>
      <c r="C135" s="12" t="s">
        <v>1074</v>
      </c>
      <c r="D135" s="11">
        <v>3</v>
      </c>
      <c r="E135" s="180" t="s">
        <v>972</v>
      </c>
      <c r="F135" s="155">
        <v>3</v>
      </c>
      <c r="G135" s="11" t="s">
        <v>298</v>
      </c>
      <c r="H135" s="11" t="s">
        <v>250</v>
      </c>
      <c r="I135" s="11" t="s">
        <v>176</v>
      </c>
      <c r="J135" s="11">
        <v>1.65</v>
      </c>
      <c r="K135" s="15" t="s">
        <v>1147</v>
      </c>
      <c r="L135" s="6" t="s">
        <v>255</v>
      </c>
      <c r="M135" s="14"/>
      <c r="N135" s="14"/>
      <c r="O135" s="14"/>
      <c r="P135" s="151">
        <v>96.658419530807521</v>
      </c>
      <c r="Q135" s="5"/>
      <c r="R135" s="129"/>
      <c r="S135" s="129"/>
      <c r="T135" s="14"/>
      <c r="U135" s="151">
        <v>58.538911498976844</v>
      </c>
      <c r="V135" s="151">
        <v>1.6257103809523812</v>
      </c>
      <c r="X135" s="14"/>
      <c r="Y135" s="151">
        <v>0.14341914412698412</v>
      </c>
      <c r="Z135" s="127">
        <f t="shared" si="2"/>
        <v>11.335379184197112</v>
      </c>
      <c r="AA135" s="14"/>
      <c r="AB135" s="151">
        <v>-25.82</v>
      </c>
      <c r="AC135" s="8" t="s">
        <v>905</v>
      </c>
      <c r="AD135" s="186">
        <v>144361</v>
      </c>
      <c r="AE135" s="183">
        <v>2009</v>
      </c>
      <c r="AF135" s="189">
        <v>88.044720517111315</v>
      </c>
      <c r="AG135" s="189">
        <v>3.1828088630793405</v>
      </c>
      <c r="AH135" s="184"/>
      <c r="AI135" s="190">
        <v>1.0958376631649722</v>
      </c>
      <c r="AJ135" s="190">
        <v>3.1828088630793407E-3</v>
      </c>
      <c r="AK135" s="14"/>
      <c r="AL135" s="14"/>
      <c r="AM135" s="14"/>
      <c r="AN135" s="14"/>
      <c r="AO135" s="151">
        <v>1.98</v>
      </c>
      <c r="AP135" s="151">
        <v>1.77</v>
      </c>
      <c r="AS135" s="14" t="s">
        <v>1057</v>
      </c>
      <c r="AT135" s="151">
        <v>3.26</v>
      </c>
      <c r="AU135" s="151">
        <v>0.97210824682678021</v>
      </c>
      <c r="AX135" s="202" t="s">
        <v>1080</v>
      </c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54" t="s">
        <v>841</v>
      </c>
      <c r="B136" s="12" t="s">
        <v>867</v>
      </c>
      <c r="C136" s="12" t="s">
        <v>1079</v>
      </c>
      <c r="D136" s="11">
        <v>3</v>
      </c>
      <c r="E136" s="180" t="s">
        <v>973</v>
      </c>
      <c r="F136" s="155">
        <v>3</v>
      </c>
      <c r="G136" s="11" t="s">
        <v>298</v>
      </c>
      <c r="H136" s="11" t="s">
        <v>250</v>
      </c>
      <c r="I136" s="11" t="s">
        <v>176</v>
      </c>
      <c r="J136" s="11">
        <v>1.65</v>
      </c>
      <c r="K136" s="15" t="s">
        <v>1147</v>
      </c>
      <c r="L136" s="6" t="s">
        <v>255</v>
      </c>
      <c r="M136" s="14"/>
      <c r="N136" s="14"/>
      <c r="O136" s="14"/>
      <c r="P136" s="151">
        <v>97.434051575366112</v>
      </c>
      <c r="Q136" s="5"/>
      <c r="R136" s="129"/>
      <c r="S136" s="129"/>
      <c r="T136" s="14"/>
      <c r="U136" s="151">
        <v>62.754617783827747</v>
      </c>
      <c r="V136" s="151">
        <v>1.4442905050828267</v>
      </c>
      <c r="X136" s="14"/>
      <c r="Y136" s="151">
        <v>0.13207792354837913</v>
      </c>
      <c r="Z136" s="127">
        <f t="shared" si="2"/>
        <v>10.935139395599251</v>
      </c>
      <c r="AA136" s="14"/>
      <c r="AB136" s="151">
        <v>-26.5</v>
      </c>
      <c r="AC136" s="8" t="s">
        <v>905</v>
      </c>
      <c r="AD136" s="183">
        <v>144745</v>
      </c>
      <c r="AE136" s="183">
        <v>2009</v>
      </c>
      <c r="AF136" s="195">
        <v>89.319172360526224</v>
      </c>
      <c r="AG136" s="195">
        <v>3.1060080875223828</v>
      </c>
      <c r="AH136" s="184"/>
      <c r="AI136" s="196">
        <v>1.0971212430616148</v>
      </c>
      <c r="AJ136" s="196">
        <v>3.106008087522383E-3</v>
      </c>
      <c r="AK136" s="14"/>
      <c r="AL136" s="14"/>
      <c r="AM136" s="14"/>
      <c r="AN136" s="14"/>
      <c r="AO136" s="151">
        <v>1.45</v>
      </c>
      <c r="AP136" s="151">
        <v>1.1299999999999999</v>
      </c>
      <c r="AS136" s="14" t="s">
        <v>1057</v>
      </c>
      <c r="AT136" s="151">
        <v>3.79</v>
      </c>
      <c r="AU136" s="151">
        <v>0.95783957305211687</v>
      </c>
      <c r="AX136" s="202" t="s">
        <v>1080</v>
      </c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54" t="s">
        <v>841</v>
      </c>
      <c r="B137" s="12" t="s">
        <v>867</v>
      </c>
      <c r="C137" s="12" t="s">
        <v>1075</v>
      </c>
      <c r="D137" s="11">
        <v>3</v>
      </c>
      <c r="E137" s="180" t="s">
        <v>974</v>
      </c>
      <c r="F137" s="155">
        <v>3</v>
      </c>
      <c r="G137" s="11" t="s">
        <v>298</v>
      </c>
      <c r="H137" s="11" t="s">
        <v>250</v>
      </c>
      <c r="I137" s="11" t="s">
        <v>176</v>
      </c>
      <c r="J137" s="11">
        <v>1.65</v>
      </c>
      <c r="K137" s="15" t="s">
        <v>1147</v>
      </c>
      <c r="L137" s="6" t="s">
        <v>255</v>
      </c>
      <c r="M137" s="14"/>
      <c r="N137" s="14"/>
      <c r="O137" s="14"/>
      <c r="P137" s="151">
        <v>96.771711013023378</v>
      </c>
      <c r="Q137" s="5"/>
      <c r="R137" s="129"/>
      <c r="S137" s="129"/>
      <c r="T137" s="14"/>
      <c r="U137" s="151">
        <v>57.549961545151739</v>
      </c>
      <c r="V137" s="151">
        <v>1.512034672003665</v>
      </c>
      <c r="X137" s="14"/>
      <c r="Y137" s="151">
        <v>0.12826199679297831</v>
      </c>
      <c r="Z137" s="127">
        <f t="shared" si="2"/>
        <v>11.78864129524016</v>
      </c>
      <c r="AA137" s="14"/>
      <c r="AB137" s="151">
        <v>-26.25</v>
      </c>
      <c r="AC137" s="8" t="s">
        <v>905</v>
      </c>
      <c r="AD137" s="186">
        <v>144363</v>
      </c>
      <c r="AE137" s="183">
        <v>2009</v>
      </c>
      <c r="AF137" s="189">
        <v>97.704901361263197</v>
      </c>
      <c r="AG137" s="189">
        <v>3.2110202450366963</v>
      </c>
      <c r="AH137" s="184"/>
      <c r="AI137" s="190">
        <v>1.1055670334770447</v>
      </c>
      <c r="AJ137" s="190">
        <v>3.2110202450366964E-3</v>
      </c>
      <c r="AK137" s="14"/>
      <c r="AL137" s="14"/>
      <c r="AM137" s="14"/>
      <c r="AN137" s="14"/>
      <c r="AO137" s="151">
        <v>1.57</v>
      </c>
      <c r="AP137" s="151">
        <v>1.17</v>
      </c>
      <c r="AS137" s="14" t="s">
        <v>1057</v>
      </c>
      <c r="AT137" s="151">
        <v>2.2999999999999998</v>
      </c>
      <c r="AU137" s="151">
        <v>0.95769981499195367</v>
      </c>
      <c r="AX137" s="202" t="s">
        <v>1080</v>
      </c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54" t="s">
        <v>841</v>
      </c>
      <c r="B138" s="12" t="s">
        <v>867</v>
      </c>
      <c r="C138" s="12" t="s">
        <v>1076</v>
      </c>
      <c r="D138" s="11">
        <v>3</v>
      </c>
      <c r="E138" s="180" t="s">
        <v>975</v>
      </c>
      <c r="F138" s="155">
        <v>3</v>
      </c>
      <c r="G138" s="11" t="s">
        <v>298</v>
      </c>
      <c r="H138" s="11" t="s">
        <v>250</v>
      </c>
      <c r="I138" s="11" t="s">
        <v>176</v>
      </c>
      <c r="J138" s="11">
        <v>1.65</v>
      </c>
      <c r="K138" s="15" t="s">
        <v>1147</v>
      </c>
      <c r="L138" s="6" t="s">
        <v>255</v>
      </c>
      <c r="M138" s="14"/>
      <c r="N138" s="14"/>
      <c r="O138" s="14"/>
      <c r="P138" s="151">
        <v>97.170465832464032</v>
      </c>
      <c r="Q138" s="5"/>
      <c r="R138" s="129"/>
      <c r="S138" s="129"/>
      <c r="T138" s="14"/>
      <c r="U138" s="151">
        <v>54.641724349186163</v>
      </c>
      <c r="V138" s="151">
        <v>1.2160523287233782</v>
      </c>
      <c r="X138" s="14"/>
      <c r="Y138" s="151">
        <v>0.10788286128374561</v>
      </c>
      <c r="Z138" s="127">
        <f t="shared" si="2"/>
        <v>11.271969562663029</v>
      </c>
      <c r="AA138" s="14"/>
      <c r="AB138" s="151">
        <v>-26.47</v>
      </c>
      <c r="AC138" s="8" t="s">
        <v>905</v>
      </c>
      <c r="AD138" s="186">
        <v>144364</v>
      </c>
      <c r="AE138" s="183">
        <v>2009</v>
      </c>
      <c r="AF138" s="189">
        <v>82.38883390062712</v>
      </c>
      <c r="AG138" s="189">
        <v>3.1690525867153743</v>
      </c>
      <c r="AH138" s="184"/>
      <c r="AI138" s="190">
        <v>1.0901412671841264</v>
      </c>
      <c r="AJ138" s="190">
        <v>3.1690525867153741E-3</v>
      </c>
      <c r="AK138" s="14"/>
      <c r="AL138" s="14"/>
      <c r="AM138" s="14"/>
      <c r="AN138" s="14"/>
      <c r="AO138" s="151">
        <v>1.62</v>
      </c>
      <c r="AP138" s="151">
        <v>1.38</v>
      </c>
      <c r="AS138" s="14" t="s">
        <v>1057</v>
      </c>
      <c r="AT138" s="151">
        <v>1.9000000000000001</v>
      </c>
      <c r="AU138" s="151">
        <v>0.90198759976044107</v>
      </c>
      <c r="AX138" s="202" t="s">
        <v>1080</v>
      </c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54" t="s">
        <v>841</v>
      </c>
      <c r="B139" s="12" t="s">
        <v>867</v>
      </c>
      <c r="C139" s="12" t="s">
        <v>1073</v>
      </c>
      <c r="D139" s="11">
        <v>4</v>
      </c>
      <c r="E139" s="180" t="s">
        <v>976</v>
      </c>
      <c r="F139" s="155">
        <v>4</v>
      </c>
      <c r="G139" s="11" t="s">
        <v>298</v>
      </c>
      <c r="H139" s="11" t="s">
        <v>250</v>
      </c>
      <c r="I139" s="11" t="s">
        <v>176</v>
      </c>
      <c r="J139" s="11">
        <v>1.65</v>
      </c>
      <c r="K139" s="15" t="s">
        <v>1147</v>
      </c>
      <c r="L139" s="6" t="s">
        <v>255</v>
      </c>
      <c r="M139" s="14"/>
      <c r="N139" s="14"/>
      <c r="O139" s="14"/>
      <c r="P139" s="151">
        <v>98.730275952046881</v>
      </c>
      <c r="Q139" s="5"/>
      <c r="R139" s="129"/>
      <c r="S139" s="129"/>
      <c r="T139" s="14"/>
      <c r="U139" s="151">
        <v>69.515707837203053</v>
      </c>
      <c r="V139" s="151">
        <v>0.94507510972178799</v>
      </c>
      <c r="X139" s="14"/>
      <c r="Y139" s="151">
        <v>9.1627188496405124E-2</v>
      </c>
      <c r="Z139" s="127">
        <f t="shared" si="2"/>
        <v>10.314352379794638</v>
      </c>
      <c r="AA139" s="14"/>
      <c r="AB139" s="151">
        <v>-25.66</v>
      </c>
      <c r="AC139" s="8" t="s">
        <v>905</v>
      </c>
      <c r="AD139" s="186">
        <v>144339</v>
      </c>
      <c r="AE139" s="183">
        <v>2009</v>
      </c>
      <c r="AF139" s="187">
        <v>73.327731737831584</v>
      </c>
      <c r="AG139" s="187">
        <v>3.1116998332553525</v>
      </c>
      <c r="AH139" s="184"/>
      <c r="AI139" s="190">
        <v>1.0810152663566441</v>
      </c>
      <c r="AJ139" s="190">
        <v>3.1116998332553526E-3</v>
      </c>
      <c r="AK139" s="14"/>
      <c r="AL139" s="14"/>
      <c r="AM139" s="14"/>
      <c r="AN139" s="14"/>
      <c r="AO139" s="151">
        <v>2.4900000000000002</v>
      </c>
      <c r="AP139" s="151">
        <v>2.5299999999999998</v>
      </c>
      <c r="AS139" s="14" t="s">
        <v>1057</v>
      </c>
      <c r="AT139" s="151">
        <v>1.9386448161794487</v>
      </c>
      <c r="AU139" s="151">
        <v>1.3069192995740537</v>
      </c>
      <c r="AX139" s="202" t="s">
        <v>1080</v>
      </c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54" t="s">
        <v>841</v>
      </c>
      <c r="B140" s="12" t="s">
        <v>867</v>
      </c>
      <c r="C140" s="12" t="s">
        <v>1074</v>
      </c>
      <c r="D140" s="11">
        <v>4</v>
      </c>
      <c r="E140" s="180" t="s">
        <v>977</v>
      </c>
      <c r="F140" s="155">
        <v>4</v>
      </c>
      <c r="G140" s="11" t="s">
        <v>298</v>
      </c>
      <c r="H140" s="11" t="s">
        <v>250</v>
      </c>
      <c r="I140" s="11" t="s">
        <v>176</v>
      </c>
      <c r="J140" s="11">
        <v>1.65</v>
      </c>
      <c r="K140" s="15" t="s">
        <v>1147</v>
      </c>
      <c r="L140" s="6" t="s">
        <v>255</v>
      </c>
      <c r="M140" s="14"/>
      <c r="N140" s="14"/>
      <c r="O140" s="14"/>
      <c r="P140" s="151">
        <v>99.154953395605176</v>
      </c>
      <c r="Q140" s="5"/>
      <c r="R140" s="129"/>
      <c r="S140" s="129"/>
      <c r="T140" s="14"/>
      <c r="U140" s="151">
        <v>69.217927766969865</v>
      </c>
      <c r="V140" s="151">
        <v>0.70562689068693241</v>
      </c>
      <c r="X140" s="14"/>
      <c r="Y140" s="151">
        <v>6.9006640308888811E-2</v>
      </c>
      <c r="Z140" s="127">
        <f t="shared" si="2"/>
        <v>10.225492612426748</v>
      </c>
      <c r="AA140" s="14"/>
      <c r="AB140" s="151">
        <v>-25.12</v>
      </c>
      <c r="AC140" s="8" t="s">
        <v>905</v>
      </c>
      <c r="AD140" s="194">
        <v>145770</v>
      </c>
      <c r="AE140" s="183">
        <v>2009</v>
      </c>
      <c r="AF140" s="187">
        <v>40.975322383290489</v>
      </c>
      <c r="AG140" s="187">
        <v>2.9185117273278096</v>
      </c>
      <c r="AH140" s="184"/>
      <c r="AI140" s="188">
        <v>1.0485579670570446</v>
      </c>
      <c r="AJ140" s="188">
        <v>2.9185117273278095E-3</v>
      </c>
      <c r="AK140" s="14"/>
      <c r="AL140" s="14"/>
      <c r="AM140" s="14"/>
      <c r="AN140" s="14"/>
      <c r="AO140" s="151">
        <v>3.35</v>
      </c>
      <c r="AP140" s="151">
        <v>0</v>
      </c>
      <c r="AS140" s="14" t="s">
        <v>1057</v>
      </c>
      <c r="AT140" s="151">
        <v>3.3010656757691779</v>
      </c>
      <c r="AU140" s="151">
        <v>1.37</v>
      </c>
      <c r="AX140" s="202" t="s">
        <v>1080</v>
      </c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54" t="s">
        <v>841</v>
      </c>
      <c r="B141" s="12" t="s">
        <v>867</v>
      </c>
      <c r="C141" s="12" t="s">
        <v>1079</v>
      </c>
      <c r="D141" s="11">
        <v>4</v>
      </c>
      <c r="E141" s="180" t="s">
        <v>978</v>
      </c>
      <c r="F141" s="155">
        <v>4</v>
      </c>
      <c r="G141" s="11" t="s">
        <v>298</v>
      </c>
      <c r="H141" s="11" t="s">
        <v>250</v>
      </c>
      <c r="I141" s="11" t="s">
        <v>176</v>
      </c>
      <c r="J141" s="11">
        <v>1.65</v>
      </c>
      <c r="K141" s="15" t="s">
        <v>1147</v>
      </c>
      <c r="L141" s="6" t="s">
        <v>255</v>
      </c>
      <c r="M141" s="14"/>
      <c r="N141" s="14"/>
      <c r="O141" s="14"/>
      <c r="P141" s="151">
        <v>99.135056897584334</v>
      </c>
      <c r="Q141" s="5"/>
      <c r="R141" s="129"/>
      <c r="S141" s="129"/>
      <c r="T141" s="14"/>
      <c r="U141" s="151">
        <v>70.382616787310781</v>
      </c>
      <c r="V141" s="151">
        <v>0.68978506364678194</v>
      </c>
      <c r="X141" s="14"/>
      <c r="Y141" s="151">
        <v>6.6381782109893914E-2</v>
      </c>
      <c r="Z141" s="127">
        <f t="shared" si="2"/>
        <v>10.3911802564272</v>
      </c>
      <c r="AA141" s="14"/>
      <c r="AB141" s="151">
        <v>-25.42</v>
      </c>
      <c r="AC141" s="8" t="s">
        <v>905</v>
      </c>
      <c r="AD141" s="183">
        <v>144609</v>
      </c>
      <c r="AE141" s="183">
        <v>2009</v>
      </c>
      <c r="AF141" s="187">
        <v>4.6775648270853676</v>
      </c>
      <c r="AG141" s="187">
        <v>2.8761883874175558</v>
      </c>
      <c r="AH141" s="184"/>
      <c r="AI141" s="190">
        <v>1.0118734038350343</v>
      </c>
      <c r="AJ141" s="190">
        <v>2.8761883874175559E-3</v>
      </c>
      <c r="AK141" s="14"/>
      <c r="AL141" s="14"/>
      <c r="AM141" s="14"/>
      <c r="AN141" s="14"/>
      <c r="AO141" s="151">
        <v>2.09</v>
      </c>
      <c r="AP141" s="151">
        <v>1.78</v>
      </c>
      <c r="AS141" s="14" t="s">
        <v>1057</v>
      </c>
      <c r="AT141" s="151">
        <v>3.8499999999999996</v>
      </c>
      <c r="AU141" s="151">
        <v>1.78</v>
      </c>
      <c r="AX141" s="202" t="s">
        <v>1080</v>
      </c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54" t="s">
        <v>841</v>
      </c>
      <c r="B142" s="12" t="s">
        <v>867</v>
      </c>
      <c r="C142" s="12" t="s">
        <v>1075</v>
      </c>
      <c r="D142" s="11">
        <v>4</v>
      </c>
      <c r="E142" s="180" t="s">
        <v>979</v>
      </c>
      <c r="F142" s="155">
        <v>4</v>
      </c>
      <c r="G142" s="11" t="s">
        <v>298</v>
      </c>
      <c r="H142" s="11" t="s">
        <v>250</v>
      </c>
      <c r="I142" s="11" t="s">
        <v>176</v>
      </c>
      <c r="J142" s="11">
        <v>1.65</v>
      </c>
      <c r="K142" s="15" t="s">
        <v>1147</v>
      </c>
      <c r="L142" s="6" t="s">
        <v>255</v>
      </c>
      <c r="M142" s="14"/>
      <c r="N142" s="14"/>
      <c r="O142" s="14"/>
      <c r="P142" s="151">
        <v>99.174835678907513</v>
      </c>
      <c r="Q142" s="5"/>
      <c r="R142" s="129"/>
      <c r="S142" s="129"/>
      <c r="T142" s="14"/>
      <c r="U142" s="151">
        <v>65.708001078744502</v>
      </c>
      <c r="V142" s="151">
        <v>0.57073858256770582</v>
      </c>
      <c r="X142" s="14"/>
      <c r="Y142" s="151">
        <v>5.2230016807997069E-2</v>
      </c>
      <c r="Z142" s="127">
        <f t="shared" si="2"/>
        <v>10.927405684470671</v>
      </c>
      <c r="AA142" s="14"/>
      <c r="AB142" s="151">
        <v>-25.11</v>
      </c>
      <c r="AC142" s="8" t="s">
        <v>905</v>
      </c>
      <c r="AD142" s="183">
        <v>144608</v>
      </c>
      <c r="AE142" s="183">
        <v>2009</v>
      </c>
      <c r="AF142" s="187">
        <v>25.447936878286946</v>
      </c>
      <c r="AG142" s="187">
        <v>3.9026166781557543</v>
      </c>
      <c r="AH142" s="184"/>
      <c r="AI142" s="190">
        <v>1.0327925402845346</v>
      </c>
      <c r="AJ142" s="190">
        <v>3.9026166781557545E-3</v>
      </c>
      <c r="AK142" s="14"/>
      <c r="AL142" s="14"/>
      <c r="AM142" s="14"/>
      <c r="AN142" s="14"/>
      <c r="AO142" s="151">
        <v>1.81</v>
      </c>
      <c r="AP142" s="151">
        <v>1.89</v>
      </c>
      <c r="AS142" s="14" t="s">
        <v>1057</v>
      </c>
      <c r="AT142" s="151">
        <v>2.41</v>
      </c>
      <c r="AU142" s="151">
        <v>1.89</v>
      </c>
      <c r="AX142" s="202" t="s">
        <v>1080</v>
      </c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54" t="s">
        <v>841</v>
      </c>
      <c r="B143" s="12" t="s">
        <v>867</v>
      </c>
      <c r="C143" s="12" t="s">
        <v>1076</v>
      </c>
      <c r="D143" s="11">
        <v>4</v>
      </c>
      <c r="E143" s="180" t="s">
        <v>980</v>
      </c>
      <c r="F143" s="155">
        <v>4</v>
      </c>
      <c r="G143" s="11" t="s">
        <v>298</v>
      </c>
      <c r="H143" s="11" t="s">
        <v>250</v>
      </c>
      <c r="I143" s="11" t="s">
        <v>176</v>
      </c>
      <c r="J143" s="11">
        <v>1.65</v>
      </c>
      <c r="K143" s="15" t="s">
        <v>1147</v>
      </c>
      <c r="L143" s="6" t="s">
        <v>255</v>
      </c>
      <c r="M143" s="14"/>
      <c r="N143" s="14"/>
      <c r="O143" s="14"/>
      <c r="P143" s="151">
        <v>99.397901255805948</v>
      </c>
      <c r="Q143" s="5"/>
      <c r="R143" s="129"/>
      <c r="S143" s="129"/>
      <c r="T143" s="14"/>
      <c r="U143" s="151">
        <v>69.470698204591415</v>
      </c>
      <c r="V143" s="151">
        <v>0.48978731701723766</v>
      </c>
      <c r="X143" s="14"/>
      <c r="Y143" s="151">
        <v>5.5130343606273342E-2</v>
      </c>
      <c r="Z143" s="127">
        <f t="shared" si="2"/>
        <v>8.8841694968413769</v>
      </c>
      <c r="AA143" s="14"/>
      <c r="AB143" s="151">
        <v>-25.14</v>
      </c>
      <c r="AC143" s="8" t="s">
        <v>905</v>
      </c>
      <c r="AD143" s="183">
        <v>144607</v>
      </c>
      <c r="AE143" s="183">
        <v>2009</v>
      </c>
      <c r="AF143" s="187">
        <v>14.739212272535829</v>
      </c>
      <c r="AG143" s="187">
        <v>2.9050146300707618</v>
      </c>
      <c r="AH143" s="184"/>
      <c r="AI143" s="190">
        <v>1.0220071161873832</v>
      </c>
      <c r="AJ143" s="190">
        <v>2.9050146300707617E-3</v>
      </c>
      <c r="AK143" s="14"/>
      <c r="AL143" s="14"/>
      <c r="AM143" s="14"/>
      <c r="AN143" s="14"/>
      <c r="AO143" s="151">
        <v>1.87</v>
      </c>
      <c r="AP143" s="151">
        <v>1.96</v>
      </c>
      <c r="AS143" s="14" t="s">
        <v>1057</v>
      </c>
      <c r="AT143" s="151">
        <v>2.08</v>
      </c>
      <c r="AU143" s="151">
        <v>1.96</v>
      </c>
      <c r="AX143" s="202" t="s">
        <v>1080</v>
      </c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54" t="s">
        <v>841</v>
      </c>
      <c r="B144" s="12" t="s">
        <v>869</v>
      </c>
      <c r="C144" s="12" t="s">
        <v>871</v>
      </c>
      <c r="D144" s="11">
        <v>4</v>
      </c>
      <c r="E144" s="180" t="s">
        <v>981</v>
      </c>
      <c r="F144" s="155">
        <v>4</v>
      </c>
      <c r="G144" s="11" t="s">
        <v>298</v>
      </c>
      <c r="H144" s="11" t="s">
        <v>250</v>
      </c>
      <c r="I144" s="11" t="s">
        <v>176</v>
      </c>
      <c r="J144" s="11">
        <v>1.65</v>
      </c>
      <c r="K144" s="15" t="s">
        <v>1147</v>
      </c>
      <c r="L144" s="6" t="s">
        <v>255</v>
      </c>
      <c r="M144" s="14"/>
      <c r="N144" s="14"/>
      <c r="O144" s="14"/>
      <c r="P144" s="151">
        <v>98.137857504335983</v>
      </c>
      <c r="Q144" s="5"/>
      <c r="R144" s="129"/>
      <c r="S144" s="129"/>
      <c r="T144" s="14"/>
      <c r="U144" s="151">
        <v>23.687504924330572</v>
      </c>
      <c r="V144" s="151">
        <v>0.21137181169400268</v>
      </c>
      <c r="X144" s="14"/>
      <c r="Y144" s="151">
        <v>1.7102047076499309E-2</v>
      </c>
      <c r="Z144" s="127">
        <f t="shared" si="2"/>
        <v>12.359445085638793</v>
      </c>
      <c r="AA144" s="14"/>
      <c r="AB144" s="151">
        <v>-27.87</v>
      </c>
      <c r="AC144" s="8" t="s">
        <v>905</v>
      </c>
      <c r="AD144" s="183">
        <v>146921</v>
      </c>
      <c r="AE144" s="183">
        <v>2010</v>
      </c>
      <c r="AF144" s="189">
        <v>73.886674225938307</v>
      </c>
      <c r="AG144" s="189">
        <v>3.3702709221665392</v>
      </c>
      <c r="AH144" s="184"/>
      <c r="AI144" s="190">
        <v>1.0817090508908258</v>
      </c>
      <c r="AJ144" s="190">
        <v>3.3702709221665392E-3</v>
      </c>
      <c r="AK144" s="14"/>
      <c r="AL144" s="14"/>
      <c r="AM144" s="14"/>
      <c r="AN144" s="14"/>
      <c r="AO144" s="151">
        <v>0.13</v>
      </c>
      <c r="AP144" s="151">
        <v>0.05</v>
      </c>
      <c r="AS144" s="14" t="s">
        <v>1057</v>
      </c>
      <c r="AT144" s="151">
        <v>0.62</v>
      </c>
      <c r="AU144" s="151">
        <v>0.11</v>
      </c>
      <c r="AX144" s="202" t="s">
        <v>1080</v>
      </c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54" t="s">
        <v>841</v>
      </c>
      <c r="B145" s="12" t="s">
        <v>869</v>
      </c>
      <c r="C145" s="12" t="s">
        <v>872</v>
      </c>
      <c r="D145" s="11">
        <v>4</v>
      </c>
      <c r="E145" s="180" t="s">
        <v>982</v>
      </c>
      <c r="F145" s="155">
        <v>4</v>
      </c>
      <c r="G145" s="11" t="s">
        <v>298</v>
      </c>
      <c r="H145" s="11" t="s">
        <v>250</v>
      </c>
      <c r="I145" s="11" t="s">
        <v>176</v>
      </c>
      <c r="J145" s="11">
        <v>1.65</v>
      </c>
      <c r="K145" s="15" t="s">
        <v>1147</v>
      </c>
      <c r="L145" s="6" t="s">
        <v>255</v>
      </c>
      <c r="M145" s="14"/>
      <c r="N145" s="14"/>
      <c r="O145" s="14"/>
      <c r="P145" s="151">
        <v>96.33109866471446</v>
      </c>
      <c r="Q145" s="5"/>
      <c r="R145" s="129"/>
      <c r="S145" s="129"/>
      <c r="T145" s="14"/>
      <c r="U145" s="151">
        <v>36.154357510793119</v>
      </c>
      <c r="V145" s="151">
        <v>0.79470651854758012</v>
      </c>
      <c r="X145" s="14"/>
      <c r="Y145" s="151">
        <v>3.9798453670720324E-2</v>
      </c>
      <c r="Z145" s="127">
        <f t="shared" si="2"/>
        <v>19.968276283363359</v>
      </c>
      <c r="AA145" s="14"/>
      <c r="AB145" s="151">
        <v>-26.98</v>
      </c>
      <c r="AC145" s="8" t="s">
        <v>905</v>
      </c>
      <c r="AD145" s="201">
        <v>144642</v>
      </c>
      <c r="AE145" s="183">
        <v>2009</v>
      </c>
      <c r="AF145" s="184">
        <v>48.764088702518023</v>
      </c>
      <c r="AG145" s="184">
        <v>3.1367526444289067</v>
      </c>
      <c r="AH145" s="184"/>
      <c r="AI145" s="185">
        <v>1.0562756902389976</v>
      </c>
      <c r="AJ145" s="185">
        <v>3.1367526444289065E-3</v>
      </c>
      <c r="AK145" s="14"/>
      <c r="AL145" s="14"/>
      <c r="AM145" s="14"/>
      <c r="AN145" s="14"/>
      <c r="AO145" s="151">
        <v>0.25</v>
      </c>
      <c r="AP145" s="151">
        <v>0.28000000000000003</v>
      </c>
      <c r="AS145" s="14" t="s">
        <v>1057</v>
      </c>
      <c r="AT145" s="151">
        <v>0.52</v>
      </c>
      <c r="AU145" s="151">
        <v>3.7590686424073483E-2</v>
      </c>
      <c r="AX145" s="202" t="s">
        <v>1080</v>
      </c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54" t="s">
        <v>841</v>
      </c>
      <c r="B146" s="12" t="s">
        <v>869</v>
      </c>
      <c r="C146" s="12" t="s">
        <v>873</v>
      </c>
      <c r="D146" s="11">
        <v>4</v>
      </c>
      <c r="E146" s="180" t="s">
        <v>983</v>
      </c>
      <c r="F146" s="155">
        <v>4</v>
      </c>
      <c r="G146" s="11" t="s">
        <v>298</v>
      </c>
      <c r="H146" s="11" t="s">
        <v>250</v>
      </c>
      <c r="I146" s="11" t="s">
        <v>176</v>
      </c>
      <c r="J146" s="11">
        <v>1.65</v>
      </c>
      <c r="K146" s="15" t="s">
        <v>1147</v>
      </c>
      <c r="L146" s="6" t="s">
        <v>255</v>
      </c>
      <c r="M146" s="14"/>
      <c r="N146" s="14"/>
      <c r="O146" s="14"/>
      <c r="P146" s="151">
        <v>95.713912186488074</v>
      </c>
      <c r="Q146" s="5"/>
      <c r="R146" s="129"/>
      <c r="S146" s="129"/>
      <c r="T146" s="14"/>
      <c r="U146" s="151">
        <v>39.37399645283498</v>
      </c>
      <c r="V146" s="151">
        <v>1.1046214494607589</v>
      </c>
      <c r="X146" s="14"/>
      <c r="Y146" s="151">
        <v>5.3718148054222654E-2</v>
      </c>
      <c r="Z146" s="127">
        <f t="shared" si="2"/>
        <v>20.56328241892783</v>
      </c>
      <c r="AA146" s="14"/>
      <c r="AB146" s="151">
        <v>-26.25</v>
      </c>
      <c r="AC146" s="8" t="s">
        <v>905</v>
      </c>
      <c r="AD146" s="201">
        <v>144641</v>
      </c>
      <c r="AE146" s="183">
        <v>2009</v>
      </c>
      <c r="AF146" s="184">
        <v>50.522161281026271</v>
      </c>
      <c r="AG146" s="184">
        <v>3.0226605564527378</v>
      </c>
      <c r="AH146" s="184"/>
      <c r="AI146" s="185">
        <v>1.0580463547252801</v>
      </c>
      <c r="AJ146" s="185">
        <v>3.022660556452738E-3</v>
      </c>
      <c r="AK146" s="14"/>
      <c r="AL146" s="14"/>
      <c r="AM146" s="14"/>
      <c r="AN146" s="14"/>
      <c r="AO146" s="151">
        <v>0.18</v>
      </c>
      <c r="AP146" s="151">
        <v>0.08</v>
      </c>
      <c r="AS146" s="14" t="s">
        <v>1057</v>
      </c>
      <c r="AT146" s="151">
        <v>1.55</v>
      </c>
      <c r="AU146" s="151">
        <v>0.22000000000000003</v>
      </c>
      <c r="AX146" s="202" t="s">
        <v>1080</v>
      </c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54" t="s">
        <v>841</v>
      </c>
      <c r="B147" s="12" t="s">
        <v>869</v>
      </c>
      <c r="C147" s="12" t="s">
        <v>874</v>
      </c>
      <c r="D147" s="11">
        <v>4</v>
      </c>
      <c r="E147" s="180" t="s">
        <v>984</v>
      </c>
      <c r="F147" s="155">
        <v>4</v>
      </c>
      <c r="G147" s="11" t="s">
        <v>298</v>
      </c>
      <c r="H147" s="11" t="s">
        <v>250</v>
      </c>
      <c r="I147" s="11" t="s">
        <v>176</v>
      </c>
      <c r="J147" s="11">
        <v>1.65</v>
      </c>
      <c r="K147" s="15" t="s">
        <v>1147</v>
      </c>
      <c r="L147" s="6" t="s">
        <v>255</v>
      </c>
      <c r="M147" s="14"/>
      <c r="N147" s="14"/>
      <c r="O147" s="14"/>
      <c r="P147" s="151">
        <v>96.542557208670047</v>
      </c>
      <c r="Q147" s="5"/>
      <c r="R147" s="129"/>
      <c r="S147" s="129"/>
      <c r="T147" s="14"/>
      <c r="U147" s="151">
        <v>43.482598464657727</v>
      </c>
      <c r="V147" s="151">
        <v>1.0502736574367009</v>
      </c>
      <c r="X147" s="14"/>
      <c r="Y147" s="151">
        <v>5.6394371378067021E-2</v>
      </c>
      <c r="Z147" s="127">
        <f t="shared" si="2"/>
        <v>18.62373197487533</v>
      </c>
      <c r="AA147" s="14"/>
      <c r="AB147" s="151">
        <v>-25.99</v>
      </c>
      <c r="AC147" s="8" t="s">
        <v>905</v>
      </c>
      <c r="AD147" s="201">
        <v>144640</v>
      </c>
      <c r="AE147" s="183">
        <v>2009</v>
      </c>
      <c r="AF147" s="184">
        <v>48.69929014080143</v>
      </c>
      <c r="AG147" s="184">
        <v>3.334855511623708</v>
      </c>
      <c r="AH147" s="184"/>
      <c r="AI147" s="185">
        <v>1.0562104275681634</v>
      </c>
      <c r="AJ147" s="185">
        <v>3.3348555116237081E-3</v>
      </c>
      <c r="AK147" s="14"/>
      <c r="AL147" s="14"/>
      <c r="AM147" s="14"/>
      <c r="AN147" s="14"/>
      <c r="AO147" s="151">
        <v>0.1</v>
      </c>
      <c r="AP147" s="151">
        <v>0.06</v>
      </c>
      <c r="AS147" s="14" t="s">
        <v>1057</v>
      </c>
      <c r="AT147" s="151">
        <v>0.36</v>
      </c>
      <c r="AU147" s="151">
        <v>0.12</v>
      </c>
      <c r="AX147" s="202" t="s">
        <v>1080</v>
      </c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54" t="s">
        <v>841</v>
      </c>
      <c r="B148" s="12" t="s">
        <v>869</v>
      </c>
      <c r="C148" s="12" t="s">
        <v>875</v>
      </c>
      <c r="D148" s="11">
        <v>4</v>
      </c>
      <c r="E148" s="180" t="s">
        <v>985</v>
      </c>
      <c r="F148" s="155">
        <v>4</v>
      </c>
      <c r="G148" s="11" t="s">
        <v>298</v>
      </c>
      <c r="H148" s="11" t="s">
        <v>250</v>
      </c>
      <c r="I148" s="11" t="s">
        <v>176</v>
      </c>
      <c r="J148" s="11">
        <v>1.65</v>
      </c>
      <c r="K148" s="15" t="s">
        <v>1147</v>
      </c>
      <c r="L148" s="6" t="s">
        <v>255</v>
      </c>
      <c r="M148" s="14"/>
      <c r="N148" s="14"/>
      <c r="O148" s="14"/>
      <c r="P148" s="151">
        <v>95.189946335991266</v>
      </c>
      <c r="Q148" s="5"/>
      <c r="R148" s="129"/>
      <c r="S148" s="129"/>
      <c r="T148" s="14"/>
      <c r="U148" s="151">
        <v>40.361067816768887</v>
      </c>
      <c r="V148" s="151">
        <v>1.2392601214298651</v>
      </c>
      <c r="X148" s="14"/>
      <c r="Y148" s="151">
        <v>5.0894632174696246E-2</v>
      </c>
      <c r="Z148" s="127">
        <f t="shared" si="2"/>
        <v>24.349525057497114</v>
      </c>
      <c r="AA148" s="14"/>
      <c r="AB148" s="151">
        <v>-26.08</v>
      </c>
      <c r="AC148" s="8" t="s">
        <v>905</v>
      </c>
      <c r="AD148" s="201">
        <v>144639</v>
      </c>
      <c r="AE148" s="183">
        <v>2009</v>
      </c>
      <c r="AF148" s="184">
        <v>63.343895623337417</v>
      </c>
      <c r="AG148" s="184">
        <v>3.0593920534182768</v>
      </c>
      <c r="AH148" s="184"/>
      <c r="AI148" s="185">
        <v>1.0709599226462039</v>
      </c>
      <c r="AJ148" s="185">
        <v>3.0593920534182769E-3</v>
      </c>
      <c r="AK148" s="14"/>
      <c r="AL148" s="14"/>
      <c r="AM148" s="14"/>
      <c r="AN148" s="14"/>
      <c r="AO148" s="151">
        <v>0.04</v>
      </c>
      <c r="AP148" s="151">
        <v>0.03</v>
      </c>
      <c r="AS148" s="14" t="s">
        <v>1057</v>
      </c>
      <c r="AT148" s="151">
        <v>0.32999999999999996</v>
      </c>
      <c r="AU148" s="151">
        <v>0.09</v>
      </c>
      <c r="AX148" s="202" t="s">
        <v>1080</v>
      </c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54" t="s">
        <v>841</v>
      </c>
      <c r="B149" s="12" t="s">
        <v>869</v>
      </c>
      <c r="C149" s="12" t="s">
        <v>871</v>
      </c>
      <c r="D149" s="11">
        <v>5</v>
      </c>
      <c r="E149" s="180" t="s">
        <v>986</v>
      </c>
      <c r="F149" s="155">
        <v>5</v>
      </c>
      <c r="G149" s="11" t="s">
        <v>298</v>
      </c>
      <c r="H149" s="11" t="s">
        <v>250</v>
      </c>
      <c r="I149" s="11" t="s">
        <v>176</v>
      </c>
      <c r="J149" s="11">
        <v>1.65</v>
      </c>
      <c r="K149" s="15" t="s">
        <v>1147</v>
      </c>
      <c r="L149" s="6" t="s">
        <v>255</v>
      </c>
      <c r="M149" s="14"/>
      <c r="N149" s="14"/>
      <c r="O149" s="14"/>
      <c r="P149" s="151">
        <v>99.509022460725532</v>
      </c>
      <c r="Q149" s="5"/>
      <c r="R149" s="129"/>
      <c r="S149" s="129"/>
      <c r="T149" s="14"/>
      <c r="U149" s="151">
        <v>19.70024940041549</v>
      </c>
      <c r="V149" s="151">
        <v>4.5772098126337368E-2</v>
      </c>
      <c r="X149" s="14"/>
      <c r="Y149" s="151">
        <v>9.2268798758569689E-3</v>
      </c>
      <c r="Z149" s="127">
        <f t="shared" si="2"/>
        <v>4.9607341530590991</v>
      </c>
      <c r="AA149" s="14"/>
      <c r="AB149" s="151"/>
      <c r="AC149" s="8" t="s">
        <v>905</v>
      </c>
      <c r="AD149" s="183">
        <v>145358</v>
      </c>
      <c r="AE149" s="183">
        <v>2009</v>
      </c>
      <c r="AF149" s="189">
        <v>36.556200436190345</v>
      </c>
      <c r="AG149" s="189">
        <v>3.5925450319946242</v>
      </c>
      <c r="AH149" s="184"/>
      <c r="AI149" s="190">
        <v>1.0439803649663437</v>
      </c>
      <c r="AJ149" s="190">
        <v>3.5925450319946243E-3</v>
      </c>
      <c r="AK149" s="14"/>
      <c r="AL149" s="14"/>
      <c r="AM149" s="14"/>
      <c r="AN149" s="14"/>
      <c r="AO149" s="151">
        <v>0.26</v>
      </c>
      <c r="AP149" s="151">
        <v>0.11</v>
      </c>
      <c r="AS149" s="14" t="s">
        <v>1057</v>
      </c>
      <c r="AT149" s="151">
        <v>0.92</v>
      </c>
      <c r="AU149" s="151">
        <v>0.22</v>
      </c>
      <c r="AX149" s="202" t="s">
        <v>1080</v>
      </c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54" t="s">
        <v>841</v>
      </c>
      <c r="B150" s="12" t="s">
        <v>869</v>
      </c>
      <c r="C150" s="12" t="s">
        <v>872</v>
      </c>
      <c r="D150" s="11">
        <v>5</v>
      </c>
      <c r="E150" s="180" t="s">
        <v>987</v>
      </c>
      <c r="F150" s="155">
        <v>5</v>
      </c>
      <c r="G150" s="11" t="s">
        <v>298</v>
      </c>
      <c r="H150" s="11" t="s">
        <v>250</v>
      </c>
      <c r="I150" s="11" t="s">
        <v>176</v>
      </c>
      <c r="J150" s="11">
        <v>1.65</v>
      </c>
      <c r="K150" s="15" t="s">
        <v>1147</v>
      </c>
      <c r="L150" s="6" t="s">
        <v>255</v>
      </c>
      <c r="M150" s="14"/>
      <c r="N150" s="14"/>
      <c r="O150" s="14"/>
      <c r="P150" s="151">
        <v>99.530697185189652</v>
      </c>
      <c r="Q150" s="5"/>
      <c r="R150" s="129"/>
      <c r="S150" s="129"/>
      <c r="T150" s="14"/>
      <c r="U150" s="151">
        <v>53.79451134460237</v>
      </c>
      <c r="V150" s="151">
        <v>0.18980294688477839</v>
      </c>
      <c r="X150" s="14"/>
      <c r="Y150" s="151">
        <v>1.6444815225571351E-2</v>
      </c>
      <c r="Z150" s="127">
        <f t="shared" si="2"/>
        <v>11.541810855353285</v>
      </c>
      <c r="AA150" s="14"/>
      <c r="AB150" s="151">
        <v>-25.99</v>
      </c>
      <c r="AC150" s="8" t="s">
        <v>905</v>
      </c>
      <c r="AD150" s="183">
        <v>145357</v>
      </c>
      <c r="AE150" s="183">
        <v>2009</v>
      </c>
      <c r="AF150" s="189">
        <v>-6.7053289146690176</v>
      </c>
      <c r="AG150" s="189">
        <v>2.7502360766430942</v>
      </c>
      <c r="AH150" s="184"/>
      <c r="AI150" s="190">
        <v>1.0004089819755257</v>
      </c>
      <c r="AJ150" s="190">
        <v>2.7502360766430943E-3</v>
      </c>
      <c r="AK150" s="14"/>
      <c r="AL150" s="14"/>
      <c r="AM150" s="14"/>
      <c r="AN150" s="14"/>
      <c r="AO150" s="151">
        <v>0.05</v>
      </c>
      <c r="AP150" s="151">
        <v>0.05</v>
      </c>
      <c r="AS150" s="14" t="s">
        <v>1057</v>
      </c>
      <c r="AT150" s="151">
        <v>2.86</v>
      </c>
      <c r="AU150" s="151">
        <v>0.44</v>
      </c>
      <c r="AX150" s="202" t="s">
        <v>1080</v>
      </c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54" t="s">
        <v>841</v>
      </c>
      <c r="B151" s="12" t="s">
        <v>869</v>
      </c>
      <c r="C151" s="12" t="s">
        <v>873</v>
      </c>
      <c r="D151" s="11">
        <v>5</v>
      </c>
      <c r="E151" s="180" t="s">
        <v>988</v>
      </c>
      <c r="F151" s="155">
        <v>5</v>
      </c>
      <c r="G151" s="11" t="s">
        <v>298</v>
      </c>
      <c r="H151" s="11" t="s">
        <v>250</v>
      </c>
      <c r="I151" s="11" t="s">
        <v>176</v>
      </c>
      <c r="J151" s="11">
        <v>1.65</v>
      </c>
      <c r="K151" s="15" t="s">
        <v>1147</v>
      </c>
      <c r="L151" s="6" t="s">
        <v>255</v>
      </c>
      <c r="M151" s="14"/>
      <c r="N151" s="14"/>
      <c r="O151" s="14"/>
      <c r="P151" s="151">
        <v>98.898161103337983</v>
      </c>
      <c r="Q151" s="5"/>
      <c r="R151" s="129"/>
      <c r="S151" s="129"/>
      <c r="T151" s="14"/>
      <c r="U151" s="151">
        <v>29.379218009802937</v>
      </c>
      <c r="V151" s="151">
        <v>0.1984091035482686</v>
      </c>
      <c r="X151" s="14"/>
      <c r="Y151" s="151">
        <v>1.696255350209043E-2</v>
      </c>
      <c r="Z151" s="127">
        <f t="shared" si="2"/>
        <v>11.696888886677177</v>
      </c>
      <c r="AA151" s="14"/>
      <c r="AB151" s="151">
        <v>-26.11</v>
      </c>
      <c r="AC151" s="8" t="s">
        <v>905</v>
      </c>
      <c r="AD151" s="194">
        <v>145765</v>
      </c>
      <c r="AE151" s="183">
        <v>2010</v>
      </c>
      <c r="AF151" s="187">
        <v>-0.47862042206237021</v>
      </c>
      <c r="AG151" s="187">
        <v>2.9124364887676326</v>
      </c>
      <c r="AH151" s="184"/>
      <c r="AI151" s="188">
        <v>1.006802066547354</v>
      </c>
      <c r="AJ151" s="188">
        <v>2.9124364887676327E-3</v>
      </c>
      <c r="AK151" s="14"/>
      <c r="AL151" s="14"/>
      <c r="AM151" s="14"/>
      <c r="AN151" s="14"/>
      <c r="AO151" s="151">
        <v>0.1</v>
      </c>
      <c r="AP151" s="151">
        <v>7.0000000000000007E-2</v>
      </c>
      <c r="AS151" s="14" t="s">
        <v>1057</v>
      </c>
      <c r="AT151" s="151">
        <v>0.38</v>
      </c>
      <c r="AU151" s="151">
        <v>0.12000000000000001</v>
      </c>
      <c r="AX151" s="202" t="s">
        <v>1080</v>
      </c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54" t="s">
        <v>841</v>
      </c>
      <c r="B152" s="12" t="s">
        <v>869</v>
      </c>
      <c r="C152" s="12" t="s">
        <v>874</v>
      </c>
      <c r="D152" s="11">
        <v>5</v>
      </c>
      <c r="E152" s="180" t="s">
        <v>989</v>
      </c>
      <c r="F152" s="155">
        <v>5</v>
      </c>
      <c r="G152" s="11" t="s">
        <v>298</v>
      </c>
      <c r="H152" s="11" t="s">
        <v>250</v>
      </c>
      <c r="I152" s="11" t="s">
        <v>176</v>
      </c>
      <c r="J152" s="11">
        <v>1.65</v>
      </c>
      <c r="K152" s="15" t="s">
        <v>1147</v>
      </c>
      <c r="L152" s="6" t="s">
        <v>255</v>
      </c>
      <c r="M152" s="14"/>
      <c r="N152" s="14"/>
      <c r="O152" s="14"/>
      <c r="P152" s="151">
        <v>99.126306270096464</v>
      </c>
      <c r="Q152" s="5"/>
      <c r="R152" s="129"/>
      <c r="S152" s="129"/>
      <c r="T152" s="14"/>
      <c r="U152" s="151">
        <v>53.355855309090884</v>
      </c>
      <c r="V152" s="151">
        <v>0.40147030877962603</v>
      </c>
      <c r="X152" s="14"/>
      <c r="Y152" s="151">
        <v>2.2645643176515476E-2</v>
      </c>
      <c r="Z152" s="127">
        <f t="shared" si="2"/>
        <v>17.728368571839386</v>
      </c>
      <c r="AA152" s="14"/>
      <c r="AB152" s="151">
        <v>-25.73</v>
      </c>
      <c r="AC152" s="8" t="s">
        <v>905</v>
      </c>
      <c r="AD152" s="186">
        <v>144723</v>
      </c>
      <c r="AE152" s="183">
        <v>2009</v>
      </c>
      <c r="AF152" s="195">
        <v>27.159768866529266</v>
      </c>
      <c r="AG152" s="189">
        <v>3.3319838122871013</v>
      </c>
      <c r="AH152" s="184"/>
      <c r="AI152" s="190">
        <v>1.0345166329898738</v>
      </c>
      <c r="AJ152" s="190">
        <v>3.3319838122871015E-3</v>
      </c>
      <c r="AK152" s="14"/>
      <c r="AL152" s="14"/>
      <c r="AM152" s="14"/>
      <c r="AN152" s="14"/>
      <c r="AO152" s="151">
        <v>0.05</v>
      </c>
      <c r="AP152" s="151">
        <v>0.06</v>
      </c>
      <c r="AS152" s="14" t="s">
        <v>1057</v>
      </c>
      <c r="AT152" s="151">
        <v>0.97000000000000008</v>
      </c>
      <c r="AU152" s="151">
        <v>0.13</v>
      </c>
      <c r="AX152" s="202" t="s">
        <v>1080</v>
      </c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54" t="s">
        <v>841</v>
      </c>
      <c r="B153" s="12" t="s">
        <v>869</v>
      </c>
      <c r="C153" s="12" t="s">
        <v>875</v>
      </c>
      <c r="D153" s="11">
        <v>5</v>
      </c>
      <c r="E153" s="180" t="s">
        <v>990</v>
      </c>
      <c r="F153" s="155">
        <v>5</v>
      </c>
      <c r="G153" s="11" t="s">
        <v>298</v>
      </c>
      <c r="H153" s="11" t="s">
        <v>250</v>
      </c>
      <c r="I153" s="11" t="s">
        <v>176</v>
      </c>
      <c r="J153" s="11">
        <v>1.65</v>
      </c>
      <c r="K153" s="15" t="s">
        <v>1147</v>
      </c>
      <c r="L153" s="6" t="s">
        <v>255</v>
      </c>
      <c r="M153" s="14"/>
      <c r="N153" s="14"/>
      <c r="O153" s="14"/>
      <c r="P153" s="151">
        <v>99.295539079857193</v>
      </c>
      <c r="Q153" s="5"/>
      <c r="R153" s="129"/>
      <c r="S153" s="129"/>
      <c r="T153" s="14"/>
      <c r="U153" s="151">
        <v>47.129761966248836</v>
      </c>
      <c r="V153" s="151">
        <v>0.20371867773607794</v>
      </c>
      <c r="X153" s="14"/>
      <c r="Y153" s="151">
        <v>1.5297245283495709E-2</v>
      </c>
      <c r="Z153" s="127">
        <f>V153/Y153</f>
        <v>13.317344002836332</v>
      </c>
      <c r="AA153" s="14"/>
      <c r="AB153" s="151">
        <v>-25.75</v>
      </c>
      <c r="AC153" s="8" t="s">
        <v>905</v>
      </c>
      <c r="AD153" s="183">
        <v>145356</v>
      </c>
      <c r="AE153" s="183">
        <v>2009</v>
      </c>
      <c r="AF153" s="189">
        <v>50.317635622057153</v>
      </c>
      <c r="AG153" s="189">
        <v>3.1838421825886938</v>
      </c>
      <c r="AH153" s="184"/>
      <c r="AI153" s="190">
        <v>1.057840364184675</v>
      </c>
      <c r="AJ153" s="190">
        <v>3.1838421825886938E-3</v>
      </c>
      <c r="AK153" s="14"/>
      <c r="AL153" s="14"/>
      <c r="AM153" s="14"/>
      <c r="AN153" s="14"/>
      <c r="AO153" s="151">
        <v>0.23</v>
      </c>
      <c r="AP153" s="151">
        <v>0.1</v>
      </c>
      <c r="AS153" s="14" t="s">
        <v>1057</v>
      </c>
      <c r="AT153" s="151">
        <v>0.73</v>
      </c>
      <c r="AU153" s="151">
        <v>0.19</v>
      </c>
      <c r="AX153" s="202" t="s">
        <v>1080</v>
      </c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29"/>
      <c r="R154" s="129"/>
      <c r="S154" s="129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29"/>
      <c r="R155" s="129"/>
      <c r="S155" s="129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29"/>
      <c r="R156" s="129"/>
      <c r="S156" s="129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29"/>
      <c r="R157" s="129"/>
      <c r="S157" s="129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29"/>
      <c r="R158" s="129"/>
      <c r="S158" s="129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29"/>
      <c r="R159" s="129"/>
      <c r="S159" s="129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29"/>
      <c r="R160" s="129"/>
      <c r="S160" s="129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29"/>
      <c r="R161" s="129"/>
      <c r="S161" s="129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29"/>
      <c r="R162" s="129"/>
      <c r="S162" s="129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29"/>
      <c r="R163" s="129"/>
      <c r="S163" s="129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29"/>
      <c r="R164" s="129"/>
      <c r="S164" s="129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29"/>
      <c r="R165" s="129"/>
      <c r="S165" s="129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29"/>
      <c r="R166" s="129"/>
      <c r="S166" s="129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29"/>
      <c r="R167" s="129"/>
      <c r="S167" s="129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29"/>
      <c r="R168" s="129"/>
      <c r="S168" s="129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29"/>
      <c r="R169" s="129"/>
      <c r="S169" s="129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29"/>
      <c r="R170" s="129"/>
      <c r="S170" s="129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29"/>
      <c r="R171" s="129"/>
      <c r="S171" s="129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29"/>
      <c r="R172" s="129"/>
      <c r="S172" s="129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29"/>
      <c r="R173" s="129"/>
      <c r="S173" s="129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29"/>
      <c r="R174" s="129"/>
      <c r="S174" s="129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29"/>
      <c r="R175" s="129"/>
      <c r="S175" s="129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29"/>
      <c r="R176" s="129"/>
      <c r="S176" s="129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29"/>
      <c r="R177" s="129"/>
      <c r="S177" s="129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29"/>
      <c r="R178" s="129"/>
      <c r="S178" s="129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29"/>
      <c r="R179" s="129"/>
      <c r="S179" s="129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29"/>
      <c r="R180" s="129"/>
      <c r="S180" s="129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29"/>
      <c r="R181" s="129"/>
      <c r="S181" s="129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29"/>
      <c r="R182" s="129"/>
      <c r="S182" s="129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29"/>
      <c r="R183" s="129"/>
      <c r="S183" s="129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29"/>
      <c r="R184" s="129"/>
      <c r="S184" s="129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29"/>
      <c r="R185" s="129"/>
      <c r="S185" s="129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29"/>
      <c r="R186" s="129"/>
      <c r="S186" s="129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29"/>
      <c r="R187" s="129"/>
      <c r="S187" s="129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29"/>
      <c r="R188" s="129"/>
      <c r="S188" s="129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29"/>
      <c r="R189" s="129"/>
      <c r="S189" s="129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29"/>
      <c r="R190" s="129"/>
      <c r="S190" s="129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29"/>
      <c r="R191" s="129"/>
      <c r="S191" s="129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29"/>
      <c r="R192" s="129"/>
      <c r="S192" s="129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29"/>
      <c r="R193" s="129"/>
      <c r="S193" s="129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29"/>
      <c r="R194" s="129"/>
      <c r="S194" s="129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29"/>
      <c r="R195" s="129"/>
      <c r="S195" s="129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29"/>
      <c r="R196" s="129"/>
      <c r="S196" s="129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29"/>
      <c r="R197" s="129"/>
      <c r="S197" s="129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29"/>
      <c r="R198" s="129"/>
      <c r="S198" s="129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29"/>
      <c r="R199" s="129"/>
      <c r="S199" s="129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29"/>
      <c r="R200" s="129"/>
      <c r="S200" s="129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29"/>
      <c r="R201" s="129"/>
      <c r="S201" s="129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29"/>
      <c r="R202" s="129"/>
      <c r="S202" s="129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29"/>
      <c r="R203" s="129"/>
      <c r="S203" s="129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29"/>
      <c r="R204" s="129"/>
      <c r="S204" s="129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29"/>
      <c r="R205" s="129"/>
      <c r="S205" s="129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29"/>
      <c r="R206" s="129"/>
      <c r="S206" s="129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29"/>
      <c r="R207" s="129"/>
      <c r="S207" s="129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29"/>
      <c r="R208" s="129"/>
      <c r="S208" s="129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29"/>
      <c r="R209" s="129"/>
      <c r="S209" s="129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29"/>
      <c r="R210" s="129"/>
      <c r="S210" s="129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29"/>
      <c r="R211" s="129"/>
      <c r="S211" s="129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29"/>
      <c r="R212" s="129"/>
      <c r="S212" s="129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29"/>
      <c r="R213" s="129"/>
      <c r="S213" s="129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29"/>
      <c r="R214" s="129"/>
      <c r="S214" s="129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29"/>
      <c r="R215" s="129"/>
      <c r="S215" s="129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29"/>
      <c r="R216" s="129"/>
      <c r="S216" s="129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29"/>
      <c r="R217" s="129"/>
      <c r="S217" s="129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29"/>
      <c r="R218" s="129"/>
      <c r="S218" s="129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29"/>
      <c r="R219" s="129"/>
      <c r="S219" s="129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29"/>
      <c r="R220" s="129"/>
      <c r="S220" s="129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29"/>
      <c r="R221" s="129"/>
      <c r="S221" s="129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29"/>
      <c r="R222" s="129"/>
      <c r="S222" s="129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29"/>
      <c r="R223" s="129"/>
      <c r="S223" s="129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29"/>
      <c r="R224" s="129"/>
      <c r="S224" s="129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29"/>
      <c r="R225" s="129"/>
      <c r="S225" s="129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29"/>
      <c r="R226" s="129"/>
      <c r="S226" s="129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29"/>
      <c r="R227" s="129"/>
      <c r="S227" s="129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29"/>
      <c r="R228" s="129"/>
      <c r="S228" s="129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29"/>
      <c r="R229" s="129"/>
      <c r="S229" s="129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29"/>
      <c r="R230" s="129"/>
      <c r="S230" s="129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29"/>
      <c r="R231" s="129"/>
      <c r="S231" s="129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29"/>
      <c r="R232" s="129"/>
      <c r="S232" s="129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29"/>
      <c r="R233" s="129"/>
      <c r="S233" s="129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29"/>
      <c r="R234" s="129"/>
      <c r="S234" s="129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29"/>
      <c r="R235" s="129"/>
      <c r="S235" s="129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29"/>
      <c r="R236" s="129"/>
      <c r="S236" s="129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29"/>
      <c r="R237" s="129"/>
      <c r="S237" s="129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29"/>
      <c r="R238" s="129"/>
      <c r="S238" s="129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29"/>
      <c r="R239" s="129"/>
      <c r="S239" s="129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29"/>
      <c r="R240" s="129"/>
      <c r="S240" s="129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29"/>
      <c r="R241" s="129"/>
      <c r="S241" s="129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29"/>
      <c r="R242" s="129"/>
      <c r="S242" s="129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29"/>
      <c r="R243" s="129"/>
      <c r="S243" s="129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29"/>
      <c r="R244" s="129"/>
      <c r="S244" s="129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29"/>
      <c r="R245" s="129"/>
      <c r="S245" s="129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29"/>
      <c r="R246" s="129"/>
      <c r="S246" s="129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29"/>
      <c r="R247" s="129"/>
      <c r="S247" s="129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29"/>
      <c r="R248" s="129"/>
      <c r="S248" s="129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29"/>
      <c r="R249" s="129"/>
      <c r="S249" s="129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29"/>
      <c r="R250" s="129"/>
      <c r="S250" s="129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29"/>
      <c r="R251" s="129"/>
      <c r="S251" s="129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29"/>
      <c r="R252" s="129"/>
      <c r="S252" s="129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29"/>
      <c r="R253" s="129"/>
      <c r="S253" s="129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29"/>
      <c r="R254" s="129"/>
      <c r="S254" s="129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29"/>
      <c r="R255" s="129"/>
      <c r="S255" s="129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29"/>
      <c r="R256" s="129"/>
      <c r="S256" s="129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29"/>
      <c r="R257" s="129"/>
      <c r="S257" s="129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29"/>
      <c r="R258" s="129"/>
      <c r="S258" s="129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29"/>
      <c r="R259" s="129"/>
      <c r="S259" s="129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29"/>
      <c r="R260" s="129"/>
      <c r="S260" s="129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29"/>
      <c r="R261" s="129"/>
      <c r="S261" s="129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29"/>
      <c r="R262" s="129"/>
      <c r="S262" s="129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29"/>
      <c r="R263" s="129"/>
      <c r="S263" s="129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29"/>
      <c r="R264" s="129"/>
      <c r="S264" s="129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29"/>
      <c r="R265" s="129"/>
      <c r="S265" s="129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29"/>
      <c r="R266" s="129"/>
      <c r="S266" s="129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29"/>
      <c r="R267" s="129"/>
      <c r="S267" s="129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29"/>
      <c r="R268" s="129"/>
      <c r="S268" s="129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29"/>
      <c r="R269" s="129"/>
      <c r="S269" s="129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29"/>
      <c r="R270" s="129"/>
      <c r="S270" s="129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29"/>
      <c r="R271" s="129"/>
      <c r="S271" s="129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29"/>
      <c r="R272" s="129"/>
      <c r="S272" s="129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29"/>
      <c r="R273" s="129"/>
      <c r="S273" s="129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29"/>
      <c r="R274" s="129"/>
      <c r="S274" s="129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29"/>
      <c r="R275" s="129"/>
      <c r="S275" s="129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29"/>
      <c r="R276" s="129"/>
      <c r="S276" s="129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29"/>
      <c r="R277" s="129"/>
      <c r="S277" s="129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29"/>
      <c r="R278" s="129"/>
      <c r="S278" s="129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29"/>
      <c r="R279" s="129"/>
      <c r="S279" s="129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29"/>
      <c r="R280" s="129"/>
      <c r="S280" s="129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29"/>
      <c r="R281" s="129"/>
      <c r="S281" s="129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29"/>
      <c r="R282" s="129"/>
      <c r="S282" s="129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29"/>
      <c r="R283" s="129"/>
      <c r="S283" s="129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29"/>
      <c r="R284" s="129"/>
      <c r="S284" s="129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29"/>
      <c r="R285" s="129"/>
      <c r="S285" s="129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29"/>
      <c r="R286" s="129"/>
      <c r="S286" s="129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29"/>
      <c r="R287" s="129"/>
      <c r="S287" s="129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29"/>
      <c r="R288" s="129"/>
      <c r="S288" s="129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29"/>
      <c r="R289" s="129"/>
      <c r="S289" s="129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29"/>
      <c r="R290" s="129"/>
      <c r="S290" s="129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29"/>
      <c r="R291" s="129"/>
      <c r="S291" s="129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29"/>
      <c r="R292" s="129"/>
      <c r="S292" s="129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29"/>
      <c r="R293" s="129"/>
      <c r="S293" s="129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29"/>
      <c r="R294" s="129"/>
      <c r="S294" s="129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29"/>
      <c r="R295" s="129"/>
      <c r="S295" s="129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29"/>
      <c r="R296" s="129"/>
      <c r="S296" s="129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29"/>
      <c r="R297" s="129"/>
      <c r="S297" s="129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29"/>
      <c r="R298" s="129"/>
      <c r="S298" s="129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29"/>
      <c r="R299" s="129"/>
      <c r="S299" s="129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29"/>
      <c r="R300" s="129"/>
      <c r="S300" s="129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29"/>
      <c r="R301" s="129"/>
      <c r="S301" s="129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29"/>
      <c r="R302" s="129"/>
      <c r="S302" s="129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29"/>
      <c r="R303" s="129"/>
      <c r="S303" s="129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29"/>
      <c r="R304" s="129"/>
      <c r="S304" s="129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29"/>
      <c r="R305" s="129"/>
      <c r="S305" s="129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29"/>
      <c r="R306" s="129"/>
      <c r="S306" s="129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29"/>
      <c r="R307" s="129"/>
      <c r="S307" s="129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29"/>
      <c r="R308" s="129"/>
      <c r="S308" s="129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29"/>
      <c r="R309" s="129"/>
      <c r="S309" s="129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29"/>
      <c r="R310" s="129"/>
      <c r="S310" s="129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29"/>
      <c r="R311" s="129"/>
      <c r="S311" s="129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29"/>
      <c r="R312" s="129"/>
      <c r="S312" s="129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29"/>
      <c r="R313" s="129"/>
      <c r="S313" s="129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29"/>
      <c r="R314" s="129"/>
      <c r="S314" s="129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29"/>
      <c r="R315" s="129"/>
      <c r="S315" s="129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29"/>
      <c r="R316" s="129"/>
      <c r="S316" s="129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29"/>
      <c r="R317" s="129"/>
      <c r="S317" s="129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29"/>
      <c r="R318" s="129"/>
      <c r="S318" s="129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29"/>
      <c r="R319" s="129"/>
      <c r="S319" s="129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29"/>
      <c r="R320" s="129"/>
      <c r="S320" s="129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29"/>
      <c r="R321" s="129"/>
      <c r="S321" s="129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29"/>
      <c r="R322" s="129"/>
      <c r="S322" s="129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29"/>
      <c r="R323" s="129"/>
      <c r="S323" s="129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29"/>
      <c r="R324" s="129"/>
      <c r="S324" s="129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29"/>
      <c r="R325" s="129"/>
      <c r="S325" s="129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29"/>
      <c r="R326" s="129"/>
      <c r="S326" s="129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29"/>
      <c r="R327" s="129"/>
      <c r="S327" s="129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29"/>
      <c r="R328" s="129"/>
      <c r="S328" s="129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29"/>
      <c r="R329" s="129"/>
      <c r="S329" s="129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29"/>
      <c r="R330" s="129"/>
      <c r="S330" s="129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29"/>
      <c r="R331" s="129"/>
      <c r="S331" s="129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29"/>
      <c r="R332" s="129"/>
      <c r="S332" s="129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29"/>
      <c r="R333" s="129"/>
      <c r="S333" s="129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29"/>
      <c r="R334" s="129"/>
      <c r="S334" s="129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29"/>
      <c r="R335" s="129"/>
      <c r="S335" s="129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29"/>
      <c r="R336" s="129"/>
      <c r="S336" s="129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29"/>
      <c r="R337" s="129"/>
      <c r="S337" s="129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29"/>
      <c r="R338" s="129"/>
      <c r="S338" s="129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29"/>
      <c r="R339" s="129"/>
      <c r="S339" s="129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29"/>
      <c r="R340" s="129"/>
      <c r="S340" s="129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29"/>
      <c r="R341" s="129"/>
      <c r="S341" s="129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29"/>
      <c r="R342" s="129"/>
      <c r="S342" s="129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29"/>
      <c r="R343" s="129"/>
      <c r="S343" s="129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29"/>
      <c r="R344" s="129"/>
      <c r="S344" s="129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29"/>
      <c r="R345" s="129"/>
      <c r="S345" s="129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29"/>
      <c r="R346" s="129"/>
      <c r="S346" s="129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29"/>
      <c r="R347" s="129"/>
      <c r="S347" s="129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29"/>
      <c r="R348" s="129"/>
      <c r="S348" s="129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29"/>
      <c r="R349" s="129"/>
      <c r="S349" s="129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29"/>
      <c r="R350" s="129"/>
      <c r="S350" s="129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29"/>
      <c r="R351" s="129"/>
      <c r="S351" s="129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29"/>
      <c r="R352" s="129"/>
      <c r="S352" s="129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29"/>
      <c r="R353" s="129"/>
      <c r="S353" s="129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29"/>
      <c r="R354" s="129"/>
      <c r="S354" s="129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29"/>
      <c r="R355" s="129"/>
      <c r="S355" s="129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29"/>
      <c r="R356" s="129"/>
      <c r="S356" s="129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29"/>
      <c r="R357" s="129"/>
      <c r="S357" s="129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29"/>
      <c r="R358" s="129"/>
      <c r="S358" s="129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29"/>
      <c r="R359" s="129"/>
      <c r="S359" s="129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29"/>
      <c r="R360" s="129"/>
      <c r="S360" s="129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29"/>
      <c r="R361" s="129"/>
      <c r="S361" s="129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29"/>
      <c r="R362" s="129"/>
      <c r="S362" s="129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29"/>
      <c r="R363" s="129"/>
      <c r="S363" s="129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29"/>
      <c r="R364" s="129"/>
      <c r="S364" s="129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29"/>
      <c r="R365" s="129"/>
      <c r="S365" s="129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29"/>
      <c r="R366" s="129"/>
      <c r="S366" s="129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29"/>
      <c r="R367" s="129"/>
      <c r="S367" s="129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29"/>
      <c r="R368" s="129"/>
      <c r="S368" s="129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29"/>
      <c r="R369" s="129"/>
      <c r="S369" s="129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29"/>
      <c r="R370" s="129"/>
      <c r="S370" s="129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29"/>
      <c r="R371" s="129"/>
      <c r="S371" s="129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29"/>
      <c r="R372" s="129"/>
      <c r="S372" s="129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29"/>
      <c r="R373" s="129"/>
      <c r="S373" s="129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29"/>
      <c r="R374" s="129"/>
      <c r="S374" s="129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29"/>
      <c r="R375" s="129"/>
      <c r="S375" s="129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29"/>
      <c r="R376" s="129"/>
      <c r="S376" s="129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29"/>
      <c r="R377" s="129"/>
      <c r="S377" s="129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29"/>
      <c r="R378" s="129"/>
      <c r="S378" s="129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29"/>
      <c r="R379" s="129"/>
      <c r="S379" s="129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29"/>
      <c r="R380" s="129"/>
      <c r="S380" s="129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29"/>
      <c r="R381" s="129"/>
      <c r="S381" s="129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29"/>
      <c r="R382" s="129"/>
      <c r="S382" s="129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29"/>
      <c r="R383" s="129"/>
      <c r="S383" s="129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29"/>
      <c r="R384" s="129"/>
      <c r="S384" s="129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29"/>
      <c r="R385" s="129"/>
      <c r="S385" s="129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29"/>
      <c r="R386" s="129"/>
      <c r="S386" s="129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29"/>
      <c r="R387" s="129"/>
      <c r="S387" s="129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29"/>
      <c r="R388" s="129"/>
      <c r="S388" s="129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29"/>
      <c r="R389" s="129"/>
      <c r="S389" s="129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29"/>
      <c r="R390" s="129"/>
      <c r="S390" s="129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29"/>
      <c r="R391" s="129"/>
      <c r="S391" s="129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29"/>
      <c r="R392" s="129"/>
      <c r="S392" s="129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29"/>
      <c r="R393" s="129"/>
      <c r="S393" s="129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29"/>
      <c r="R394" s="129"/>
      <c r="S394" s="129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29"/>
      <c r="R395" s="129"/>
      <c r="S395" s="129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29"/>
      <c r="R396" s="129"/>
      <c r="S396" s="129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29"/>
      <c r="R397" s="129"/>
      <c r="S397" s="129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29"/>
      <c r="R398" s="129"/>
      <c r="S398" s="129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29"/>
      <c r="R399" s="129"/>
      <c r="S399" s="129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29"/>
      <c r="R400" s="129"/>
      <c r="S400" s="129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29"/>
      <c r="R401" s="129"/>
      <c r="S401" s="129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29"/>
      <c r="R402" s="129"/>
      <c r="S402" s="129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29"/>
      <c r="R403" s="129"/>
      <c r="S403" s="129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29"/>
      <c r="R404" s="129"/>
      <c r="S404" s="129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29"/>
      <c r="R405" s="129"/>
      <c r="S405" s="129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29"/>
      <c r="R406" s="129"/>
      <c r="S406" s="129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29"/>
      <c r="R407" s="129"/>
      <c r="S407" s="129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29"/>
      <c r="R408" s="129"/>
      <c r="S408" s="129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29"/>
      <c r="R409" s="129"/>
      <c r="S409" s="129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29"/>
      <c r="R410" s="129"/>
      <c r="S410" s="129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29"/>
      <c r="R411" s="129"/>
      <c r="S411" s="129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29"/>
      <c r="R412" s="129"/>
      <c r="S412" s="129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29"/>
      <c r="R413" s="129"/>
      <c r="S413" s="129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29"/>
      <c r="R414" s="129"/>
      <c r="S414" s="129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29"/>
      <c r="R415" s="129"/>
      <c r="S415" s="129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29"/>
      <c r="R416" s="129"/>
      <c r="S416" s="129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29"/>
      <c r="R417" s="129"/>
      <c r="S417" s="129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29"/>
      <c r="R418" s="129"/>
      <c r="S418" s="129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29"/>
      <c r="R419" s="129"/>
      <c r="S419" s="129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29"/>
      <c r="R420" s="129"/>
      <c r="S420" s="129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29"/>
      <c r="R421" s="129"/>
      <c r="S421" s="129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29"/>
      <c r="R422" s="129"/>
      <c r="S422" s="129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29"/>
      <c r="R423" s="129"/>
      <c r="S423" s="129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29"/>
      <c r="R424" s="129"/>
      <c r="S424" s="129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29"/>
      <c r="R425" s="129"/>
      <c r="S425" s="129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29"/>
      <c r="R426" s="129"/>
      <c r="S426" s="129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29"/>
      <c r="R427" s="129"/>
      <c r="S427" s="129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29"/>
      <c r="R428" s="129"/>
      <c r="S428" s="129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29"/>
      <c r="R429" s="129"/>
      <c r="S429" s="129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29"/>
      <c r="R430" s="129"/>
      <c r="S430" s="129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29"/>
      <c r="R431" s="129"/>
      <c r="S431" s="129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29"/>
      <c r="R432" s="129"/>
      <c r="S432" s="129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29"/>
      <c r="R433" s="129"/>
      <c r="S433" s="129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29"/>
      <c r="R434" s="129"/>
      <c r="S434" s="129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29"/>
      <c r="R435" s="129"/>
      <c r="S435" s="129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29"/>
      <c r="R436" s="129"/>
      <c r="S436" s="129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29"/>
      <c r="R437" s="129"/>
      <c r="S437" s="129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29"/>
      <c r="R438" s="129"/>
      <c r="S438" s="129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29"/>
      <c r="R439" s="129"/>
      <c r="S439" s="129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29"/>
      <c r="R440" s="129"/>
      <c r="S440" s="129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29"/>
      <c r="R441" s="129"/>
      <c r="S441" s="129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29"/>
      <c r="R442" s="129"/>
      <c r="S442" s="129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29"/>
      <c r="R443" s="129"/>
      <c r="S443" s="129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29"/>
      <c r="R444" s="129"/>
      <c r="S444" s="129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29"/>
      <c r="R445" s="129"/>
      <c r="S445" s="129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29"/>
      <c r="R446" s="129"/>
      <c r="S446" s="129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29"/>
      <c r="R447" s="129"/>
      <c r="S447" s="129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29"/>
      <c r="R448" s="129"/>
      <c r="S448" s="129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29"/>
      <c r="R449" s="129"/>
      <c r="S449" s="129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29"/>
      <c r="R450" s="129"/>
      <c r="S450" s="129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29"/>
      <c r="R451" s="129"/>
      <c r="S451" s="129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29"/>
      <c r="R452" s="129"/>
      <c r="S452" s="129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29"/>
      <c r="R453" s="129"/>
      <c r="S453" s="129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29"/>
      <c r="R454" s="129"/>
      <c r="S454" s="129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29"/>
      <c r="R455" s="129"/>
      <c r="S455" s="129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29"/>
      <c r="R456" s="129"/>
      <c r="S456" s="129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29"/>
      <c r="R457" s="129"/>
      <c r="S457" s="129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29"/>
      <c r="R458" s="129"/>
      <c r="S458" s="129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29"/>
      <c r="R459" s="129"/>
      <c r="S459" s="129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29"/>
      <c r="R460" s="129"/>
      <c r="S460" s="129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29"/>
      <c r="R461" s="129"/>
      <c r="S461" s="129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29"/>
      <c r="R462" s="129"/>
      <c r="S462" s="129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29"/>
      <c r="R463" s="129"/>
      <c r="S463" s="129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29"/>
      <c r="R464" s="129"/>
      <c r="S464" s="129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29"/>
      <c r="R465" s="129"/>
      <c r="S465" s="129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29"/>
      <c r="R466" s="129"/>
      <c r="S466" s="129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29"/>
      <c r="R467" s="129"/>
      <c r="S467" s="129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29"/>
      <c r="R468" s="129"/>
      <c r="S468" s="129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29"/>
      <c r="R469" s="129"/>
      <c r="S469" s="129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29"/>
      <c r="R470" s="129"/>
      <c r="S470" s="129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29"/>
      <c r="R471" s="129"/>
      <c r="S471" s="129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29"/>
      <c r="R472" s="129"/>
      <c r="S472" s="129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29"/>
      <c r="R473" s="129"/>
      <c r="S473" s="129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29"/>
      <c r="R474" s="129"/>
      <c r="S474" s="129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29"/>
      <c r="R475" s="129"/>
      <c r="S475" s="129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29"/>
      <c r="R476" s="129"/>
      <c r="S476" s="129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29"/>
      <c r="R477" s="129"/>
      <c r="S477" s="129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29"/>
      <c r="R478" s="129"/>
      <c r="S478" s="129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29"/>
      <c r="R479" s="129"/>
      <c r="S479" s="129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29"/>
      <c r="R480" s="129"/>
      <c r="S480" s="129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29"/>
      <c r="R481" s="129"/>
      <c r="S481" s="129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29"/>
      <c r="R482" s="129"/>
      <c r="S482" s="129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29"/>
      <c r="R483" s="129"/>
      <c r="S483" s="129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29"/>
      <c r="R484" s="129"/>
      <c r="S484" s="129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29"/>
      <c r="R485" s="129"/>
      <c r="S485" s="129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29"/>
      <c r="R486" s="129"/>
      <c r="S486" s="129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29"/>
      <c r="R487" s="129"/>
      <c r="S487" s="129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29"/>
      <c r="R488" s="129"/>
      <c r="S488" s="129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29"/>
      <c r="R489" s="129"/>
      <c r="S489" s="129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29"/>
      <c r="R490" s="129"/>
      <c r="S490" s="129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29"/>
      <c r="R491" s="129"/>
      <c r="S491" s="129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29"/>
      <c r="R492" s="129"/>
      <c r="S492" s="129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29"/>
      <c r="R493" s="129"/>
      <c r="S493" s="129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29"/>
      <c r="R494" s="129"/>
      <c r="S494" s="129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29"/>
      <c r="R495" s="129"/>
      <c r="S495" s="129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29"/>
      <c r="R496" s="129"/>
      <c r="S496" s="129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29"/>
      <c r="R497" s="129"/>
      <c r="S497" s="129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29"/>
      <c r="R498" s="129"/>
      <c r="S498" s="129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29"/>
      <c r="R499" s="129"/>
      <c r="S499" s="129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29"/>
      <c r="R500" s="129"/>
      <c r="S500" s="129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29"/>
      <c r="R501" s="129"/>
      <c r="S501" s="129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29"/>
      <c r="R502" s="129"/>
      <c r="S502" s="129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29"/>
      <c r="R503" s="129"/>
      <c r="S503" s="129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29"/>
      <c r="R504" s="129"/>
      <c r="S504" s="129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29"/>
      <c r="R505" s="129"/>
      <c r="S505" s="129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29"/>
      <c r="R506" s="129"/>
      <c r="S506" s="129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29"/>
      <c r="R507" s="129"/>
      <c r="S507" s="129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29"/>
      <c r="R508" s="129"/>
      <c r="S508" s="129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29"/>
      <c r="R509" s="129"/>
      <c r="S509" s="129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29"/>
      <c r="R510" s="129"/>
      <c r="S510" s="129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29"/>
      <c r="R511" s="129"/>
      <c r="S511" s="129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29"/>
      <c r="R512" s="129"/>
      <c r="S512" s="129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29"/>
      <c r="R513" s="129"/>
      <c r="S513" s="129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29"/>
      <c r="R514" s="129"/>
      <c r="S514" s="129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29"/>
      <c r="R515" s="129"/>
      <c r="S515" s="129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29"/>
      <c r="R516" s="129"/>
      <c r="S516" s="129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29"/>
      <c r="R517" s="129"/>
      <c r="S517" s="129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29"/>
      <c r="R518" s="129"/>
      <c r="S518" s="129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29"/>
      <c r="R519" s="129"/>
      <c r="S519" s="129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29"/>
      <c r="R520" s="129"/>
      <c r="S520" s="129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29"/>
      <c r="R521" s="129"/>
      <c r="S521" s="129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29"/>
      <c r="R522" s="129"/>
      <c r="S522" s="129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29"/>
      <c r="R523" s="129"/>
      <c r="S523" s="129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29"/>
      <c r="R524" s="129"/>
      <c r="S524" s="129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29"/>
      <c r="R525" s="129"/>
      <c r="S525" s="129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29"/>
      <c r="R526" s="129"/>
      <c r="S526" s="129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29"/>
      <c r="R527" s="129"/>
      <c r="S527" s="129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29"/>
      <c r="R528" s="129"/>
      <c r="S528" s="129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29"/>
      <c r="R529" s="129"/>
      <c r="S529" s="129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29"/>
      <c r="R530" s="129"/>
      <c r="S530" s="129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29"/>
      <c r="R531" s="129"/>
      <c r="S531" s="129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29"/>
      <c r="R532" s="129"/>
      <c r="S532" s="129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29"/>
      <c r="R533" s="129"/>
      <c r="S533" s="129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29"/>
      <c r="R534" s="129"/>
      <c r="S534" s="129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29"/>
      <c r="R535" s="129"/>
      <c r="S535" s="129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29"/>
      <c r="R536" s="129"/>
      <c r="S536" s="129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29"/>
      <c r="R537" s="129"/>
      <c r="S537" s="129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29"/>
      <c r="R538" s="129"/>
      <c r="S538" s="129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29"/>
      <c r="R539" s="129"/>
      <c r="S539" s="129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29"/>
      <c r="R540" s="129"/>
      <c r="S540" s="129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29"/>
      <c r="R541" s="129"/>
      <c r="S541" s="129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29"/>
      <c r="R542" s="129"/>
      <c r="S542" s="129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29"/>
      <c r="R543" s="129"/>
      <c r="S543" s="129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29"/>
      <c r="R544" s="129"/>
      <c r="S544" s="129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29"/>
      <c r="R545" s="129"/>
      <c r="S545" s="129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29"/>
      <c r="R546" s="129"/>
      <c r="S546" s="129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29"/>
      <c r="R547" s="129"/>
      <c r="S547" s="129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29"/>
      <c r="R548" s="129"/>
      <c r="S548" s="129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29"/>
      <c r="R549" s="129"/>
      <c r="S549" s="129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29"/>
      <c r="R550" s="129"/>
      <c r="S550" s="129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29"/>
      <c r="R551" s="129"/>
      <c r="S551" s="129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29"/>
      <c r="R552" s="129"/>
      <c r="S552" s="129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29"/>
      <c r="R553" s="129"/>
      <c r="S553" s="129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29"/>
      <c r="R554" s="129"/>
      <c r="S554" s="129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29"/>
      <c r="R555" s="129"/>
      <c r="S555" s="129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29"/>
      <c r="R556" s="129"/>
      <c r="S556" s="129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29"/>
      <c r="R557" s="129"/>
      <c r="S557" s="129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29"/>
      <c r="R558" s="129"/>
      <c r="S558" s="129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29"/>
      <c r="R559" s="129"/>
      <c r="S559" s="129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29"/>
      <c r="R560" s="129"/>
      <c r="S560" s="129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29"/>
      <c r="R561" s="129"/>
      <c r="S561" s="129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29"/>
      <c r="R562" s="129"/>
      <c r="S562" s="129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29"/>
      <c r="R563" s="129"/>
      <c r="S563" s="129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29"/>
      <c r="R564" s="129"/>
      <c r="S564" s="129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29"/>
      <c r="R565" s="129"/>
      <c r="S565" s="129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29"/>
      <c r="R566" s="129"/>
      <c r="S566" s="129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29"/>
      <c r="R567" s="129"/>
      <c r="S567" s="129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29"/>
      <c r="R568" s="129"/>
      <c r="S568" s="129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29"/>
      <c r="R569" s="129"/>
      <c r="S569" s="129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29"/>
      <c r="R570" s="129"/>
      <c r="S570" s="129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29"/>
      <c r="R571" s="129"/>
      <c r="S571" s="129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29"/>
      <c r="R572" s="129"/>
      <c r="S572" s="129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29"/>
      <c r="R573" s="129"/>
      <c r="S573" s="129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29"/>
      <c r="R574" s="129"/>
      <c r="S574" s="129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29"/>
      <c r="R575" s="129"/>
      <c r="S575" s="129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29"/>
      <c r="R576" s="129"/>
      <c r="S576" s="129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29"/>
      <c r="R577" s="129"/>
      <c r="S577" s="129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29"/>
      <c r="R578" s="129"/>
      <c r="S578" s="129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29"/>
      <c r="R579" s="129"/>
      <c r="S579" s="129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29"/>
      <c r="R580" s="129"/>
      <c r="S580" s="129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29"/>
      <c r="R581" s="129"/>
      <c r="S581" s="129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29"/>
      <c r="R582" s="129"/>
      <c r="S582" s="129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29"/>
      <c r="R583" s="129"/>
      <c r="S583" s="129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29"/>
      <c r="R584" s="129"/>
      <c r="S584" s="129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29"/>
      <c r="R585" s="129"/>
      <c r="S585" s="129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29"/>
      <c r="R586" s="129"/>
      <c r="S586" s="129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29"/>
      <c r="R587" s="129"/>
      <c r="S587" s="129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29"/>
      <c r="R588" s="129"/>
      <c r="S588" s="129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29"/>
      <c r="R589" s="129"/>
      <c r="S589" s="129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29"/>
      <c r="R590" s="129"/>
      <c r="S590" s="129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29"/>
      <c r="R591" s="129"/>
      <c r="S591" s="129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29"/>
      <c r="R592" s="129"/>
      <c r="S592" s="129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29"/>
      <c r="R593" s="129"/>
      <c r="S593" s="129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29"/>
      <c r="R594" s="129"/>
      <c r="S594" s="129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29"/>
      <c r="R595" s="129"/>
      <c r="S595" s="129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29"/>
      <c r="R596" s="129"/>
      <c r="S596" s="129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29"/>
      <c r="R597" s="129"/>
      <c r="S597" s="129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29"/>
      <c r="R598" s="129"/>
      <c r="S598" s="129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29"/>
      <c r="R599" s="129"/>
      <c r="S599" s="129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29"/>
      <c r="R600" s="129"/>
      <c r="S600" s="129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29"/>
      <c r="R601" s="129"/>
      <c r="S601" s="129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29"/>
      <c r="R602" s="129"/>
      <c r="S602" s="129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29"/>
      <c r="R603" s="129"/>
      <c r="S603" s="129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29"/>
      <c r="R604" s="129"/>
      <c r="S604" s="129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29"/>
      <c r="R605" s="129"/>
      <c r="S605" s="129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29"/>
      <c r="R606" s="129"/>
      <c r="S606" s="129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29"/>
      <c r="R607" s="129"/>
      <c r="S607" s="129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29"/>
      <c r="R608" s="129"/>
      <c r="S608" s="129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29"/>
      <c r="R609" s="129"/>
      <c r="S609" s="129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29"/>
      <c r="R610" s="129"/>
      <c r="S610" s="129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29"/>
      <c r="R611" s="129"/>
      <c r="S611" s="129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29"/>
      <c r="R612" s="129"/>
      <c r="S612" s="129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29"/>
      <c r="R613" s="129"/>
      <c r="S613" s="129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29"/>
      <c r="R614" s="129"/>
      <c r="S614" s="129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29"/>
      <c r="R615" s="129"/>
      <c r="S615" s="129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29"/>
      <c r="R616" s="129"/>
      <c r="S616" s="129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29"/>
      <c r="R617" s="129"/>
      <c r="S617" s="129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29"/>
      <c r="R618" s="129"/>
      <c r="S618" s="129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29"/>
      <c r="R619" s="129"/>
      <c r="S619" s="129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29"/>
      <c r="R620" s="129"/>
      <c r="S620" s="129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29"/>
      <c r="R621" s="129"/>
      <c r="S621" s="129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29"/>
      <c r="R622" s="129"/>
      <c r="S622" s="129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29"/>
      <c r="R623" s="129"/>
      <c r="S623" s="129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29"/>
      <c r="R624" s="129"/>
      <c r="S624" s="129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29"/>
      <c r="R625" s="129"/>
      <c r="S625" s="129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29"/>
      <c r="R626" s="129"/>
      <c r="S626" s="129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29"/>
      <c r="R627" s="129"/>
      <c r="S627" s="129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29"/>
      <c r="R628" s="129"/>
      <c r="S628" s="129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29"/>
      <c r="R629" s="129"/>
      <c r="S629" s="129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29"/>
      <c r="R630" s="129"/>
      <c r="S630" s="129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29"/>
      <c r="R631" s="129"/>
      <c r="S631" s="129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29"/>
      <c r="R632" s="129"/>
      <c r="S632" s="129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29"/>
      <c r="R633" s="129"/>
      <c r="S633" s="129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29"/>
      <c r="R634" s="129"/>
      <c r="S634" s="129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29"/>
      <c r="R635" s="129"/>
      <c r="S635" s="129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29"/>
      <c r="R636" s="129"/>
      <c r="S636" s="129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29"/>
      <c r="R637" s="129"/>
      <c r="S637" s="129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29"/>
      <c r="R638" s="129"/>
      <c r="S638" s="129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29"/>
      <c r="R639" s="129"/>
      <c r="S639" s="129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29"/>
      <c r="R640" s="129"/>
      <c r="S640" s="129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29"/>
      <c r="R641" s="129"/>
      <c r="S641" s="129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29"/>
      <c r="R642" s="129"/>
      <c r="S642" s="129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29"/>
      <c r="R643" s="129"/>
      <c r="S643" s="129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29"/>
      <c r="R644" s="129"/>
      <c r="S644" s="129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29"/>
      <c r="R645" s="129"/>
      <c r="S645" s="129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29"/>
      <c r="R646" s="129"/>
      <c r="S646" s="129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29"/>
      <c r="R647" s="129"/>
      <c r="S647" s="129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29"/>
      <c r="R648" s="129"/>
      <c r="S648" s="129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29"/>
      <c r="R649" s="129"/>
      <c r="S649" s="129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29"/>
      <c r="R650" s="129"/>
      <c r="S650" s="129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29"/>
      <c r="R651" s="129"/>
      <c r="S651" s="129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29"/>
      <c r="R652" s="129"/>
      <c r="S652" s="129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29"/>
      <c r="R653" s="129"/>
      <c r="S653" s="129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29"/>
      <c r="R654" s="129"/>
      <c r="S654" s="129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29"/>
      <c r="R655" s="129"/>
      <c r="S655" s="129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29"/>
      <c r="R656" s="129"/>
      <c r="S656" s="129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29"/>
      <c r="R657" s="129"/>
      <c r="S657" s="129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29"/>
      <c r="R658" s="129"/>
      <c r="S658" s="129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29"/>
      <c r="R659" s="129"/>
      <c r="S659" s="129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29"/>
      <c r="R660" s="129"/>
      <c r="S660" s="129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29"/>
      <c r="R661" s="129"/>
      <c r="S661" s="129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29"/>
      <c r="R662" s="129"/>
      <c r="S662" s="129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29"/>
      <c r="R663" s="129"/>
      <c r="S663" s="129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29"/>
      <c r="R664" s="129"/>
      <c r="S664" s="129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29"/>
      <c r="R665" s="129"/>
      <c r="S665" s="129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29"/>
      <c r="R666" s="129"/>
      <c r="S666" s="129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29"/>
      <c r="R667" s="129"/>
      <c r="S667" s="129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29"/>
      <c r="R668" s="129"/>
      <c r="S668" s="129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29"/>
      <c r="R669" s="129"/>
      <c r="S669" s="129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29"/>
      <c r="R670" s="129"/>
      <c r="S670" s="129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29"/>
      <c r="R671" s="129"/>
      <c r="S671" s="129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29"/>
      <c r="R672" s="129"/>
      <c r="S672" s="129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29"/>
      <c r="R673" s="129"/>
      <c r="S673" s="129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29"/>
      <c r="R674" s="129"/>
      <c r="S674" s="129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29"/>
      <c r="R675" s="129"/>
      <c r="S675" s="129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29"/>
      <c r="R676" s="129"/>
      <c r="S676" s="129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29"/>
      <c r="R677" s="129"/>
      <c r="S677" s="129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29"/>
      <c r="R678" s="129"/>
      <c r="S678" s="129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29"/>
      <c r="R679" s="129"/>
      <c r="S679" s="129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29"/>
      <c r="R680" s="129"/>
      <c r="S680" s="129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29"/>
      <c r="R681" s="129"/>
      <c r="S681" s="129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29"/>
      <c r="R682" s="129"/>
      <c r="S682" s="129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29"/>
      <c r="R683" s="129"/>
      <c r="S683" s="129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29"/>
      <c r="R684" s="129"/>
      <c r="S684" s="129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29"/>
      <c r="R685" s="129"/>
      <c r="S685" s="129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29"/>
      <c r="R686" s="129"/>
      <c r="S686" s="129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29"/>
      <c r="R687" s="129"/>
      <c r="S687" s="129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29"/>
      <c r="R688" s="129"/>
      <c r="S688" s="129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29"/>
      <c r="R689" s="129"/>
      <c r="S689" s="129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29"/>
      <c r="R690" s="129"/>
      <c r="S690" s="129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29"/>
      <c r="R691" s="129"/>
      <c r="S691" s="129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29"/>
      <c r="R692" s="129"/>
      <c r="S692" s="129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29"/>
      <c r="R693" s="129"/>
      <c r="S693" s="129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29"/>
      <c r="R694" s="129"/>
      <c r="S694" s="129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29"/>
      <c r="R695" s="129"/>
      <c r="S695" s="129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29"/>
      <c r="R696" s="129"/>
      <c r="S696" s="129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29"/>
      <c r="R697" s="129"/>
      <c r="S697" s="129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29"/>
      <c r="R698" s="129"/>
      <c r="S698" s="129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29"/>
      <c r="R699" s="129"/>
      <c r="S699" s="129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29"/>
      <c r="R700" s="129"/>
      <c r="S700" s="129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29"/>
      <c r="R701" s="129"/>
      <c r="S701" s="129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29"/>
      <c r="R702" s="129"/>
      <c r="S702" s="129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29"/>
      <c r="R703" s="129"/>
      <c r="S703" s="129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29"/>
      <c r="R704" s="129"/>
      <c r="S704" s="129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29"/>
      <c r="R705" s="129"/>
      <c r="S705" s="129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29"/>
      <c r="R706" s="129"/>
      <c r="S706" s="129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29"/>
      <c r="R707" s="129"/>
      <c r="S707" s="129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29"/>
      <c r="R708" s="129"/>
      <c r="S708" s="129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29"/>
      <c r="R709" s="129"/>
      <c r="S709" s="129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29"/>
      <c r="R710" s="129"/>
      <c r="S710" s="129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29"/>
      <c r="R711" s="129"/>
      <c r="S711" s="129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29"/>
      <c r="R712" s="129"/>
      <c r="S712" s="129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29"/>
      <c r="R713" s="129"/>
      <c r="S713" s="129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29"/>
      <c r="R714" s="129"/>
      <c r="S714" s="129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29"/>
      <c r="R715" s="129"/>
      <c r="S715" s="129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29"/>
      <c r="R716" s="129"/>
      <c r="S716" s="129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29"/>
      <c r="R717" s="129"/>
      <c r="S717" s="129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29"/>
      <c r="R718" s="129"/>
      <c r="S718" s="129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29"/>
      <c r="R719" s="129"/>
      <c r="S719" s="129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29"/>
      <c r="R720" s="129"/>
      <c r="S720" s="129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29"/>
      <c r="R721" s="129"/>
      <c r="S721" s="129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29"/>
      <c r="R722" s="129"/>
      <c r="S722" s="129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29"/>
      <c r="R723" s="129"/>
      <c r="S723" s="129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29"/>
      <c r="R724" s="129"/>
      <c r="S724" s="129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29"/>
      <c r="R725" s="129"/>
      <c r="S725" s="129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29"/>
      <c r="R726" s="129"/>
      <c r="S726" s="129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29"/>
      <c r="R727" s="129"/>
      <c r="S727" s="129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29"/>
      <c r="R728" s="129"/>
      <c r="S728" s="129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29"/>
      <c r="R729" s="129"/>
      <c r="S729" s="129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29"/>
      <c r="R730" s="129"/>
      <c r="S730" s="129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29"/>
      <c r="R731" s="129"/>
      <c r="S731" s="129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29"/>
      <c r="R732" s="129"/>
      <c r="S732" s="129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29"/>
      <c r="R733" s="129"/>
      <c r="S733" s="129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29"/>
      <c r="R734" s="129"/>
      <c r="S734" s="129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29"/>
      <c r="R735" s="129"/>
      <c r="S735" s="129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29"/>
      <c r="R736" s="129"/>
      <c r="S736" s="129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29"/>
      <c r="R737" s="129"/>
      <c r="S737" s="129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29"/>
      <c r="R738" s="129"/>
      <c r="S738" s="129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29"/>
      <c r="R739" s="129"/>
      <c r="S739" s="129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29"/>
      <c r="R740" s="129"/>
      <c r="S740" s="129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29"/>
      <c r="R741" s="129"/>
      <c r="S741" s="129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29"/>
      <c r="R742" s="129"/>
      <c r="S742" s="129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29"/>
      <c r="R743" s="129"/>
      <c r="S743" s="129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29"/>
      <c r="R744" s="129"/>
      <c r="S744" s="129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29"/>
      <c r="R745" s="129"/>
      <c r="S745" s="129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29"/>
      <c r="R746" s="129"/>
      <c r="S746" s="129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29"/>
      <c r="R747" s="129"/>
      <c r="S747" s="129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29"/>
      <c r="R748" s="129"/>
      <c r="S748" s="129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29"/>
      <c r="R749" s="129"/>
      <c r="S749" s="129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29"/>
      <c r="R750" s="129"/>
      <c r="S750" s="129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29"/>
      <c r="R751" s="129"/>
      <c r="S751" s="129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29"/>
      <c r="R752" s="129"/>
      <c r="S752" s="129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29"/>
      <c r="R753" s="129"/>
      <c r="S753" s="129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29"/>
      <c r="R754" s="129"/>
      <c r="S754" s="129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29"/>
      <c r="R755" s="129"/>
      <c r="S755" s="129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29"/>
      <c r="R756" s="129"/>
      <c r="S756" s="129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29"/>
      <c r="R757" s="129"/>
      <c r="S757" s="129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29"/>
      <c r="R758" s="129"/>
      <c r="S758" s="129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29"/>
      <c r="R759" s="129"/>
      <c r="S759" s="129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29"/>
      <c r="R760" s="129"/>
      <c r="S760" s="129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29"/>
      <c r="R761" s="129"/>
      <c r="S761" s="129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29"/>
      <c r="R762" s="129"/>
      <c r="S762" s="129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29"/>
      <c r="R763" s="129"/>
      <c r="S763" s="129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29"/>
      <c r="R764" s="129"/>
      <c r="S764" s="129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29"/>
      <c r="R765" s="129"/>
      <c r="S765" s="129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29"/>
      <c r="R766" s="129"/>
      <c r="S766" s="129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29"/>
      <c r="R767" s="129"/>
      <c r="S767" s="129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29"/>
      <c r="R768" s="129"/>
      <c r="S768" s="129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29"/>
      <c r="R769" s="129"/>
      <c r="S769" s="129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29"/>
      <c r="R770" s="129"/>
      <c r="S770" s="129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29"/>
      <c r="R771" s="129"/>
      <c r="S771" s="129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29"/>
      <c r="R772" s="129"/>
      <c r="S772" s="129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29"/>
      <c r="R773" s="129"/>
      <c r="S773" s="129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29"/>
      <c r="R774" s="129"/>
      <c r="S774" s="129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29"/>
      <c r="R775" s="129"/>
      <c r="S775" s="129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29"/>
      <c r="R776" s="129"/>
      <c r="S776" s="129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29"/>
      <c r="R777" s="129"/>
      <c r="S777" s="129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29"/>
      <c r="R778" s="129"/>
      <c r="S778" s="129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29"/>
      <c r="R779" s="129"/>
      <c r="S779" s="129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29"/>
      <c r="R780" s="129"/>
      <c r="S780" s="129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29"/>
      <c r="R781" s="129"/>
      <c r="S781" s="129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29"/>
      <c r="R782" s="129"/>
      <c r="S782" s="129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29"/>
      <c r="R783" s="129"/>
      <c r="S783" s="129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29"/>
      <c r="R784" s="129"/>
      <c r="S784" s="129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29"/>
      <c r="R785" s="129"/>
      <c r="S785" s="129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29"/>
      <c r="R786" s="129"/>
      <c r="S786" s="129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29"/>
      <c r="R787" s="129"/>
      <c r="S787" s="129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29"/>
      <c r="R788" s="129"/>
      <c r="S788" s="129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29"/>
      <c r="R789" s="129"/>
      <c r="S789" s="129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29"/>
      <c r="R790" s="129"/>
      <c r="S790" s="129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29"/>
      <c r="R791" s="129"/>
      <c r="S791" s="129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29"/>
      <c r="R792" s="129"/>
      <c r="S792" s="129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29"/>
      <c r="R793" s="129"/>
      <c r="S793" s="129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29"/>
      <c r="R794" s="129"/>
      <c r="S794" s="129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29"/>
      <c r="R795" s="129"/>
      <c r="S795" s="129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29"/>
      <c r="R796" s="129"/>
      <c r="S796" s="129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29"/>
      <c r="R797" s="129"/>
      <c r="S797" s="129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29"/>
      <c r="R798" s="129"/>
      <c r="S798" s="129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29"/>
      <c r="R799" s="129"/>
      <c r="S799" s="129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29"/>
      <c r="R800" s="129"/>
      <c r="S800" s="129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29"/>
      <c r="R801" s="129"/>
      <c r="S801" s="129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29"/>
      <c r="R802" s="129"/>
      <c r="S802" s="129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29"/>
      <c r="R803" s="129"/>
      <c r="S803" s="129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29"/>
      <c r="R804" s="129"/>
      <c r="S804" s="129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29"/>
      <c r="R805" s="129"/>
      <c r="S805" s="129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29"/>
      <c r="R806" s="129"/>
      <c r="S806" s="129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29"/>
      <c r="R807" s="129"/>
      <c r="S807" s="129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29"/>
      <c r="R808" s="129"/>
      <c r="S808" s="129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29"/>
      <c r="R809" s="129"/>
      <c r="S809" s="129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29"/>
      <c r="R810" s="129"/>
      <c r="S810" s="129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29"/>
      <c r="R811" s="129"/>
      <c r="S811" s="129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29"/>
      <c r="R812" s="129"/>
      <c r="S812" s="129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29"/>
      <c r="R813" s="129"/>
      <c r="S813" s="129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29"/>
      <c r="R814" s="129"/>
      <c r="S814" s="129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29"/>
      <c r="R815" s="129"/>
      <c r="S815" s="129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29"/>
      <c r="R816" s="129"/>
      <c r="S816" s="129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29"/>
      <c r="R817" s="129"/>
      <c r="S817" s="129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29"/>
      <c r="R818" s="129"/>
      <c r="S818" s="129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29"/>
      <c r="R819" s="129"/>
      <c r="S819" s="129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29"/>
      <c r="R820" s="129"/>
      <c r="S820" s="129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29"/>
      <c r="R821" s="129"/>
      <c r="S821" s="129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29"/>
      <c r="R822" s="129"/>
      <c r="S822" s="129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29"/>
      <c r="R823" s="129"/>
      <c r="S823" s="129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29"/>
      <c r="R824" s="129"/>
      <c r="S824" s="129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29"/>
      <c r="R825" s="129"/>
      <c r="S825" s="129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29"/>
      <c r="R826" s="129"/>
      <c r="S826" s="129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29"/>
      <c r="R827" s="129"/>
      <c r="S827" s="129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29"/>
      <c r="R828" s="129"/>
      <c r="S828" s="129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29"/>
      <c r="R829" s="129"/>
      <c r="S829" s="129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29"/>
      <c r="R830" s="129"/>
      <c r="S830" s="129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29"/>
      <c r="R831" s="129"/>
      <c r="S831" s="129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29"/>
      <c r="R832" s="129"/>
      <c r="S832" s="129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29"/>
      <c r="R833" s="129"/>
      <c r="S833" s="129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29"/>
      <c r="R834" s="129"/>
      <c r="S834" s="129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29"/>
      <c r="R835" s="129"/>
      <c r="S835" s="129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29"/>
      <c r="R836" s="129"/>
      <c r="S836" s="129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29"/>
      <c r="R837" s="129"/>
      <c r="S837" s="129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29"/>
      <c r="R838" s="129"/>
      <c r="S838" s="129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29"/>
      <c r="R839" s="129"/>
      <c r="S839" s="129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29"/>
      <c r="R840" s="129"/>
      <c r="S840" s="129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29"/>
      <c r="R841" s="129"/>
      <c r="S841" s="129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29"/>
      <c r="R842" s="129"/>
      <c r="S842" s="129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29"/>
      <c r="R843" s="129"/>
      <c r="S843" s="129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29"/>
      <c r="R844" s="129"/>
      <c r="S844" s="129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29"/>
      <c r="R845" s="129"/>
      <c r="S845" s="129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29"/>
      <c r="R846" s="129"/>
      <c r="S846" s="129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29"/>
      <c r="R847" s="129"/>
      <c r="S847" s="129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29"/>
      <c r="R848" s="129"/>
      <c r="S848" s="129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29"/>
      <c r="R849" s="129"/>
      <c r="S849" s="129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29"/>
      <c r="R850" s="129"/>
      <c r="S850" s="129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29"/>
      <c r="R851" s="129"/>
      <c r="S851" s="129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29"/>
      <c r="R852" s="129"/>
      <c r="S852" s="129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29"/>
      <c r="R853" s="129"/>
      <c r="S853" s="129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29"/>
      <c r="R854" s="129"/>
      <c r="S854" s="129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29"/>
      <c r="R855" s="129"/>
      <c r="S855" s="129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29"/>
      <c r="R856" s="129"/>
      <c r="S856" s="129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29"/>
      <c r="R857" s="129"/>
      <c r="S857" s="129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29"/>
      <c r="R858" s="129"/>
      <c r="S858" s="129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29"/>
      <c r="R859" s="129"/>
      <c r="S859" s="129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29"/>
      <c r="R860" s="129"/>
      <c r="S860" s="129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29"/>
      <c r="R861" s="129"/>
      <c r="S861" s="129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29"/>
      <c r="R862" s="129"/>
      <c r="S862" s="129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29"/>
      <c r="R863" s="129"/>
      <c r="S863" s="129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29"/>
      <c r="R864" s="129"/>
      <c r="S864" s="129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29"/>
      <c r="R865" s="129"/>
      <c r="S865" s="129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29"/>
      <c r="R866" s="129"/>
      <c r="S866" s="129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29"/>
      <c r="R867" s="129"/>
      <c r="S867" s="129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29"/>
      <c r="R868" s="129"/>
      <c r="S868" s="129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29"/>
      <c r="R869" s="129"/>
      <c r="S869" s="129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29"/>
      <c r="R870" s="129"/>
      <c r="S870" s="129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29"/>
      <c r="R871" s="129"/>
      <c r="S871" s="129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29"/>
      <c r="R872" s="129"/>
      <c r="S872" s="129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29"/>
      <c r="R873" s="129"/>
      <c r="S873" s="129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29"/>
      <c r="R874" s="129"/>
      <c r="S874" s="129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29"/>
      <c r="R875" s="129"/>
      <c r="S875" s="129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29"/>
      <c r="R876" s="129"/>
      <c r="S876" s="129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29"/>
      <c r="R877" s="129"/>
      <c r="S877" s="129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29"/>
      <c r="R878" s="129"/>
      <c r="S878" s="129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29"/>
      <c r="R879" s="129"/>
      <c r="S879" s="129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29"/>
      <c r="R880" s="129"/>
      <c r="S880" s="129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29"/>
      <c r="R881" s="129"/>
      <c r="S881" s="129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29"/>
      <c r="R882" s="129"/>
      <c r="S882" s="129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29"/>
      <c r="R883" s="129"/>
      <c r="S883" s="129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29"/>
      <c r="R884" s="129"/>
      <c r="S884" s="129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29"/>
      <c r="R885" s="129"/>
      <c r="S885" s="129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29"/>
      <c r="R886" s="129"/>
      <c r="S886" s="129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29"/>
      <c r="R887" s="129"/>
      <c r="S887" s="129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29"/>
      <c r="R888" s="129"/>
      <c r="S888" s="129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29"/>
      <c r="R889" s="129"/>
      <c r="S889" s="129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29"/>
      <c r="R890" s="129"/>
      <c r="S890" s="129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29"/>
      <c r="R891" s="129"/>
      <c r="S891" s="129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29"/>
      <c r="R892" s="129"/>
      <c r="S892" s="129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29"/>
      <c r="R893" s="129"/>
      <c r="S893" s="129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29"/>
      <c r="R894" s="129"/>
      <c r="S894" s="129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29"/>
      <c r="R895" s="129"/>
      <c r="S895" s="129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29"/>
      <c r="R896" s="129"/>
      <c r="S896" s="129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29"/>
      <c r="R897" s="129"/>
      <c r="S897" s="129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29"/>
      <c r="R898" s="129"/>
      <c r="S898" s="129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29"/>
      <c r="R899" s="129"/>
      <c r="S899" s="129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29"/>
      <c r="R900" s="129"/>
      <c r="S900" s="129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29"/>
      <c r="R901" s="129"/>
      <c r="S901" s="129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29"/>
      <c r="R902" s="129"/>
      <c r="S902" s="129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29"/>
      <c r="R903" s="129"/>
      <c r="S903" s="129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29"/>
      <c r="R904" s="129"/>
      <c r="S904" s="129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29"/>
      <c r="R905" s="129"/>
      <c r="S905" s="129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29"/>
      <c r="R906" s="129"/>
      <c r="S906" s="129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29"/>
      <c r="R907" s="129"/>
      <c r="S907" s="129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29"/>
      <c r="R908" s="129"/>
      <c r="S908" s="129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29"/>
      <c r="R909" s="129"/>
      <c r="S909" s="129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29"/>
      <c r="R910" s="129"/>
      <c r="S910" s="129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29"/>
      <c r="R911" s="129"/>
      <c r="S911" s="129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29"/>
      <c r="R912" s="129"/>
      <c r="S912" s="129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29"/>
      <c r="R913" s="129"/>
      <c r="S913" s="129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29"/>
      <c r="R914" s="129"/>
      <c r="S914" s="129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29"/>
      <c r="R915" s="129"/>
      <c r="S915" s="129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29"/>
      <c r="R916" s="129"/>
      <c r="S916" s="129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29"/>
      <c r="R917" s="129"/>
      <c r="S917" s="129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29"/>
      <c r="R918" s="129"/>
      <c r="S918" s="129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29"/>
      <c r="R919" s="129"/>
      <c r="S919" s="129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29"/>
      <c r="R920" s="129"/>
      <c r="S920" s="129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29"/>
      <c r="R921" s="129"/>
      <c r="S921" s="129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29"/>
      <c r="R922" s="129"/>
      <c r="S922" s="129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29"/>
      <c r="R923" s="129"/>
      <c r="S923" s="129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29"/>
      <c r="R924" s="129"/>
      <c r="S924" s="129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29"/>
      <c r="R925" s="129"/>
      <c r="S925" s="129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29"/>
      <c r="R926" s="129"/>
      <c r="S926" s="129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29"/>
      <c r="R927" s="129"/>
      <c r="S927" s="129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29"/>
      <c r="R928" s="129"/>
      <c r="S928" s="129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29"/>
      <c r="R929" s="129"/>
      <c r="S929" s="129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29"/>
      <c r="R930" s="129"/>
      <c r="S930" s="129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29"/>
      <c r="R931" s="129"/>
      <c r="S931" s="129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29"/>
      <c r="R932" s="129"/>
      <c r="S932" s="129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29"/>
      <c r="R933" s="129"/>
      <c r="S933" s="129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29"/>
      <c r="R934" s="129"/>
      <c r="S934" s="129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29"/>
      <c r="R935" s="129"/>
      <c r="S935" s="129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29"/>
      <c r="R936" s="129"/>
      <c r="S936" s="129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29"/>
      <c r="R937" s="129"/>
      <c r="S937" s="129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29"/>
      <c r="R938" s="129"/>
      <c r="S938" s="129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29"/>
      <c r="R939" s="129"/>
      <c r="S939" s="129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29"/>
      <c r="R940" s="129"/>
      <c r="S940" s="129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29"/>
      <c r="R941" s="129"/>
      <c r="S941" s="129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29"/>
      <c r="R942" s="129"/>
      <c r="S942" s="129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29"/>
      <c r="R943" s="129"/>
      <c r="S943" s="129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29"/>
      <c r="R944" s="129"/>
      <c r="S944" s="129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29"/>
      <c r="R945" s="129"/>
      <c r="S945" s="129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29"/>
      <c r="R946" s="129"/>
      <c r="S946" s="129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29"/>
      <c r="R947" s="129"/>
      <c r="S947" s="129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29"/>
      <c r="R948" s="129"/>
      <c r="S948" s="129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29"/>
      <c r="R949" s="129"/>
      <c r="S949" s="129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29"/>
      <c r="R950" s="129"/>
      <c r="S950" s="129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29"/>
      <c r="R951" s="129"/>
      <c r="S951" s="129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29"/>
      <c r="R952" s="129"/>
      <c r="S952" s="129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29"/>
      <c r="R953" s="129"/>
      <c r="S953" s="129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29"/>
      <c r="R954" s="129"/>
      <c r="S954" s="129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29"/>
      <c r="R955" s="129"/>
      <c r="S955" s="129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29"/>
      <c r="R956" s="129"/>
      <c r="S956" s="129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29"/>
      <c r="R957" s="129"/>
      <c r="S957" s="129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29"/>
      <c r="R958" s="129"/>
      <c r="S958" s="129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29"/>
      <c r="R959" s="129"/>
      <c r="S959" s="129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29"/>
      <c r="R960" s="129"/>
      <c r="S960" s="129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29"/>
      <c r="R961" s="129"/>
      <c r="S961" s="129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29"/>
      <c r="R962" s="129"/>
      <c r="S962" s="129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29"/>
      <c r="R963" s="129"/>
      <c r="S963" s="129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29"/>
      <c r="R964" s="129"/>
      <c r="S964" s="129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29"/>
      <c r="R965" s="129"/>
      <c r="S965" s="129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29"/>
      <c r="R966" s="129"/>
      <c r="S966" s="129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29"/>
      <c r="R967" s="129"/>
      <c r="S967" s="129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29"/>
      <c r="R968" s="129"/>
      <c r="S968" s="129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29"/>
      <c r="R969" s="129"/>
      <c r="S969" s="129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29"/>
      <c r="R970" s="129"/>
      <c r="S970" s="129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29"/>
      <c r="R971" s="129"/>
      <c r="S971" s="129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29"/>
      <c r="R972" s="129"/>
      <c r="S972" s="129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29"/>
      <c r="R973" s="129"/>
      <c r="S973" s="129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29"/>
      <c r="R974" s="129"/>
      <c r="S974" s="129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29"/>
      <c r="R975" s="129"/>
      <c r="S975" s="129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29"/>
      <c r="R976" s="129"/>
      <c r="S976" s="129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29"/>
      <c r="R977" s="129"/>
      <c r="S977" s="129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29"/>
      <c r="R978" s="129"/>
      <c r="S978" s="129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29"/>
      <c r="R979" s="129"/>
      <c r="S979" s="129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29"/>
      <c r="R980" s="129"/>
      <c r="S980" s="129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29"/>
      <c r="R981" s="129"/>
      <c r="S981" s="129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29"/>
      <c r="R982" s="129"/>
      <c r="S982" s="129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29"/>
      <c r="R983" s="129"/>
      <c r="S983" s="129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29"/>
      <c r="R984" s="129"/>
      <c r="S984" s="129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29"/>
      <c r="R985" s="129"/>
      <c r="S985" s="129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29"/>
      <c r="R986" s="129"/>
      <c r="S986" s="129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29"/>
      <c r="R987" s="129"/>
      <c r="S987" s="129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29"/>
      <c r="R988" s="129"/>
      <c r="S988" s="129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29"/>
      <c r="R989" s="129"/>
      <c r="S989" s="129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29"/>
      <c r="R990" s="129"/>
      <c r="S990" s="129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29"/>
      <c r="R991" s="129"/>
      <c r="S991" s="129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29"/>
      <c r="R992" s="129"/>
      <c r="S992" s="129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29"/>
      <c r="R993" s="129"/>
      <c r="S993" s="129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29"/>
      <c r="R994" s="129"/>
      <c r="S994" s="129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29"/>
      <c r="R995" s="129"/>
      <c r="S995" s="129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29"/>
      <c r="R996" s="129"/>
      <c r="S996" s="129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29"/>
      <c r="R997" s="129"/>
      <c r="S997" s="129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29"/>
      <c r="R998" s="129"/>
      <c r="S998" s="129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29"/>
      <c r="R999" s="129"/>
      <c r="S999" s="129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29"/>
      <c r="R1000" s="129"/>
      <c r="S1000" s="129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'controlled vocabulary'!$AN$4:$AN$14</xm:f>
          </x14:formula1>
          <xm:sqref>H154:H1048576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B154:B1048576</xm:sqref>
        </x14:dataValidation>
        <x14:dataValidation type="list" allowBlank="1" showInputMessage="1" showErrorMessage="1">
          <x14:formula1>
            <xm:f>'controlled vocabulary'!$AP$4:$AP$20</xm:f>
          </x14:formula1>
          <xm:sqref>G154:G1048576</xm:sqref>
        </x14:dataValidation>
        <x14:dataValidation type="list" allowBlank="1" showInputMessage="1" showErrorMessage="1">
          <x14:formula1>
            <xm:f>'controlled vocabulary'!$AO$4:$AO$21</xm:f>
          </x14:formula1>
          <xm:sqref>L154:L1048576</xm:sqref>
        </x14:dataValidation>
        <x14:dataValidation type="list" allowBlank="1" showInputMessage="1" showErrorMessage="1">
          <x14:formula1>
            <xm:f>'controlled vocabulary'!$AQ$4:$AQ$11</xm:f>
          </x14:formula1>
          <xm:sqref>I154:I1048576</xm:sqref>
        </x14:dataValidation>
        <x14:dataValidation type="list" allowBlank="1" showInputMessage="1" showErrorMessage="1">
          <x14:formula1>
            <xm:f>OFFSET('[3]layer]/Users/mcfarlane3/Documents/Rad'!#REF!,2,0,COUNTA('[3]layer]/Users/mcfarlane3/Documents/Rad'!#REF!)-3,1)</xm:f>
          </x14:formula1>
          <xm:sqref>D4:D153</xm:sqref>
        </x14:dataValidation>
        <x14:dataValidation type="list" allowBlank="1" showInputMessage="1" showErrorMessage="1">
          <x14:formula1>
            <xm:f>'[2]controlled vocabulary]/Users/mcfarlane3/Documents/Rad'!#REF!</xm:f>
          </x14:formula1>
          <xm:sqref>L4:L153 G4:I153</xm:sqref>
        </x14:dataValidation>
        <x14:dataValidation type="list" allowBlank="1" showInputMessage="1" showErrorMessage="1">
          <x14:formula1>
            <xm:f>OFFSET('[4]site]/Users/mcfarlane3/Documents/Rad'!#REF!,3,0,COUNTA('[4]site]/Users/mcfarlane3/Documents/Rad'!#REF!)-2,1)</xm:f>
          </x14:formula1>
          <xm:sqref>B4:B153</xm:sqref>
        </x14:dataValidation>
        <x14:dataValidation type="list" allowBlank="1" showInputMessage="1" showErrorMessage="1">
          <x14:formula1>
            <xm:f>OFFSET('[1]metadata]/Users/mcfarlane3/Documents/Rad'!#REF!,3,0,COUNTA('[1]metadata]/Users/mcfarlane3/Documents/Rad'!#REF!)-3,1)</xm:f>
          </x14:formula1>
          <xm:sqref>A4:A153</xm:sqref>
        </x14:dataValidation>
        <x14:dataValidation type="list" allowBlank="1" showInputMessage="1" showErrorMessage="1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D154:D1048576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A154:A1048576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topLeftCell="A3" workbookViewId="0">
      <selection activeCell="C39" sqref="C39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23.5" style="5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6" bestFit="1" customWidth="1"/>
    <col min="10" max="10" width="11" style="126" customWidth="1"/>
    <col min="11" max="11" width="10.83203125" style="126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7" customFormat="1" ht="52">
      <c r="A1" s="24" t="s">
        <v>669</v>
      </c>
      <c r="B1" s="24" t="s">
        <v>14</v>
      </c>
      <c r="C1" s="24" t="s">
        <v>459</v>
      </c>
      <c r="D1" s="24" t="s">
        <v>490</v>
      </c>
      <c r="E1" s="118" t="s">
        <v>582</v>
      </c>
      <c r="F1" s="24" t="s">
        <v>814</v>
      </c>
      <c r="G1" s="24" t="s">
        <v>399</v>
      </c>
      <c r="H1" s="30" t="s">
        <v>400</v>
      </c>
      <c r="I1" s="123" t="s">
        <v>728</v>
      </c>
      <c r="J1" s="123" t="s">
        <v>729</v>
      </c>
      <c r="K1" s="123" t="s">
        <v>727</v>
      </c>
      <c r="L1" s="107" t="s">
        <v>401</v>
      </c>
      <c r="M1" s="107" t="s">
        <v>402</v>
      </c>
      <c r="N1" s="107" t="s">
        <v>403</v>
      </c>
      <c r="O1" s="107" t="s">
        <v>404</v>
      </c>
      <c r="P1" s="107" t="s">
        <v>405</v>
      </c>
      <c r="Q1" s="107" t="s">
        <v>762</v>
      </c>
      <c r="R1" s="107" t="s">
        <v>406</v>
      </c>
      <c r="S1" s="107" t="s">
        <v>407</v>
      </c>
      <c r="T1" s="107" t="s">
        <v>755</v>
      </c>
      <c r="U1" s="73" t="s">
        <v>408</v>
      </c>
      <c r="V1" s="73" t="s">
        <v>699</v>
      </c>
      <c r="W1" s="73" t="s">
        <v>409</v>
      </c>
      <c r="X1" s="73" t="s">
        <v>410</v>
      </c>
      <c r="Y1" s="73" t="s">
        <v>411</v>
      </c>
      <c r="Z1" s="73" t="s">
        <v>412</v>
      </c>
      <c r="AA1" s="73" t="s">
        <v>413</v>
      </c>
      <c r="AB1" s="45" t="s">
        <v>414</v>
      </c>
      <c r="AC1" s="73" t="s">
        <v>415</v>
      </c>
      <c r="AD1" s="73" t="s">
        <v>416</v>
      </c>
      <c r="AE1" s="45" t="s">
        <v>417</v>
      </c>
    </row>
    <row r="2" spans="1:31" s="27" customFormat="1" ht="70.5" customHeight="1">
      <c r="A2" s="28" t="s">
        <v>670</v>
      </c>
      <c r="B2" s="32" t="s">
        <v>16</v>
      </c>
      <c r="C2" s="32" t="s">
        <v>332</v>
      </c>
      <c r="D2" s="32" t="s">
        <v>806</v>
      </c>
      <c r="E2" s="28" t="s">
        <v>398</v>
      </c>
      <c r="F2" s="28" t="s">
        <v>815</v>
      </c>
      <c r="G2" s="28" t="s">
        <v>756</v>
      </c>
      <c r="H2" s="28" t="s">
        <v>60</v>
      </c>
      <c r="I2" s="124" t="s">
        <v>733</v>
      </c>
      <c r="J2" s="124" t="s">
        <v>734</v>
      </c>
      <c r="K2" s="124" t="s">
        <v>732</v>
      </c>
      <c r="L2" s="108" t="s">
        <v>425</v>
      </c>
      <c r="M2" s="61"/>
      <c r="N2" s="61"/>
      <c r="O2" s="61" t="s">
        <v>320</v>
      </c>
      <c r="P2" s="108" t="s">
        <v>722</v>
      </c>
      <c r="Q2" s="108" t="s">
        <v>763</v>
      </c>
      <c r="R2" s="108" t="s">
        <v>423</v>
      </c>
      <c r="S2" s="108" t="s">
        <v>424</v>
      </c>
      <c r="T2" s="108"/>
      <c r="U2" s="54" t="s">
        <v>422</v>
      </c>
      <c r="V2" s="54" t="s">
        <v>700</v>
      </c>
      <c r="W2" s="55" t="s">
        <v>86</v>
      </c>
      <c r="X2" s="55" t="s">
        <v>87</v>
      </c>
      <c r="Y2" s="55" t="s">
        <v>88</v>
      </c>
      <c r="Z2" s="55" t="s">
        <v>327</v>
      </c>
      <c r="AA2" s="54" t="s">
        <v>421</v>
      </c>
      <c r="AB2" s="54" t="s">
        <v>420</v>
      </c>
      <c r="AC2" s="54" t="s">
        <v>326</v>
      </c>
      <c r="AD2" s="54" t="s">
        <v>419</v>
      </c>
      <c r="AE2" s="54" t="s">
        <v>418</v>
      </c>
    </row>
    <row r="3" spans="1:31" s="40" customFormat="1" ht="18" customHeight="1">
      <c r="A3" s="34" t="s">
        <v>363</v>
      </c>
      <c r="B3" s="33"/>
      <c r="C3" s="77"/>
      <c r="D3" s="33"/>
      <c r="E3" s="34"/>
      <c r="F3" s="34"/>
      <c r="G3" s="34"/>
      <c r="H3" s="34"/>
      <c r="I3" s="125" t="s">
        <v>730</v>
      </c>
      <c r="J3" s="125" t="s">
        <v>34</v>
      </c>
      <c r="K3" s="125" t="s">
        <v>731</v>
      </c>
      <c r="L3" s="121" t="s">
        <v>299</v>
      </c>
      <c r="M3" s="122" t="s">
        <v>701</v>
      </c>
      <c r="N3" s="121" t="s">
        <v>319</v>
      </c>
      <c r="O3" s="121"/>
      <c r="P3" s="121"/>
      <c r="Q3" s="122" t="s">
        <v>764</v>
      </c>
      <c r="R3" s="121" t="s">
        <v>37</v>
      </c>
      <c r="S3" s="121"/>
      <c r="T3" s="121"/>
      <c r="U3" s="70" t="s">
        <v>131</v>
      </c>
      <c r="V3" s="70" t="s">
        <v>131</v>
      </c>
      <c r="W3" s="70"/>
      <c r="X3" s="70"/>
      <c r="Y3" s="70" t="s">
        <v>132</v>
      </c>
      <c r="Z3" s="70" t="s">
        <v>131</v>
      </c>
      <c r="AA3" s="70" t="s">
        <v>131</v>
      </c>
      <c r="AB3" s="66" t="s">
        <v>131</v>
      </c>
      <c r="AC3" s="70"/>
      <c r="AD3" s="70"/>
      <c r="AE3" s="66"/>
    </row>
    <row r="4" spans="1:31">
      <c r="A4" s="178" t="s">
        <v>853</v>
      </c>
      <c r="B4" s="10" t="s">
        <v>861</v>
      </c>
      <c r="C4" s="5" t="s">
        <v>1131</v>
      </c>
      <c r="D4" s="12">
        <v>2</v>
      </c>
      <c r="E4" s="203" t="s">
        <v>1131</v>
      </c>
      <c r="G4" s="5" t="s">
        <v>761</v>
      </c>
      <c r="I4" s="126">
        <v>2008</v>
      </c>
      <c r="J4" s="126">
        <v>8</v>
      </c>
      <c r="K4" s="5">
        <v>18</v>
      </c>
      <c r="M4" s="5" t="s">
        <v>314</v>
      </c>
      <c r="S4" s="5">
        <v>0.21984800580260447</v>
      </c>
      <c r="T4" s="5" t="s">
        <v>317</v>
      </c>
      <c r="U4" s="5">
        <v>-27.971193</v>
      </c>
      <c r="W4" s="5" t="s">
        <v>906</v>
      </c>
      <c r="X4" s="5">
        <v>18046</v>
      </c>
      <c r="Y4" s="5">
        <v>2008</v>
      </c>
      <c r="Z4" s="5">
        <v>63.4</v>
      </c>
      <c r="AA4" s="5">
        <v>1.8</v>
      </c>
    </row>
    <row r="5" spans="1:31">
      <c r="A5" s="178" t="s">
        <v>853</v>
      </c>
      <c r="B5" s="10" t="s">
        <v>861</v>
      </c>
      <c r="C5" s="5" t="s">
        <v>1132</v>
      </c>
      <c r="D5" s="12">
        <v>2</v>
      </c>
      <c r="E5" s="203" t="s">
        <v>1132</v>
      </c>
      <c r="G5" s="5" t="s">
        <v>761</v>
      </c>
      <c r="I5" s="126">
        <v>2008</v>
      </c>
      <c r="J5" s="126">
        <v>8</v>
      </c>
      <c r="K5" s="5">
        <v>18</v>
      </c>
      <c r="M5" s="5" t="s">
        <v>314</v>
      </c>
      <c r="S5" s="5">
        <v>0.31796842881775605</v>
      </c>
      <c r="T5" s="5" t="s">
        <v>317</v>
      </c>
      <c r="U5" s="5">
        <v>-28.848945000000001</v>
      </c>
      <c r="W5" s="5" t="s">
        <v>906</v>
      </c>
      <c r="X5" s="5">
        <v>18047</v>
      </c>
      <c r="Y5" s="5">
        <v>2008</v>
      </c>
      <c r="Z5" s="5">
        <v>63.1</v>
      </c>
      <c r="AA5" s="5">
        <v>2.7</v>
      </c>
    </row>
    <row r="6" spans="1:31">
      <c r="A6" s="178" t="s">
        <v>853</v>
      </c>
      <c r="B6" s="10" t="s">
        <v>861</v>
      </c>
      <c r="C6" s="5" t="s">
        <v>1131</v>
      </c>
      <c r="D6" s="12">
        <v>3</v>
      </c>
      <c r="E6" s="203" t="s">
        <v>1131</v>
      </c>
      <c r="G6" s="5" t="s">
        <v>761</v>
      </c>
      <c r="I6" s="126">
        <v>2008</v>
      </c>
      <c r="J6" s="126">
        <v>8</v>
      </c>
      <c r="K6" s="5">
        <v>27</v>
      </c>
      <c r="M6" s="5" t="s">
        <v>314</v>
      </c>
      <c r="S6" s="5">
        <v>0.95015143960900927</v>
      </c>
      <c r="T6" s="5" t="s">
        <v>317</v>
      </c>
      <c r="U6" s="5">
        <v>-26.787831000000001</v>
      </c>
      <c r="W6" s="5" t="s">
        <v>906</v>
      </c>
      <c r="X6" s="5">
        <v>18049</v>
      </c>
      <c r="Y6" s="5">
        <v>2008</v>
      </c>
      <c r="Z6" s="5">
        <v>97.4</v>
      </c>
      <c r="AA6" s="5">
        <v>1.8</v>
      </c>
    </row>
    <row r="7" spans="1:31">
      <c r="A7" s="178" t="s">
        <v>853</v>
      </c>
      <c r="B7" s="10" t="s">
        <v>861</v>
      </c>
      <c r="C7" s="5" t="s">
        <v>1132</v>
      </c>
      <c r="D7" s="12">
        <v>3</v>
      </c>
      <c r="E7" s="203" t="s">
        <v>1132</v>
      </c>
      <c r="G7" s="5" t="s">
        <v>761</v>
      </c>
      <c r="I7" s="126">
        <v>2008</v>
      </c>
      <c r="J7" s="126">
        <v>8</v>
      </c>
      <c r="K7" s="5">
        <v>27</v>
      </c>
      <c r="M7" s="5" t="s">
        <v>314</v>
      </c>
      <c r="S7" s="5">
        <v>0.94447947464093307</v>
      </c>
      <c r="T7" s="5" t="s">
        <v>317</v>
      </c>
      <c r="U7" s="5">
        <v>-27.449985999999999</v>
      </c>
      <c r="W7" s="5" t="s">
        <v>906</v>
      </c>
      <c r="X7" s="5">
        <v>18048</v>
      </c>
      <c r="Y7" s="5">
        <v>2008</v>
      </c>
      <c r="Z7" s="5">
        <v>101.8</v>
      </c>
      <c r="AA7" s="5">
        <v>1.8</v>
      </c>
    </row>
    <row r="8" spans="1:31">
      <c r="A8" s="178" t="s">
        <v>853</v>
      </c>
      <c r="B8" s="10" t="s">
        <v>861</v>
      </c>
      <c r="C8" s="5" t="s">
        <v>1133</v>
      </c>
      <c r="D8" s="12">
        <v>3</v>
      </c>
      <c r="E8" s="203" t="s">
        <v>1133</v>
      </c>
      <c r="G8" s="5" t="s">
        <v>761</v>
      </c>
      <c r="I8" s="126">
        <v>2008</v>
      </c>
      <c r="J8" s="126">
        <v>8</v>
      </c>
      <c r="K8" s="5">
        <v>27</v>
      </c>
      <c r="M8" s="5" t="s">
        <v>314</v>
      </c>
      <c r="S8" s="5">
        <v>0.5555045603361074</v>
      </c>
      <c r="T8" s="5" t="s">
        <v>317</v>
      </c>
      <c r="U8" s="5">
        <v>-27.623999999999999</v>
      </c>
      <c r="W8" s="5" t="s">
        <v>906</v>
      </c>
      <c r="X8" s="5">
        <v>18050</v>
      </c>
      <c r="Y8" s="5">
        <v>2008</v>
      </c>
      <c r="Z8" s="5">
        <v>104.7</v>
      </c>
      <c r="AA8" s="5">
        <v>1.8</v>
      </c>
    </row>
    <row r="9" spans="1:31">
      <c r="A9" s="178" t="s">
        <v>853</v>
      </c>
      <c r="B9" s="10" t="s">
        <v>861</v>
      </c>
      <c r="C9" s="5" t="s">
        <v>1131</v>
      </c>
      <c r="D9" s="12">
        <v>4</v>
      </c>
      <c r="E9" s="203" t="s">
        <v>1131</v>
      </c>
      <c r="G9" s="5" t="s">
        <v>761</v>
      </c>
      <c r="I9" s="126">
        <v>2008</v>
      </c>
      <c r="J9" s="126">
        <v>8</v>
      </c>
      <c r="K9" s="5">
        <v>27</v>
      </c>
      <c r="M9" s="5" t="s">
        <v>314</v>
      </c>
      <c r="S9" s="5">
        <v>0.14157246248832722</v>
      </c>
      <c r="T9" s="5" t="s">
        <v>317</v>
      </c>
      <c r="W9" s="5" t="s">
        <v>906</v>
      </c>
      <c r="Y9" s="5">
        <v>2008</v>
      </c>
      <c r="Z9" s="5">
        <v>83</v>
      </c>
    </row>
    <row r="10" spans="1:31">
      <c r="A10" s="178" t="s">
        <v>853</v>
      </c>
      <c r="B10" s="10" t="s">
        <v>861</v>
      </c>
      <c r="C10" s="5" t="s">
        <v>1132</v>
      </c>
      <c r="D10" s="12">
        <v>4</v>
      </c>
      <c r="E10" s="203" t="s">
        <v>1132</v>
      </c>
      <c r="G10" s="5" t="s">
        <v>761</v>
      </c>
      <c r="K10" s="5"/>
      <c r="M10" s="5" t="s">
        <v>314</v>
      </c>
      <c r="S10" s="5">
        <v>0.44233927625572317</v>
      </c>
      <c r="T10" s="5" t="s">
        <v>317</v>
      </c>
    </row>
    <row r="11" spans="1:31">
      <c r="A11" s="178" t="s">
        <v>853</v>
      </c>
      <c r="B11" s="10" t="s">
        <v>861</v>
      </c>
      <c r="C11" s="5" t="s">
        <v>1133</v>
      </c>
      <c r="D11" s="12">
        <v>4</v>
      </c>
      <c r="E11" s="203" t="s">
        <v>1133</v>
      </c>
      <c r="G11" s="5" t="s">
        <v>761</v>
      </c>
      <c r="K11" s="5"/>
      <c r="M11" s="5" t="s">
        <v>314</v>
      </c>
      <c r="S11" s="5">
        <v>0.34407484554125112</v>
      </c>
      <c r="T11" s="5" t="s">
        <v>317</v>
      </c>
    </row>
    <row r="12" spans="1:31">
      <c r="A12" s="178" t="s">
        <v>853</v>
      </c>
      <c r="B12" s="10" t="s">
        <v>863</v>
      </c>
      <c r="C12" s="5" t="s">
        <v>1134</v>
      </c>
      <c r="D12" s="12">
        <v>2</v>
      </c>
      <c r="E12" s="203" t="s">
        <v>1134</v>
      </c>
      <c r="G12" s="5" t="s">
        <v>761</v>
      </c>
      <c r="I12" s="126">
        <v>2008</v>
      </c>
      <c r="J12" s="126">
        <v>7</v>
      </c>
      <c r="K12" s="5">
        <v>27</v>
      </c>
      <c r="M12" s="5" t="s">
        <v>314</v>
      </c>
      <c r="S12" s="5">
        <v>0.90632004622192208</v>
      </c>
      <c r="T12" s="5" t="s">
        <v>318</v>
      </c>
      <c r="U12" s="5">
        <v>-28.734716999999996</v>
      </c>
      <c r="W12" s="5" t="s">
        <v>906</v>
      </c>
      <c r="X12" s="5">
        <v>18007</v>
      </c>
      <c r="Y12" s="5">
        <v>2008</v>
      </c>
      <c r="Z12" s="5">
        <v>56.8</v>
      </c>
      <c r="AA12" s="5">
        <v>1.9</v>
      </c>
    </row>
    <row r="13" spans="1:31">
      <c r="A13" s="178" t="s">
        <v>853</v>
      </c>
      <c r="B13" s="10" t="s">
        <v>863</v>
      </c>
      <c r="C13" s="5" t="s">
        <v>1135</v>
      </c>
      <c r="D13" s="12">
        <v>2</v>
      </c>
      <c r="E13" s="203" t="s">
        <v>1135</v>
      </c>
      <c r="G13" s="5" t="s">
        <v>761</v>
      </c>
      <c r="I13" s="126">
        <v>2008</v>
      </c>
      <c r="J13" s="126">
        <v>7</v>
      </c>
      <c r="K13" s="5">
        <v>27</v>
      </c>
      <c r="M13" s="5" t="s">
        <v>314</v>
      </c>
      <c r="S13" s="5">
        <v>0.81022051668457551</v>
      </c>
      <c r="T13" s="5" t="s">
        <v>318</v>
      </c>
      <c r="U13" s="5">
        <v>-28.914826499999997</v>
      </c>
      <c r="W13" s="5" t="s">
        <v>906</v>
      </c>
      <c r="X13" s="5">
        <v>18008</v>
      </c>
      <c r="Y13" s="5">
        <v>2008</v>
      </c>
      <c r="Z13" s="5">
        <v>54.6</v>
      </c>
      <c r="AA13" s="5">
        <v>2</v>
      </c>
    </row>
    <row r="14" spans="1:31">
      <c r="A14" s="178" t="s">
        <v>853</v>
      </c>
      <c r="B14" s="10" t="s">
        <v>863</v>
      </c>
      <c r="C14" s="5" t="s">
        <v>1136</v>
      </c>
      <c r="D14" s="155">
        <v>2</v>
      </c>
      <c r="E14" s="203" t="s">
        <v>1136</v>
      </c>
      <c r="G14" s="5" t="s">
        <v>761</v>
      </c>
      <c r="I14" s="126">
        <v>2008</v>
      </c>
      <c r="J14" s="126">
        <v>7</v>
      </c>
      <c r="K14" s="5">
        <v>27</v>
      </c>
      <c r="M14" s="5" t="s">
        <v>314</v>
      </c>
      <c r="S14" s="5">
        <v>1.0417887903569407</v>
      </c>
      <c r="T14" s="5" t="s">
        <v>318</v>
      </c>
      <c r="U14" s="5">
        <v>-28.297010000000004</v>
      </c>
      <c r="W14" s="5" t="s">
        <v>906</v>
      </c>
      <c r="X14" s="5">
        <v>18009</v>
      </c>
      <c r="Y14" s="5">
        <v>2008</v>
      </c>
      <c r="Z14" s="5">
        <v>55.2</v>
      </c>
      <c r="AA14" s="5">
        <v>2</v>
      </c>
    </row>
    <row r="15" spans="1:31">
      <c r="A15" s="178" t="s">
        <v>853</v>
      </c>
      <c r="B15" s="10" t="s">
        <v>863</v>
      </c>
      <c r="C15" s="5" t="s">
        <v>1134</v>
      </c>
      <c r="D15" s="155">
        <v>3</v>
      </c>
      <c r="E15" s="203" t="s">
        <v>1134</v>
      </c>
      <c r="G15" s="5" t="s">
        <v>761</v>
      </c>
      <c r="I15" s="126">
        <v>2008</v>
      </c>
      <c r="J15" s="126">
        <v>7</v>
      </c>
      <c r="K15" s="5">
        <v>27</v>
      </c>
      <c r="M15" s="5" t="s">
        <v>314</v>
      </c>
      <c r="S15" s="5">
        <v>0.77283315569498212</v>
      </c>
      <c r="T15" s="5" t="s">
        <v>318</v>
      </c>
      <c r="U15" s="5">
        <v>-27.599701499999998</v>
      </c>
      <c r="W15" s="5" t="s">
        <v>906</v>
      </c>
      <c r="X15" s="5">
        <v>18039</v>
      </c>
      <c r="Y15" s="5">
        <v>2008</v>
      </c>
      <c r="Z15" s="5">
        <v>65.3</v>
      </c>
      <c r="AA15" s="5">
        <v>1.7</v>
      </c>
    </row>
    <row r="16" spans="1:31">
      <c r="A16" s="178" t="s">
        <v>853</v>
      </c>
      <c r="B16" s="10" t="s">
        <v>863</v>
      </c>
      <c r="C16" s="5" t="s">
        <v>1135</v>
      </c>
      <c r="D16" s="155">
        <v>3</v>
      </c>
      <c r="E16" s="203" t="s">
        <v>1135</v>
      </c>
      <c r="G16" s="5" t="s">
        <v>761</v>
      </c>
      <c r="I16" s="126">
        <v>2008</v>
      </c>
      <c r="J16" s="126">
        <v>7</v>
      </c>
      <c r="K16" s="5">
        <v>27</v>
      </c>
      <c r="M16" s="5" t="s">
        <v>314</v>
      </c>
      <c r="S16" s="5">
        <v>1.6294922321287193</v>
      </c>
      <c r="T16" s="5" t="s">
        <v>318</v>
      </c>
      <c r="U16" s="5">
        <v>-27.500503500000001</v>
      </c>
      <c r="W16" s="5" t="s">
        <v>906</v>
      </c>
      <c r="X16" s="5">
        <v>18038</v>
      </c>
      <c r="Y16" s="5">
        <v>2008</v>
      </c>
      <c r="Z16" s="5">
        <v>68.5</v>
      </c>
      <c r="AA16" s="5">
        <v>1.7</v>
      </c>
    </row>
    <row r="17" spans="1:27">
      <c r="A17" s="178" t="s">
        <v>853</v>
      </c>
      <c r="B17" s="10" t="s">
        <v>863</v>
      </c>
      <c r="C17" s="5" t="s">
        <v>1136</v>
      </c>
      <c r="D17" s="12">
        <v>3</v>
      </c>
      <c r="E17" s="203" t="s">
        <v>1136</v>
      </c>
      <c r="G17" s="5" t="s">
        <v>761</v>
      </c>
      <c r="I17" s="126">
        <v>2008</v>
      </c>
      <c r="J17" s="126">
        <v>7</v>
      </c>
      <c r="K17" s="5">
        <v>27</v>
      </c>
      <c r="M17" s="5" t="s">
        <v>314</v>
      </c>
      <c r="S17" s="5">
        <v>1.2510664956437869</v>
      </c>
      <c r="T17" s="5" t="s">
        <v>318</v>
      </c>
      <c r="U17" s="5">
        <v>-26.7369795</v>
      </c>
      <c r="W17" s="5" t="s">
        <v>906</v>
      </c>
      <c r="X17" s="5">
        <v>18037</v>
      </c>
      <c r="Y17" s="5">
        <v>2008</v>
      </c>
      <c r="Z17" s="5">
        <v>86.8</v>
      </c>
      <c r="AA17" s="5">
        <v>1.7</v>
      </c>
    </row>
    <row r="18" spans="1:27">
      <c r="A18" s="178" t="s">
        <v>853</v>
      </c>
      <c r="B18" s="10" t="s">
        <v>863</v>
      </c>
      <c r="C18" s="5" t="s">
        <v>1134</v>
      </c>
      <c r="D18" s="12">
        <v>4</v>
      </c>
      <c r="E18" s="203" t="s">
        <v>1134</v>
      </c>
      <c r="G18" s="5" t="s">
        <v>761</v>
      </c>
      <c r="I18" s="126">
        <v>2008</v>
      </c>
      <c r="J18" s="126">
        <v>7</v>
      </c>
      <c r="K18" s="5">
        <v>27</v>
      </c>
      <c r="M18" s="5" t="s">
        <v>314</v>
      </c>
      <c r="S18" s="5">
        <v>0.47452491228215565</v>
      </c>
      <c r="T18" s="5" t="s">
        <v>318</v>
      </c>
      <c r="W18" s="5" t="s">
        <v>906</v>
      </c>
      <c r="Y18" s="5">
        <v>2008</v>
      </c>
      <c r="Z18" s="5">
        <v>88.4</v>
      </c>
    </row>
    <row r="19" spans="1:27">
      <c r="A19" s="178" t="s">
        <v>853</v>
      </c>
      <c r="B19" s="10" t="s">
        <v>863</v>
      </c>
      <c r="C19" s="5" t="s">
        <v>1135</v>
      </c>
      <c r="D19" s="12">
        <v>4</v>
      </c>
      <c r="E19" s="203" t="s">
        <v>1135</v>
      </c>
      <c r="G19" s="5" t="s">
        <v>761</v>
      </c>
      <c r="K19" s="5"/>
      <c r="M19" s="5" t="s">
        <v>314</v>
      </c>
      <c r="S19" s="5">
        <v>0.53312842105426483</v>
      </c>
      <c r="T19" s="5" t="s">
        <v>318</v>
      </c>
    </row>
    <row r="20" spans="1:27">
      <c r="A20" s="178" t="s">
        <v>853</v>
      </c>
      <c r="B20" s="10" t="s">
        <v>863</v>
      </c>
      <c r="C20" s="5" t="s">
        <v>1136</v>
      </c>
      <c r="D20" s="12">
        <v>4</v>
      </c>
      <c r="E20" s="203" t="s">
        <v>1136</v>
      </c>
      <c r="G20" s="5" t="s">
        <v>761</v>
      </c>
      <c r="K20" s="5"/>
      <c r="M20" s="5" t="s">
        <v>314</v>
      </c>
      <c r="S20" s="5">
        <v>0.45498610526455197</v>
      </c>
      <c r="T20" s="5" t="s">
        <v>318</v>
      </c>
    </row>
    <row r="21" spans="1:27">
      <c r="A21" s="178" t="s">
        <v>853</v>
      </c>
      <c r="B21" s="12" t="s">
        <v>867</v>
      </c>
      <c r="C21" s="12" t="s">
        <v>1137</v>
      </c>
      <c r="D21" s="12">
        <v>2</v>
      </c>
      <c r="E21" s="203" t="s">
        <v>1137</v>
      </c>
      <c r="G21" s="5" t="s">
        <v>761</v>
      </c>
      <c r="I21" s="126">
        <v>2009</v>
      </c>
      <c r="J21" s="126">
        <v>1</v>
      </c>
      <c r="K21" s="5">
        <v>6</v>
      </c>
      <c r="M21" s="5" t="s">
        <v>314</v>
      </c>
      <c r="U21" s="5">
        <v>-27.7576</v>
      </c>
      <c r="W21" s="5" t="s">
        <v>906</v>
      </c>
      <c r="X21" s="5">
        <v>18889</v>
      </c>
      <c r="Y21" s="5">
        <v>2009</v>
      </c>
      <c r="Z21" s="5">
        <v>52.7</v>
      </c>
    </row>
    <row r="22" spans="1:27">
      <c r="A22" s="178" t="s">
        <v>853</v>
      </c>
      <c r="B22" s="12" t="s">
        <v>867</v>
      </c>
      <c r="C22" s="12" t="s">
        <v>1138</v>
      </c>
      <c r="D22" s="12">
        <v>2</v>
      </c>
      <c r="E22" s="203" t="s">
        <v>1138</v>
      </c>
      <c r="G22" s="5" t="s">
        <v>761</v>
      </c>
      <c r="I22" s="126">
        <v>2009</v>
      </c>
      <c r="J22" s="126">
        <v>1</v>
      </c>
      <c r="K22" s="5">
        <v>6</v>
      </c>
      <c r="M22" s="5" t="s">
        <v>314</v>
      </c>
      <c r="U22" s="5">
        <v>-27.215599999999998</v>
      </c>
      <c r="W22" s="5" t="s">
        <v>906</v>
      </c>
      <c r="X22" s="5">
        <v>18890</v>
      </c>
      <c r="Y22" s="5">
        <v>2009</v>
      </c>
      <c r="Z22" s="5">
        <v>53.5</v>
      </c>
    </row>
    <row r="23" spans="1:27">
      <c r="A23" s="178" t="s">
        <v>853</v>
      </c>
      <c r="B23" s="12" t="s">
        <v>867</v>
      </c>
      <c r="C23" s="12" t="s">
        <v>1139</v>
      </c>
      <c r="D23" s="12">
        <v>2</v>
      </c>
      <c r="E23" s="203" t="s">
        <v>1139</v>
      </c>
      <c r="G23" s="5" t="s">
        <v>761</v>
      </c>
      <c r="I23" s="126">
        <v>2009</v>
      </c>
      <c r="J23" s="126">
        <v>1</v>
      </c>
      <c r="K23" s="5">
        <v>6</v>
      </c>
      <c r="M23" s="5" t="s">
        <v>314</v>
      </c>
      <c r="U23" s="5">
        <v>-26.643350000000002</v>
      </c>
      <c r="W23" s="5" t="s">
        <v>906</v>
      </c>
      <c r="X23" s="5">
        <v>18891</v>
      </c>
      <c r="Y23" s="5">
        <v>2009</v>
      </c>
      <c r="Z23" s="5">
        <v>50.4</v>
      </c>
    </row>
    <row r="24" spans="1:27">
      <c r="A24" s="178" t="s">
        <v>853</v>
      </c>
      <c r="B24" s="12" t="s">
        <v>867</v>
      </c>
      <c r="C24" s="12" t="s">
        <v>1140</v>
      </c>
      <c r="D24" s="12">
        <v>2</v>
      </c>
      <c r="E24" s="203" t="s">
        <v>1140</v>
      </c>
      <c r="G24" s="5" t="s">
        <v>761</v>
      </c>
      <c r="I24" s="126">
        <v>2009</v>
      </c>
      <c r="J24" s="126">
        <v>1</v>
      </c>
      <c r="K24" s="5">
        <v>6</v>
      </c>
      <c r="M24" s="5" t="s">
        <v>314</v>
      </c>
      <c r="U24" s="5">
        <v>-26.324816799999997</v>
      </c>
      <c r="W24" s="5" t="s">
        <v>906</v>
      </c>
      <c r="X24" s="5">
        <v>18896</v>
      </c>
      <c r="Y24" s="5">
        <v>2009</v>
      </c>
      <c r="Z24" s="5">
        <v>51.7</v>
      </c>
    </row>
    <row r="25" spans="1:27">
      <c r="A25" s="178" t="s">
        <v>853</v>
      </c>
      <c r="B25" s="12" t="s">
        <v>867</v>
      </c>
      <c r="C25" s="12" t="s">
        <v>1141</v>
      </c>
      <c r="D25" s="12">
        <v>2</v>
      </c>
      <c r="E25" s="203" t="s">
        <v>1141</v>
      </c>
      <c r="G25" s="5" t="s">
        <v>761</v>
      </c>
      <c r="I25" s="126">
        <v>2009</v>
      </c>
      <c r="J25" s="126">
        <v>1</v>
      </c>
      <c r="K25" s="5">
        <v>6</v>
      </c>
      <c r="M25" s="5" t="s">
        <v>314</v>
      </c>
      <c r="U25" s="5">
        <v>-28.1936</v>
      </c>
      <c r="W25" s="5" t="s">
        <v>906</v>
      </c>
      <c r="X25" s="5">
        <v>18915</v>
      </c>
      <c r="Y25" s="5">
        <v>2009</v>
      </c>
      <c r="Z25" s="5">
        <v>77.099999999999994</v>
      </c>
    </row>
    <row r="26" spans="1:27">
      <c r="A26" s="178" t="s">
        <v>853</v>
      </c>
      <c r="B26" s="12" t="s">
        <v>867</v>
      </c>
      <c r="C26" s="12" t="s">
        <v>1137</v>
      </c>
      <c r="D26" s="12">
        <v>3</v>
      </c>
      <c r="E26" s="203" t="s">
        <v>1137</v>
      </c>
      <c r="G26" s="5" t="s">
        <v>761</v>
      </c>
      <c r="I26" s="126">
        <v>2009</v>
      </c>
      <c r="J26" s="126">
        <v>1</v>
      </c>
      <c r="K26" s="5">
        <v>8</v>
      </c>
      <c r="M26" s="5" t="s">
        <v>314</v>
      </c>
      <c r="U26" s="5">
        <v>-26.855349999999998</v>
      </c>
      <c r="W26" s="5" t="s">
        <v>906</v>
      </c>
      <c r="X26" s="5">
        <v>18916</v>
      </c>
      <c r="Y26" s="5">
        <v>2009</v>
      </c>
      <c r="Z26" s="5">
        <v>93.4</v>
      </c>
    </row>
    <row r="27" spans="1:27">
      <c r="A27" s="178" t="s">
        <v>853</v>
      </c>
      <c r="B27" s="12" t="s">
        <v>867</v>
      </c>
      <c r="C27" s="12" t="s">
        <v>1138</v>
      </c>
      <c r="D27" s="12">
        <v>3</v>
      </c>
      <c r="E27" s="203" t="s">
        <v>1138</v>
      </c>
      <c r="G27" s="5" t="s">
        <v>761</v>
      </c>
      <c r="I27" s="126">
        <v>2009</v>
      </c>
      <c r="J27" s="126">
        <v>1</v>
      </c>
      <c r="K27" s="5">
        <v>8</v>
      </c>
      <c r="M27" s="5" t="s">
        <v>314</v>
      </c>
      <c r="U27" s="5">
        <v>-27.649849999999997</v>
      </c>
      <c r="W27" s="5" t="s">
        <v>906</v>
      </c>
      <c r="X27" s="5">
        <v>18917</v>
      </c>
      <c r="Y27" s="5">
        <v>2009</v>
      </c>
      <c r="Z27" s="5">
        <v>78.8</v>
      </c>
    </row>
    <row r="28" spans="1:27">
      <c r="A28" s="178" t="s">
        <v>853</v>
      </c>
      <c r="B28" s="12" t="s">
        <v>867</v>
      </c>
      <c r="C28" s="12" t="s">
        <v>1139</v>
      </c>
      <c r="D28" s="12">
        <v>3</v>
      </c>
      <c r="E28" s="203" t="s">
        <v>1139</v>
      </c>
      <c r="G28" s="5" t="s">
        <v>761</v>
      </c>
      <c r="I28" s="126">
        <v>2009</v>
      </c>
      <c r="J28" s="126">
        <v>1</v>
      </c>
      <c r="K28" s="5">
        <v>8</v>
      </c>
      <c r="M28" s="5" t="s">
        <v>314</v>
      </c>
      <c r="U28" s="5">
        <v>-27.354849999999999</v>
      </c>
      <c r="W28" s="5" t="s">
        <v>906</v>
      </c>
      <c r="X28" s="5">
        <v>18918</v>
      </c>
      <c r="Y28" s="5">
        <v>2009</v>
      </c>
      <c r="Z28" s="5">
        <v>86.9</v>
      </c>
    </row>
    <row r="29" spans="1:27">
      <c r="A29" s="178" t="s">
        <v>853</v>
      </c>
      <c r="B29" s="12" t="s">
        <v>869</v>
      </c>
      <c r="C29" s="5" t="s">
        <v>1142</v>
      </c>
      <c r="D29" s="12">
        <v>1</v>
      </c>
      <c r="E29" s="91" t="s">
        <v>1142</v>
      </c>
      <c r="G29" s="5" t="s">
        <v>707</v>
      </c>
      <c r="I29" s="126">
        <v>2008</v>
      </c>
      <c r="J29" s="126">
        <v>11</v>
      </c>
      <c r="K29" s="5">
        <v>5</v>
      </c>
      <c r="L29" s="5">
        <v>3</v>
      </c>
      <c r="M29" s="5" t="s">
        <v>314</v>
      </c>
      <c r="U29" s="5">
        <v>-28.5174843</v>
      </c>
      <c r="W29" s="5" t="s">
        <v>906</v>
      </c>
      <c r="X29" s="5">
        <v>18614</v>
      </c>
      <c r="Y29" s="5">
        <v>2008</v>
      </c>
      <c r="Z29" s="5">
        <v>62.8</v>
      </c>
      <c r="AA29" s="5">
        <v>1.3</v>
      </c>
    </row>
    <row r="30" spans="1:27">
      <c r="A30" s="178" t="s">
        <v>853</v>
      </c>
      <c r="B30" s="12" t="s">
        <v>869</v>
      </c>
      <c r="C30" s="12" t="s">
        <v>1143</v>
      </c>
      <c r="D30" s="12">
        <v>1</v>
      </c>
      <c r="E30" s="91" t="s">
        <v>1143</v>
      </c>
      <c r="G30" s="5" t="s">
        <v>707</v>
      </c>
      <c r="I30" s="126">
        <v>2008</v>
      </c>
      <c r="J30" s="126">
        <v>11</v>
      </c>
      <c r="K30" s="5">
        <v>5</v>
      </c>
      <c r="L30" s="5">
        <v>3</v>
      </c>
      <c r="M30" s="5" t="s">
        <v>314</v>
      </c>
      <c r="U30" s="5">
        <v>-27.949329599999999</v>
      </c>
      <c r="W30" s="5" t="s">
        <v>906</v>
      </c>
      <c r="X30" s="5">
        <v>18611</v>
      </c>
      <c r="Y30" s="5">
        <v>2008</v>
      </c>
      <c r="Z30" s="5">
        <v>49.2</v>
      </c>
      <c r="AA30" s="5">
        <v>2.1</v>
      </c>
    </row>
    <row r="31" spans="1:27">
      <c r="A31" s="178" t="s">
        <v>853</v>
      </c>
      <c r="B31" s="12" t="s">
        <v>869</v>
      </c>
      <c r="C31" s="12" t="s">
        <v>1144</v>
      </c>
      <c r="D31" s="12">
        <v>1</v>
      </c>
      <c r="E31" s="91" t="s">
        <v>1144</v>
      </c>
      <c r="G31" s="5" t="s">
        <v>707</v>
      </c>
      <c r="I31" s="126">
        <v>2008</v>
      </c>
      <c r="J31" s="126">
        <v>11</v>
      </c>
      <c r="K31" s="5">
        <v>5</v>
      </c>
      <c r="L31" s="5">
        <v>4</v>
      </c>
      <c r="M31" s="5" t="s">
        <v>314</v>
      </c>
      <c r="U31" s="5">
        <v>-28.546652399999996</v>
      </c>
      <c r="W31" s="5" t="s">
        <v>906</v>
      </c>
      <c r="X31" s="5">
        <v>18628</v>
      </c>
      <c r="Y31" s="5">
        <v>2008</v>
      </c>
      <c r="Z31" s="5">
        <v>58.8</v>
      </c>
      <c r="AA31" s="5">
        <v>0.3</v>
      </c>
    </row>
    <row r="32" spans="1:27">
      <c r="A32" s="178" t="s">
        <v>853</v>
      </c>
      <c r="B32" s="12" t="s">
        <v>869</v>
      </c>
      <c r="C32" s="12" t="s">
        <v>1144</v>
      </c>
      <c r="D32" s="12">
        <v>2</v>
      </c>
      <c r="E32" s="91" t="s">
        <v>1144</v>
      </c>
      <c r="G32" s="5" t="s">
        <v>761</v>
      </c>
      <c r="I32" s="126">
        <v>2008</v>
      </c>
      <c r="J32" s="126">
        <v>11</v>
      </c>
      <c r="K32" s="5">
        <v>5</v>
      </c>
      <c r="L32" s="5">
        <v>5</v>
      </c>
      <c r="M32" s="5" t="s">
        <v>314</v>
      </c>
      <c r="U32" s="5">
        <v>-28.361921099999996</v>
      </c>
      <c r="W32" s="5" t="s">
        <v>906</v>
      </c>
      <c r="X32" s="5">
        <v>18626</v>
      </c>
      <c r="Y32" s="5">
        <v>2008</v>
      </c>
      <c r="Z32" s="5">
        <v>72.2</v>
      </c>
      <c r="AA32" s="5">
        <v>0.5</v>
      </c>
    </row>
    <row r="33" spans="1:27">
      <c r="A33" s="178" t="s">
        <v>853</v>
      </c>
      <c r="B33" s="12" t="s">
        <v>869</v>
      </c>
      <c r="C33" s="12" t="s">
        <v>1145</v>
      </c>
      <c r="D33" s="12">
        <v>2</v>
      </c>
      <c r="E33" s="91" t="s">
        <v>1145</v>
      </c>
      <c r="G33" s="5" t="s">
        <v>761</v>
      </c>
      <c r="I33" s="126">
        <v>2008</v>
      </c>
      <c r="J33" s="126">
        <v>11</v>
      </c>
      <c r="K33" s="5">
        <v>5</v>
      </c>
      <c r="L33" s="5">
        <v>5</v>
      </c>
      <c r="M33" s="5" t="s">
        <v>314</v>
      </c>
      <c r="U33" s="5">
        <v>-27.277216799999998</v>
      </c>
      <c r="W33" s="5" t="s">
        <v>906</v>
      </c>
      <c r="X33" s="5">
        <v>18627</v>
      </c>
      <c r="Y33" s="5">
        <v>2008</v>
      </c>
      <c r="Z33" s="5">
        <v>63.7</v>
      </c>
      <c r="AA33" s="5">
        <v>0.5</v>
      </c>
    </row>
    <row r="34" spans="1:27">
      <c r="A34" s="178" t="s">
        <v>853</v>
      </c>
      <c r="B34" s="12" t="s">
        <v>869</v>
      </c>
      <c r="C34" s="12" t="s">
        <v>1146</v>
      </c>
      <c r="D34" s="12">
        <v>2</v>
      </c>
      <c r="E34" s="91" t="s">
        <v>1146</v>
      </c>
      <c r="G34" s="5" t="s">
        <v>761</v>
      </c>
      <c r="I34" s="126">
        <v>2008</v>
      </c>
      <c r="J34" s="126">
        <v>11</v>
      </c>
      <c r="K34" s="5">
        <v>5</v>
      </c>
      <c r="L34" s="5">
        <v>4</v>
      </c>
      <c r="M34" s="5" t="s">
        <v>314</v>
      </c>
      <c r="U34" s="5">
        <v>-28.703212799999996</v>
      </c>
      <c r="W34" s="5" t="s">
        <v>906</v>
      </c>
      <c r="X34" s="5">
        <v>18621</v>
      </c>
      <c r="Y34" s="5">
        <v>2008</v>
      </c>
      <c r="Z34" s="5">
        <v>85.8</v>
      </c>
      <c r="AA34" s="5">
        <v>0.8</v>
      </c>
    </row>
    <row r="35" spans="1:27">
      <c r="A35" s="178" t="s">
        <v>853</v>
      </c>
      <c r="B35" s="12" t="s">
        <v>869</v>
      </c>
      <c r="C35" s="12" t="s">
        <v>1144</v>
      </c>
      <c r="D35" s="12">
        <v>3</v>
      </c>
      <c r="E35" s="91" t="s">
        <v>1144</v>
      </c>
      <c r="G35" s="5" t="s">
        <v>761</v>
      </c>
      <c r="I35" s="126">
        <v>2008</v>
      </c>
      <c r="J35" s="126">
        <v>11</v>
      </c>
      <c r="K35" s="5">
        <v>5</v>
      </c>
      <c r="L35" s="5">
        <v>2</v>
      </c>
      <c r="M35" s="5" t="s">
        <v>314</v>
      </c>
      <c r="U35" s="5">
        <v>-27.551696099999997</v>
      </c>
      <c r="W35" s="5" t="s">
        <v>906</v>
      </c>
      <c r="X35" s="5">
        <v>18606</v>
      </c>
      <c r="Y35" s="5">
        <v>2008</v>
      </c>
      <c r="Z35" s="5">
        <v>91.9</v>
      </c>
      <c r="AA35" s="5">
        <v>3.75</v>
      </c>
    </row>
    <row r="36" spans="1:27">
      <c r="A36" s="178" t="s">
        <v>853</v>
      </c>
      <c r="B36" s="12" t="s">
        <v>869</v>
      </c>
      <c r="C36" s="12" t="s">
        <v>1145</v>
      </c>
      <c r="D36" s="12">
        <v>3</v>
      </c>
      <c r="E36" s="91" t="s">
        <v>1145</v>
      </c>
      <c r="G36" s="5" t="s">
        <v>761</v>
      </c>
      <c r="I36" s="126">
        <v>2008</v>
      </c>
      <c r="J36" s="126">
        <v>11</v>
      </c>
      <c r="K36" s="5">
        <v>5</v>
      </c>
      <c r="L36" s="5">
        <v>2</v>
      </c>
      <c r="M36" s="5" t="s">
        <v>314</v>
      </c>
      <c r="U36" s="5">
        <v>-27.778060499999999</v>
      </c>
      <c r="W36" s="5" t="s">
        <v>906</v>
      </c>
      <c r="X36" s="5">
        <v>18605</v>
      </c>
      <c r="Y36" s="5">
        <v>2008</v>
      </c>
      <c r="Z36" s="5">
        <v>73.599999999999994</v>
      </c>
      <c r="AA36" s="5">
        <v>4.3</v>
      </c>
    </row>
    <row r="37" spans="1:27">
      <c r="A37" s="178" t="s">
        <v>853</v>
      </c>
      <c r="B37" s="12" t="s">
        <v>869</v>
      </c>
      <c r="C37" s="12" t="s">
        <v>1146</v>
      </c>
      <c r="D37" s="12">
        <v>3</v>
      </c>
      <c r="E37" s="91" t="s">
        <v>1146</v>
      </c>
      <c r="G37" s="5" t="s">
        <v>761</v>
      </c>
      <c r="I37" s="126">
        <v>2008</v>
      </c>
      <c r="J37" s="126">
        <v>11</v>
      </c>
      <c r="K37" s="5">
        <v>5</v>
      </c>
      <c r="L37" s="5">
        <v>2</v>
      </c>
      <c r="M37" s="5" t="s">
        <v>314</v>
      </c>
      <c r="U37" s="5">
        <v>-26.899028699999995</v>
      </c>
      <c r="W37" s="5" t="s">
        <v>906</v>
      </c>
      <c r="X37" s="5">
        <v>18610</v>
      </c>
      <c r="Y37" s="5">
        <v>2008</v>
      </c>
      <c r="Z37" s="5">
        <v>79.7</v>
      </c>
      <c r="AA37" s="5">
        <v>2.3199999999999998</v>
      </c>
    </row>
    <row r="38" spans="1:27">
      <c r="A38" s="178" t="s">
        <v>853</v>
      </c>
      <c r="B38" s="12" t="s">
        <v>869</v>
      </c>
      <c r="C38" s="12" t="s">
        <v>1143</v>
      </c>
      <c r="D38" s="12">
        <v>4</v>
      </c>
      <c r="E38" s="91" t="s">
        <v>1143</v>
      </c>
      <c r="G38" s="5" t="s">
        <v>761</v>
      </c>
      <c r="I38" s="126">
        <v>2008</v>
      </c>
      <c r="J38" s="126">
        <v>11</v>
      </c>
      <c r="K38" s="5">
        <v>5</v>
      </c>
      <c r="L38" s="5">
        <v>5</v>
      </c>
      <c r="M38" s="5" t="s">
        <v>314</v>
      </c>
      <c r="U38" s="5">
        <v>-27.443998499999996</v>
      </c>
      <c r="W38" s="5" t="s">
        <v>906</v>
      </c>
      <c r="X38" s="5">
        <v>18622</v>
      </c>
      <c r="Y38" s="5">
        <v>2008</v>
      </c>
      <c r="Z38" s="5">
        <v>118.4</v>
      </c>
      <c r="AA38" s="5">
        <v>0.76</v>
      </c>
    </row>
    <row r="39" spans="1:27">
      <c r="A39" s="178" t="s">
        <v>853</v>
      </c>
      <c r="B39" s="12" t="s">
        <v>869</v>
      </c>
      <c r="C39" s="12" t="s">
        <v>1144</v>
      </c>
      <c r="D39" s="12">
        <v>4</v>
      </c>
      <c r="E39" s="91" t="s">
        <v>1144</v>
      </c>
      <c r="G39" s="5" t="s">
        <v>761</v>
      </c>
      <c r="I39" s="126">
        <v>2008</v>
      </c>
      <c r="J39" s="126">
        <v>11</v>
      </c>
      <c r="K39" s="5">
        <v>5</v>
      </c>
      <c r="L39" s="5">
        <v>4</v>
      </c>
      <c r="M39" s="5" t="s">
        <v>314</v>
      </c>
      <c r="U39" s="5">
        <v>-27.169269899999996</v>
      </c>
      <c r="W39" s="5" t="s">
        <v>906</v>
      </c>
      <c r="X39" s="5">
        <v>18618</v>
      </c>
      <c r="Y39" s="5">
        <v>2008</v>
      </c>
      <c r="Z39" s="5">
        <v>92.7</v>
      </c>
      <c r="AA39" s="5">
        <v>1.07</v>
      </c>
    </row>
    <row r="40" spans="1:27">
      <c r="A40" s="178" t="s">
        <v>853</v>
      </c>
      <c r="B40" s="12" t="s">
        <v>869</v>
      </c>
      <c r="C40" s="12" t="s">
        <v>1145</v>
      </c>
      <c r="D40" s="12">
        <v>4</v>
      </c>
      <c r="E40" s="91" t="s">
        <v>1145</v>
      </c>
      <c r="G40" s="5" t="s">
        <v>761</v>
      </c>
      <c r="I40" s="126">
        <v>2008</v>
      </c>
      <c r="J40" s="126">
        <v>11</v>
      </c>
      <c r="K40" s="5">
        <v>5</v>
      </c>
      <c r="L40" s="5">
        <v>3</v>
      </c>
      <c r="M40" s="5" t="s">
        <v>314</v>
      </c>
      <c r="U40" s="5">
        <v>-27.130628399999999</v>
      </c>
      <c r="W40" s="5" t="s">
        <v>906</v>
      </c>
      <c r="X40" s="5">
        <v>18612</v>
      </c>
      <c r="Y40" s="5">
        <v>2008</v>
      </c>
      <c r="Z40" s="5">
        <v>93.3</v>
      </c>
      <c r="AA40" s="5">
        <v>1.8</v>
      </c>
    </row>
    <row r="41" spans="1:27">
      <c r="A41" s="178" t="s">
        <v>853</v>
      </c>
      <c r="B41" s="12" t="s">
        <v>869</v>
      </c>
      <c r="C41" s="12" t="s">
        <v>1146</v>
      </c>
      <c r="D41" s="12">
        <v>4</v>
      </c>
      <c r="E41" s="91" t="s">
        <v>1146</v>
      </c>
      <c r="G41" s="5" t="s">
        <v>761</v>
      </c>
      <c r="I41" s="126">
        <v>2008</v>
      </c>
      <c r="J41" s="126">
        <v>11</v>
      </c>
      <c r="K41" s="5">
        <v>5</v>
      </c>
      <c r="L41" s="5">
        <v>4</v>
      </c>
      <c r="M41" s="5" t="s">
        <v>314</v>
      </c>
      <c r="U41" s="5">
        <v>-26.644493399999998</v>
      </c>
      <c r="W41" s="5" t="s">
        <v>906</v>
      </c>
      <c r="X41" s="5">
        <v>18615</v>
      </c>
      <c r="Y41" s="5">
        <v>2008</v>
      </c>
      <c r="Z41" s="5">
        <v>80.400000000000006</v>
      </c>
      <c r="AA41" s="5">
        <v>1.28</v>
      </c>
    </row>
    <row r="42" spans="1:27">
      <c r="A42" s="14"/>
      <c r="B42" s="12"/>
      <c r="C42" s="5"/>
      <c r="D42" s="12"/>
    </row>
    <row r="43" spans="1:27">
      <c r="A43" s="14"/>
      <c r="B43" s="12"/>
      <c r="C43" s="5"/>
      <c r="D43" s="12"/>
    </row>
    <row r="44" spans="1:27">
      <c r="A44" s="14"/>
      <c r="B44" s="12"/>
      <c r="C44" s="5"/>
      <c r="D44" s="12"/>
    </row>
    <row r="45" spans="1:27">
      <c r="A45" s="14"/>
      <c r="B45" s="12"/>
      <c r="C45" s="5"/>
      <c r="D45" s="12"/>
    </row>
    <row r="46" spans="1:27">
      <c r="A46" s="14"/>
      <c r="B46" s="12"/>
      <c r="C46" s="5"/>
      <c r="D46" s="12"/>
    </row>
    <row r="47" spans="1:27">
      <c r="A47" s="14"/>
      <c r="B47" s="12"/>
      <c r="C47" s="5"/>
      <c r="D47" s="12"/>
    </row>
    <row r="48" spans="1:27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>
          <x14:formula1>
            <xm:f>'controlled vocabulary'!$AM$4:$AM$5</xm:f>
          </x14:formula1>
          <xm:sqref>T42:T1048576</xm:sqref>
        </x14:dataValidation>
        <x14:dataValidation type="list" allowBlank="1" showInputMessage="1" showErrorMessage="1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>
          <x14:formula1>
            <xm:f>'[5]controlled vocabulary]/Users/mcfarlane3/Documents/Rad'!#REF!</xm:f>
          </x14:formula1>
          <xm:sqref>T4:T41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D17:D1048576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S1000"/>
  <sheetViews>
    <sheetView workbookViewId="0">
      <selection activeCell="E2" sqref="E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8.6640625" bestFit="1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79" customFormat="1" ht="15" customHeight="1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J1" s="80"/>
      <c r="L1" s="81"/>
      <c r="M1" s="78" t="s">
        <v>631</v>
      </c>
      <c r="N1" s="81"/>
      <c r="O1" s="81"/>
      <c r="P1" s="81"/>
      <c r="Q1" s="81"/>
      <c r="R1" s="81"/>
      <c r="S1" s="81"/>
      <c r="T1" s="81"/>
      <c r="U1" s="81"/>
      <c r="V1" s="78" t="s">
        <v>162</v>
      </c>
      <c r="W1" s="81"/>
      <c r="X1" s="80"/>
      <c r="Y1" s="80"/>
      <c r="Z1" s="80"/>
      <c r="AA1" s="80"/>
      <c r="AB1" s="80"/>
      <c r="AC1" s="78" t="s">
        <v>632</v>
      </c>
      <c r="AD1" s="80"/>
      <c r="AE1" s="80"/>
      <c r="AF1" s="80"/>
      <c r="AG1" s="80"/>
      <c r="AH1" s="78" t="s">
        <v>624</v>
      </c>
      <c r="AI1" s="81"/>
      <c r="AJ1" s="80"/>
      <c r="AL1" s="80"/>
      <c r="AM1" s="80"/>
      <c r="AN1" s="78" t="s">
        <v>163</v>
      </c>
      <c r="AO1" s="82"/>
      <c r="AP1" s="80"/>
      <c r="AQ1" s="80"/>
      <c r="AR1" s="80"/>
      <c r="AS1" s="80"/>
    </row>
    <row r="2" spans="1:45" s="79" customFormat="1" ht="15" customHeight="1">
      <c r="A2" s="83" t="s">
        <v>434</v>
      </c>
      <c r="B2" s="83" t="s">
        <v>482</v>
      </c>
      <c r="C2" s="83" t="s">
        <v>464</v>
      </c>
      <c r="D2" s="83" t="s">
        <v>485</v>
      </c>
      <c r="E2" s="31" t="s">
        <v>824</v>
      </c>
      <c r="F2" s="83" t="s">
        <v>674</v>
      </c>
      <c r="G2" s="83" t="s">
        <v>473</v>
      </c>
      <c r="H2" s="83" t="s">
        <v>486</v>
      </c>
      <c r="I2" s="83" t="s">
        <v>478</v>
      </c>
      <c r="J2" s="83" t="s">
        <v>479</v>
      </c>
      <c r="K2" s="83" t="s">
        <v>481</v>
      </c>
      <c r="L2" s="83" t="s">
        <v>800</v>
      </c>
      <c r="M2" s="83" t="s">
        <v>436</v>
      </c>
      <c r="N2" s="83" t="s">
        <v>438</v>
      </c>
      <c r="O2" s="83" t="s">
        <v>439</v>
      </c>
      <c r="P2" s="83" t="s">
        <v>658</v>
      </c>
      <c r="Q2" s="83" t="s">
        <v>649</v>
      </c>
      <c r="R2" s="83" t="s">
        <v>687</v>
      </c>
      <c r="S2" s="83" t="s">
        <v>441</v>
      </c>
      <c r="T2" s="83" t="s">
        <v>442</v>
      </c>
      <c r="U2" s="83" t="s">
        <v>448</v>
      </c>
      <c r="V2" s="83" t="s">
        <v>507</v>
      </c>
      <c r="W2" s="84" t="s">
        <v>512</v>
      </c>
      <c r="X2" s="83" t="s">
        <v>539</v>
      </c>
      <c r="Y2" s="83" t="s">
        <v>491</v>
      </c>
      <c r="Z2" s="83" t="s">
        <v>495</v>
      </c>
      <c r="AA2" s="83" t="s">
        <v>498</v>
      </c>
      <c r="AB2" s="83" t="s">
        <v>577</v>
      </c>
      <c r="AC2" s="83" t="s">
        <v>334</v>
      </c>
      <c r="AD2" s="83" t="s">
        <v>335</v>
      </c>
      <c r="AE2" s="83" t="s">
        <v>336</v>
      </c>
      <c r="AF2" s="83" t="s">
        <v>660</v>
      </c>
      <c r="AG2" s="83" t="s">
        <v>361</v>
      </c>
      <c r="AH2" s="83" t="s">
        <v>702</v>
      </c>
      <c r="AI2" s="83" t="s">
        <v>753</v>
      </c>
      <c r="AJ2" s="83" t="s">
        <v>705</v>
      </c>
      <c r="AK2" s="83" t="s">
        <v>703</v>
      </c>
      <c r="AL2" s="83" t="s">
        <v>704</v>
      </c>
      <c r="AM2" s="83" t="s">
        <v>706</v>
      </c>
      <c r="AN2" s="85" t="s">
        <v>585</v>
      </c>
      <c r="AO2" s="86" t="s">
        <v>589</v>
      </c>
      <c r="AP2" s="84" t="s">
        <v>584</v>
      </c>
      <c r="AQ2" s="83" t="s">
        <v>586</v>
      </c>
      <c r="AR2" s="83" t="s">
        <v>591</v>
      </c>
      <c r="AS2" s="83" t="s">
        <v>719</v>
      </c>
    </row>
    <row r="3" spans="1:45" s="79" customFormat="1" ht="15" customHeight="1">
      <c r="A3" s="87"/>
      <c r="B3" s="87"/>
      <c r="C3" s="87"/>
      <c r="D3" s="87"/>
      <c r="E3" s="87"/>
      <c r="F3" s="87"/>
      <c r="G3" s="87"/>
      <c r="H3" s="88" t="str">
        <f>HYPERLINK("http://www.water-research.net/course/drainageclass.pdf","Soil Drainage Classes")</f>
        <v>Soil Drainage Classes</v>
      </c>
      <c r="I3" s="88" t="str">
        <f>HYPERLINK("http://www.nrcs.usda.gov/Internet/FSE_DOCUMENTS/nrcs142p2_052523.pdf","NRCS")</f>
        <v>NRCS</v>
      </c>
      <c r="J3" s="88" t="str">
        <f>HYPERLINK("http://jersey.uoregon.edu/~mstrick/AskGeoMan/geoQuerry11.html","Mafic vs. Felsic")</f>
        <v>Mafic vs. Felsic</v>
      </c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 t="s">
        <v>164</v>
      </c>
      <c r="W3" s="87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7"/>
      <c r="AJ3" s="89"/>
      <c r="AK3" s="89"/>
      <c r="AL3" s="89"/>
      <c r="AM3" s="89"/>
      <c r="AN3" s="87" t="s">
        <v>138</v>
      </c>
      <c r="AO3" s="90"/>
      <c r="AP3" s="87" t="s">
        <v>165</v>
      </c>
      <c r="AQ3" s="87" t="s">
        <v>166</v>
      </c>
      <c r="AR3" s="87"/>
      <c r="AS3" s="87"/>
    </row>
    <row r="4" spans="1:45" ht="12.75" customHeight="1">
      <c r="A4" s="2" t="s">
        <v>167</v>
      </c>
      <c r="B4" s="2" t="s">
        <v>168</v>
      </c>
      <c r="C4" s="2" t="s">
        <v>802</v>
      </c>
      <c r="D4" s="2" t="s">
        <v>169</v>
      </c>
      <c r="E4" s="2" t="s">
        <v>829</v>
      </c>
      <c r="F4" s="2" t="s">
        <v>677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22" t="s">
        <v>324</v>
      </c>
      <c r="M4" s="2" t="s">
        <v>633</v>
      </c>
      <c r="N4" s="2" t="s">
        <v>637</v>
      </c>
      <c r="O4" s="2" t="s">
        <v>642</v>
      </c>
      <c r="P4" s="2" t="s">
        <v>646</v>
      </c>
      <c r="Q4" s="2" t="s">
        <v>650</v>
      </c>
      <c r="R4" s="2" t="s">
        <v>688</v>
      </c>
      <c r="S4" s="2" t="s">
        <v>802</v>
      </c>
      <c r="T4" s="2" t="s">
        <v>802</v>
      </c>
      <c r="U4" s="2" t="s">
        <v>667</v>
      </c>
      <c r="V4" s="2" t="s">
        <v>306</v>
      </c>
      <c r="W4" s="2" t="s">
        <v>276</v>
      </c>
      <c r="X4" s="2" t="s">
        <v>175</v>
      </c>
      <c r="Y4" s="2" t="s">
        <v>802</v>
      </c>
      <c r="Z4" s="2" t="s">
        <v>802</v>
      </c>
      <c r="AA4" s="2" t="s">
        <v>803</v>
      </c>
      <c r="AB4" s="2" t="s">
        <v>578</v>
      </c>
      <c r="AC4" s="2" t="s">
        <v>655</v>
      </c>
      <c r="AD4" s="2" t="s">
        <v>637</v>
      </c>
      <c r="AE4" s="2" t="s">
        <v>647</v>
      </c>
      <c r="AF4" s="2" t="s">
        <v>650</v>
      </c>
      <c r="AG4" s="2" t="s">
        <v>664</v>
      </c>
      <c r="AH4" s="21" t="s">
        <v>761</v>
      </c>
      <c r="AI4" s="2" t="s">
        <v>642</v>
      </c>
      <c r="AJ4" s="22" t="s">
        <v>314</v>
      </c>
      <c r="AK4" s="22" t="s">
        <v>310</v>
      </c>
      <c r="AL4" s="22" t="s">
        <v>312</v>
      </c>
      <c r="AM4" s="2" t="s">
        <v>317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802</v>
      </c>
      <c r="AS4" s="3" t="s">
        <v>175</v>
      </c>
    </row>
    <row r="5" spans="1:45" ht="12.75" customHeight="1">
      <c r="A5" s="2" t="s">
        <v>177</v>
      </c>
      <c r="B5" s="2" t="s">
        <v>178</v>
      </c>
      <c r="C5" s="2"/>
      <c r="D5" s="2" t="s">
        <v>179</v>
      </c>
      <c r="E5" s="2" t="s">
        <v>830</v>
      </c>
      <c r="F5" s="2" t="s">
        <v>676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22" t="s">
        <v>323</v>
      </c>
      <c r="M5" s="2" t="s">
        <v>634</v>
      </c>
      <c r="N5" s="2" t="s">
        <v>638</v>
      </c>
      <c r="O5" s="2" t="s">
        <v>643</v>
      </c>
      <c r="P5" s="2" t="s">
        <v>662</v>
      </c>
      <c r="Q5" s="2" t="s">
        <v>651</v>
      </c>
      <c r="R5" s="2" t="s">
        <v>689</v>
      </c>
      <c r="S5" s="2"/>
      <c r="T5" s="2"/>
      <c r="U5" s="2" t="s">
        <v>666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579</v>
      </c>
      <c r="AC5" s="2" t="s">
        <v>656</v>
      </c>
      <c r="AD5" s="2" t="s">
        <v>638</v>
      </c>
      <c r="AE5" s="2" t="s">
        <v>659</v>
      </c>
      <c r="AF5" s="2" t="s">
        <v>651</v>
      </c>
      <c r="AG5" s="2" t="s">
        <v>665</v>
      </c>
      <c r="AH5" s="2" t="s">
        <v>757</v>
      </c>
      <c r="AI5" s="2" t="s">
        <v>643</v>
      </c>
      <c r="AJ5" s="22" t="s">
        <v>315</v>
      </c>
      <c r="AK5" s="22" t="s">
        <v>311</v>
      </c>
      <c r="AL5" s="22" t="s">
        <v>313</v>
      </c>
      <c r="AM5" s="2" t="s">
        <v>318</v>
      </c>
      <c r="AN5" t="s">
        <v>251</v>
      </c>
      <c r="AO5" t="s">
        <v>804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>
      <c r="A6" s="2" t="s">
        <v>187</v>
      </c>
      <c r="B6" s="2" t="s">
        <v>188</v>
      </c>
      <c r="C6" s="2"/>
      <c r="D6" s="2" t="s">
        <v>189</v>
      </c>
      <c r="E6" s="2" t="s">
        <v>831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635</v>
      </c>
      <c r="N6" s="2" t="s">
        <v>641</v>
      </c>
      <c r="O6" s="2" t="s">
        <v>644</v>
      </c>
      <c r="P6" s="2" t="s">
        <v>671</v>
      </c>
      <c r="Q6" s="2" t="s">
        <v>652</v>
      </c>
      <c r="R6" s="2" t="s">
        <v>299</v>
      </c>
      <c r="S6" s="2"/>
      <c r="T6" s="2"/>
      <c r="U6" s="2" t="s">
        <v>681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698</v>
      </c>
      <c r="AC6" s="2" t="s">
        <v>657</v>
      </c>
      <c r="AD6" s="2" t="s">
        <v>641</v>
      </c>
      <c r="AE6" s="2"/>
      <c r="AF6" s="2" t="s">
        <v>652</v>
      </c>
      <c r="AG6" s="2" t="s">
        <v>679</v>
      </c>
      <c r="AH6" s="2" t="s">
        <v>758</v>
      </c>
      <c r="AI6" s="2" t="s">
        <v>754</v>
      </c>
      <c r="AJ6" s="22" t="s">
        <v>316</v>
      </c>
      <c r="AK6" s="22" t="s">
        <v>214</v>
      </c>
      <c r="AL6" s="2"/>
      <c r="AM6" s="22"/>
      <c r="AN6" t="s">
        <v>215</v>
      </c>
      <c r="AO6" t="s">
        <v>197</v>
      </c>
      <c r="AP6" s="21" t="s">
        <v>298</v>
      </c>
      <c r="AQ6" s="3" t="s">
        <v>34</v>
      </c>
      <c r="AR6" s="3"/>
      <c r="AS6" s="3" t="s">
        <v>196</v>
      </c>
    </row>
    <row r="7" spans="1:45" ht="12.75" customHeight="1">
      <c r="A7" s="2" t="s">
        <v>199</v>
      </c>
      <c r="B7" s="2" t="s">
        <v>200</v>
      </c>
      <c r="C7" s="2"/>
      <c r="D7" s="2"/>
      <c r="E7" s="2" t="s">
        <v>832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636</v>
      </c>
      <c r="N7" s="2" t="s">
        <v>639</v>
      </c>
      <c r="O7" s="2" t="s">
        <v>645</v>
      </c>
      <c r="P7" s="2"/>
      <c r="Q7" s="2" t="s">
        <v>653</v>
      </c>
      <c r="R7" s="2"/>
      <c r="S7" s="2"/>
      <c r="T7" s="2"/>
      <c r="U7" s="2" t="s">
        <v>682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639</v>
      </c>
      <c r="AE7" s="2"/>
      <c r="AF7" s="2" t="s">
        <v>653</v>
      </c>
      <c r="AG7" s="2" t="s">
        <v>680</v>
      </c>
      <c r="AH7" s="2" t="s">
        <v>759</v>
      </c>
      <c r="AI7" s="2"/>
      <c r="AJ7" s="2" t="s">
        <v>805</v>
      </c>
      <c r="AK7" s="2"/>
      <c r="AL7" s="2"/>
      <c r="AM7" s="22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>
      <c r="A8" s="2" t="s">
        <v>207</v>
      </c>
      <c r="B8" s="2" t="s">
        <v>208</v>
      </c>
      <c r="C8" s="2"/>
      <c r="D8" s="2"/>
      <c r="E8" s="2" t="s">
        <v>833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786</v>
      </c>
      <c r="N8" s="2" t="s">
        <v>640</v>
      </c>
      <c r="O8" s="2" t="s">
        <v>726</v>
      </c>
      <c r="P8" s="2"/>
      <c r="Q8" s="2" t="s">
        <v>654</v>
      </c>
      <c r="R8" s="2"/>
      <c r="S8" s="2"/>
      <c r="T8" s="2"/>
      <c r="U8" s="2" t="s">
        <v>683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640</v>
      </c>
      <c r="AE8" s="2"/>
      <c r="AF8" s="2" t="s">
        <v>654</v>
      </c>
      <c r="AG8" s="2"/>
      <c r="AH8" s="2" t="s">
        <v>760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>
      <c r="A9" s="2" t="s">
        <v>217</v>
      </c>
      <c r="B9" s="2" t="s">
        <v>218</v>
      </c>
      <c r="C9" s="2"/>
      <c r="D9" s="2"/>
      <c r="E9" s="2" t="s">
        <v>834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787</v>
      </c>
      <c r="N9" s="2" t="s">
        <v>707</v>
      </c>
      <c r="O9" s="2"/>
      <c r="P9" s="2"/>
      <c r="Q9" s="2" t="s">
        <v>796</v>
      </c>
      <c r="R9" s="2"/>
      <c r="S9" s="2"/>
      <c r="T9" s="2"/>
      <c r="U9" s="2" t="s">
        <v>678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661</v>
      </c>
      <c r="AG9" s="2"/>
      <c r="AH9" s="2" t="s">
        <v>707</v>
      </c>
      <c r="AI9" s="2"/>
      <c r="AJ9" s="2"/>
      <c r="AK9" s="2"/>
      <c r="AL9" s="2"/>
      <c r="AM9" s="2"/>
      <c r="AN9" t="s">
        <v>307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>
      <c r="A10" s="2" t="s">
        <v>226</v>
      </c>
      <c r="B10" s="2" t="s">
        <v>227</v>
      </c>
      <c r="C10" s="2"/>
      <c r="D10" s="2"/>
      <c r="E10" s="2" t="s">
        <v>835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>
      <c r="A11" s="2"/>
      <c r="B11" s="2" t="s">
        <v>234</v>
      </c>
      <c r="C11" s="2"/>
      <c r="D11" s="2"/>
      <c r="E11" s="2" t="s">
        <v>836</v>
      </c>
      <c r="F11" s="2"/>
      <c r="G11" s="2" t="s">
        <v>808</v>
      </c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 t="s">
        <v>812</v>
      </c>
      <c r="AR11" s="3"/>
      <c r="AS11" s="3"/>
    </row>
    <row r="12" spans="1:45" ht="12.75" customHeight="1">
      <c r="A12" s="2"/>
      <c r="B12" s="2"/>
      <c r="C12" s="2"/>
      <c r="D12" s="2"/>
      <c r="E12" s="2" t="s">
        <v>837</v>
      </c>
      <c r="F12" s="2"/>
      <c r="G12" s="2"/>
      <c r="H12" s="2"/>
      <c r="I12" s="2" t="s">
        <v>809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>
      <c r="A13" s="2"/>
      <c r="B13" s="2"/>
      <c r="C13" s="2"/>
      <c r="D13" s="2"/>
      <c r="E13" s="2" t="s">
        <v>838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799</v>
      </c>
      <c r="AO13" t="s">
        <v>259</v>
      </c>
      <c r="AP13" t="s">
        <v>268</v>
      </c>
      <c r="AQ13" s="3"/>
      <c r="AR13" s="3"/>
      <c r="AS13" s="3"/>
    </row>
    <row r="14" spans="1:45" ht="12.75" customHeight="1">
      <c r="A14" s="2"/>
      <c r="B14" s="2"/>
      <c r="C14" s="2"/>
      <c r="D14" s="2"/>
      <c r="E14" s="2" t="s">
        <v>839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256</v>
      </c>
      <c r="AP14" t="s">
        <v>269</v>
      </c>
      <c r="AQ14" s="3"/>
      <c r="AR14" s="3"/>
      <c r="AS14" s="3"/>
    </row>
    <row r="15" spans="1:45" ht="12.75" customHeight="1">
      <c r="A15" s="2"/>
      <c r="B15" s="2"/>
      <c r="C15" s="2"/>
      <c r="D15" s="2"/>
      <c r="E15" s="2" t="s">
        <v>840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807</v>
      </c>
      <c r="AQ19" s="3"/>
      <c r="AR19" s="3"/>
      <c r="AS19" s="3"/>
    </row>
    <row r="20" spans="1:45" ht="12.75" customHeight="1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 t="s">
        <v>810</v>
      </c>
      <c r="AQ20" s="3"/>
      <c r="AR20" s="3"/>
      <c r="AS20" s="3"/>
    </row>
    <row r="21" spans="1:45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811</v>
      </c>
      <c r="AP21" s="3"/>
      <c r="AQ21" s="3"/>
      <c r="AR21" s="3"/>
      <c r="AS21" s="3"/>
    </row>
    <row r="22" spans="1:45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2018-11-03T19:06:33Z</dcterms:modified>
</cp:coreProperties>
</file>