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60" yWindow="0" windowWidth="31540" windowHeight="197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Y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3;
2 locations (SM and PD)
at each location two sites (Troughs and Ridge) 
at each site 3 chambers
measured weekly between 6/1/07 and 9/1/07
total amount of 144 measurements</t>
        </r>
      </text>
    </comment>
    <comment ref="AG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4
Sampled once a month (= 4 times)
--&gt; 48 samples in total
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AZ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Numbers refer to organic carbon (s. table 2)</t>
        </r>
      </text>
    </comment>
  </commentList>
</comments>
</file>

<file path=xl/comments3.xml><?xml version="1.0" encoding="utf-8"?>
<comments xmlns="http://schemas.openxmlformats.org/spreadsheetml/2006/main">
  <authors>
    <author>Sophie von Fromm</author>
  </authors>
  <commentList>
    <comment ref="Q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</commentList>
</comments>
</file>

<file path=xl/sharedStrings.xml><?xml version="1.0" encoding="utf-8"?>
<sst xmlns="http://schemas.openxmlformats.org/spreadsheetml/2006/main" count="2032" uniqueCount="928">
  <si>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</si>
  <si>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</si>
  <si>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</si>
  <si>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</si>
  <si>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</si>
  <si>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</si>
  <si>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</si>
  <si>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</si>
  <si>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</si>
  <si>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</si>
  <si>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</si>
  <si>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</si>
  <si>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</si>
  <si>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</si>
  <si>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</si>
  <si>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</si>
  <si>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</si>
  <si>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</si>
  <si>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</si>
  <si>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</si>
  <si>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</si>
  <si>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</si>
  <si>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</si>
  <si>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</si>
  <si>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</si>
  <si>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</si>
  <si>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</si>
  <si>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</si>
  <si>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</si>
  <si>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</si>
  <si>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</si>
  <si>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</si>
  <si>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</si>
  <si>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</si>
  <si>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</si>
  <si>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</si>
  <si>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</si>
  <si>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</si>
  <si>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</si>
  <si>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</si>
  <si>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</si>
  <si>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</si>
  <si>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</si>
  <si>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</si>
  <si>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</si>
  <si>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</si>
  <si>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</si>
  <si>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</si>
  <si>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</si>
  <si>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</si>
  <si>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</si>
  <si>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</si>
  <si>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</si>
  <si>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</si>
  <si>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</si>
  <si>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</si>
  <si>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</si>
  <si>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</si>
  <si>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</si>
  <si>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</si>
  <si>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</si>
  <si>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</si>
  <si>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</si>
  <si>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</si>
  <si>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</si>
  <si>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</si>
  <si>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</si>
  <si>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</si>
  <si>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</si>
  <si>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</si>
  <si>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</si>
  <si>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</si>
  <si>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</si>
  <si>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</si>
  <si>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</si>
  <si>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</si>
  <si>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</si>
  <si>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</si>
  <si>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</si>
  <si>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</si>
  <si>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</si>
  <si>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</si>
  <si>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</si>
  <si>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</si>
  <si>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</si>
  <si>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</si>
  <si>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</si>
  <si>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</si>
  <si>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</si>
  <si>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</si>
  <si>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</si>
  <si>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</si>
  <si>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</si>
  <si>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</si>
  <si>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</si>
  <si>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</si>
  <si>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</si>
  <si>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</si>
  <si>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</si>
  <si>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</si>
  <si>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</si>
  <si>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</si>
  <si>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</si>
  <si>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</si>
  <si>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</si>
  <si>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</si>
  <si>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</si>
  <si>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</si>
  <si>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</si>
  <si>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</si>
  <si>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</si>
  <si>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</si>
  <si>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</si>
  <si>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</si>
  <si>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</si>
  <si>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</si>
  <si>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</si>
  <si>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</si>
  <si>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</si>
  <si>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</si>
  <si>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</si>
  <si>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</si>
  <si>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</si>
  <si>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</si>
  <si>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</si>
  <si>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</si>
  <si>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</si>
  <si>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</si>
  <si>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</si>
  <si>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</si>
  <si>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</si>
  <si>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</si>
  <si>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</si>
  <si>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</si>
  <si>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</si>
  <si>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</si>
  <si>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</si>
  <si>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</si>
  <si>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</si>
  <si>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</si>
  <si>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</si>
  <si>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</si>
  <si>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</si>
  <si>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</si>
  <si>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</si>
  <si>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</si>
  <si>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</si>
  <si>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</si>
  <si>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</si>
  <si>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</si>
  <si>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</si>
  <si>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</si>
  <si>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</si>
  <si>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</si>
  <si>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</si>
  <si>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</si>
  <si>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</si>
  <si>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</si>
  <si>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</si>
  <si>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</si>
  <si>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</si>
  <si>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</si>
  <si>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</si>
  <si>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</si>
  <si>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</si>
  <si>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</si>
  <si>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</si>
  <si>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</si>
  <si>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</si>
  <si>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</si>
  <si>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</si>
  <si>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</si>
  <si>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</si>
  <si>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</si>
  <si>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</si>
  <si>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</si>
  <si>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</si>
  <si>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</si>
  <si>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</si>
  <si>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</si>
  <si>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</si>
  <si>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</si>
  <si>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</si>
  <si>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</si>
  <si>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</si>
  <si>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</si>
  <si>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</si>
  <si>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</si>
  <si>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</si>
  <si>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</si>
  <si>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</si>
  <si>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</si>
  <si>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</si>
  <si>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</si>
  <si>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</si>
  <si>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</si>
  <si>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</si>
  <si>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</si>
  <si>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</si>
  <si>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</si>
  <si>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</si>
  <si>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</si>
  <si>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</si>
  <si>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</si>
  <si>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</si>
  <si>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</si>
  <si>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</si>
  <si>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</si>
  <si>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</si>
  <si>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</si>
  <si>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</si>
  <si>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</si>
  <si>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</si>
  <si>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</si>
  <si>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</si>
  <si>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</si>
  <si>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</si>
  <si>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</si>
  <si>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</si>
  <si>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</si>
  <si>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</si>
  <si>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</si>
  <si>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</si>
  <si>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</si>
  <si>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</si>
  <si>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</si>
  <si>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</si>
  <si>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</si>
  <si>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</si>
  <si>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</si>
  <si>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</si>
  <si>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</si>
  <si>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</si>
  <si>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</si>
  <si>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</si>
  <si>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</si>
  <si>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</si>
  <si>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</si>
  <si>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</si>
  <si>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</si>
  <si>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</si>
  <si>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</si>
  <si>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</si>
  <si>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</si>
  <si>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</si>
  <si>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</si>
  <si>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</si>
  <si>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</si>
  <si>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</si>
  <si>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</si>
  <si>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</si>
  <si>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</si>
  <si>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</si>
  <si>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</si>
  <si>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</si>
  <si>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</si>
  <si>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</si>
  <si>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</si>
  <si>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</si>
  <si>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</si>
  <si>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</si>
  <si>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</si>
  <si>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</si>
  <si>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</si>
  <si>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</si>
  <si>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</si>
  <si>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</si>
  <si>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</si>
  <si>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</si>
  <si>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</si>
  <si>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</si>
  <si>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</si>
  <si>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</si>
  <si>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</si>
  <si>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</si>
  <si>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</si>
  <si>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</si>
  <si>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</si>
  <si>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</si>
  <si>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</si>
  <si>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</si>
  <si>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</si>
  <si>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</si>
  <si>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</si>
  <si>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</si>
  <si>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</si>
  <si>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</si>
  <si>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</si>
  <si>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</si>
  <si>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</si>
  <si>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</si>
  <si>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</si>
  <si>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</si>
  <si>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</si>
  <si>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</si>
  <si>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</si>
  <si>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</si>
  <si>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</si>
  <si>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</si>
  <si>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</si>
  <si>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</si>
  <si>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</si>
  <si>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</si>
  <si>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</si>
  <si>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</si>
  <si>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</si>
  <si>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</si>
  <si>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</si>
  <si>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</si>
  <si>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</si>
  <si>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</si>
  <si>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</si>
  <si>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</si>
  <si>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</si>
  <si>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</si>
  <si>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</si>
  <si>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</si>
  <si>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</si>
  <si>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</si>
  <si>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</si>
  <si>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</si>
  <si>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</si>
  <si>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</si>
  <si>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</si>
  <si>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</si>
  <si>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</si>
  <si>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</si>
  <si>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</si>
  <si>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</si>
  <si>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</si>
  <si>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</si>
  <si>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</si>
  <si>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</si>
  <si>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</si>
  <si>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</si>
  <si>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</si>
  <si>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</si>
  <si>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</si>
  <si>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</si>
  <si>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</si>
  <si>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</si>
  <si>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</si>
  <si>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</si>
  <si>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</si>
  <si>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</si>
  <si>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</si>
  <si>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</si>
  <si>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</si>
  <si>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</si>
  <si>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</si>
  <si>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</si>
  <si>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</si>
  <si>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</si>
  <si>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</si>
  <si>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</si>
  <si>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</si>
  <si>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</si>
  <si>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</si>
  <si>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</si>
  <si>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</si>
  <si>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</si>
  <si>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</si>
  <si>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</si>
  <si>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</si>
  <si>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</si>
  <si>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</si>
  <si>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</si>
  <si>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</si>
  <si>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</si>
  <si>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</si>
  <si>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</si>
  <si>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</si>
  <si>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</si>
  <si>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</si>
  <si>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</si>
  <si>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</si>
  <si>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</si>
  <si>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</si>
  <si>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</si>
  <si>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</si>
  <si>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</si>
  <si>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</si>
  <si>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</si>
  <si>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</si>
  <si>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</si>
  <si>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</si>
  <si>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</si>
  <si>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</si>
  <si>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</si>
  <si>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</si>
  <si>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</si>
  <si>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</si>
  <si>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</si>
  <si>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</si>
  <si>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</si>
  <si>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</si>
  <si>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</si>
  <si>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</si>
  <si>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</si>
  <si>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</si>
  <si>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</si>
  <si>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</si>
  <si>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</si>
  <si>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</si>
  <si>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</si>
  <si>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</si>
  <si>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</si>
  <si>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</si>
  <si>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</si>
  <si>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</si>
  <si>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</si>
  <si>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</si>
  <si>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</si>
  <si>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</si>
  <si>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</si>
  <si>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</si>
  <si>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</si>
  <si>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</si>
  <si>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</si>
  <si>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</si>
  <si>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</si>
  <si>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</si>
  <si>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</si>
  <si>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</si>
  <si>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</si>
  <si>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</si>
  <si>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</si>
  <si>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</si>
  <si>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</si>
  <si>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</si>
  <si>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</si>
  <si>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</si>
  <si>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</si>
  <si>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</si>
  <si>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</si>
  <si>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</si>
  <si>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</si>
  <si>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</si>
  <si>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</si>
  <si>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</si>
  <si>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</si>
  <si>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</si>
  <si>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</si>
  <si>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</si>
  <si>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</si>
  <si>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</si>
  <si>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</si>
  <si>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</si>
  <si>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</si>
  <si>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</si>
  <si>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</si>
  <si>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</si>
  <si>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</si>
  <si>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</si>
  <si>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</si>
  <si>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</si>
  <si>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</si>
  <si>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</si>
  <si>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</si>
  <si>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</si>
  <si>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</si>
  <si>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</si>
  <si>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</si>
  <si>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</si>
  <si>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</si>
  <si>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</si>
  <si>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</si>
  <si>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</si>
  <si>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</si>
  <si>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</si>
  <si>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</si>
  <si>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</si>
  <si>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</si>
  <si>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</si>
  <si>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</si>
  <si>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</si>
  <si>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</si>
  <si>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</si>
  <si>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</si>
  <si>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</si>
  <si>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</si>
  <si>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</si>
  <si>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</si>
  <si>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</si>
  <si>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</si>
  <si>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</si>
  <si>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</si>
  <si>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</si>
  <si>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</si>
  <si>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</si>
  <si>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</si>
  <si>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</si>
  <si>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</si>
  <si>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</si>
  <si>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</si>
  <si>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</si>
  <si>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</si>
  <si>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</si>
  <si>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</si>
  <si>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</si>
  <si>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</si>
  <si>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</si>
  <si>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</si>
  <si>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</si>
  <si>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</si>
  <si>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</si>
  <si>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</si>
  <si>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</si>
  <si>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</si>
  <si>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</si>
  <si>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</si>
  <si>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</si>
  <si>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</si>
  <si>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</si>
  <si>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</si>
  <si>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</si>
  <si>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</si>
  <si>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</si>
  <si>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</si>
  <si>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</si>
  <si>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</si>
  <si>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</si>
  <si>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</si>
  <si>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</si>
  <si>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</si>
  <si>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</si>
  <si>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</si>
  <si>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</si>
  <si>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</si>
  <si>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</si>
  <si>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</si>
  <si>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</si>
  <si>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</si>
  <si>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</si>
  <si>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</si>
  <si>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</si>
  <si>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</si>
  <si>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</si>
  <si>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</si>
  <si>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</si>
  <si>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</si>
  <si>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</si>
  <si>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</si>
  <si>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</si>
  <si>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</si>
  <si>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</si>
  <si>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</si>
  <si>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</si>
  <si>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</si>
  <si>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</si>
  <si>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</si>
  <si>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</si>
  <si>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</si>
  <si>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</si>
  <si>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</si>
  <si>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</si>
  <si>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</si>
  <si>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</si>
  <si>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</si>
  <si>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</si>
  <si>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</si>
  <si>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</si>
  <si>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</si>
  <si>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</si>
  <si>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</si>
  <si>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</si>
  <si>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</si>
  <si>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</si>
  <si>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</si>
  <si>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</si>
  <si>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</si>
  <si>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</si>
  <si>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</si>
  <si>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</si>
  <si>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</si>
  <si>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</si>
  <si>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</si>
  <si>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</si>
  <si>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</si>
  <si>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</si>
  <si>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</si>
  <si>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</si>
  <si>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</si>
  <si>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</si>
  <si>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</si>
  <si>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</si>
  <si>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</si>
  <si>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</si>
  <si>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</si>
  <si>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</si>
  <si>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</si>
  <si>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</si>
  <si>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</si>
  <si>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</si>
  <si>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</si>
  <si>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</si>
  <si>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</si>
  <si>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</si>
  <si>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</si>
  <si>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</si>
  <si>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</si>
  <si>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</si>
  <si>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</si>
  <si>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</si>
  <si>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</si>
  <si>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</si>
  <si>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</si>
  <si>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</si>
  <si>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</si>
  <si>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</si>
  <si>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</si>
  <si>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</si>
  <si>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</si>
  <si>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</si>
  <si>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</si>
  <si>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</si>
  <si>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</si>
  <si>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</si>
  <si>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</si>
  <si>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</si>
  <si>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</si>
  <si>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</si>
  <si>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</si>
  <si>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</si>
  <si>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</si>
  <si>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</si>
  <si>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</si>
  <si>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</si>
  <si>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</si>
  <si>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</si>
  <si>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</si>
  <si>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</si>
  <si>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</si>
  <si>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</si>
  <si>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</si>
  <si>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</si>
  <si>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</si>
  <si>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</si>
  <si>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</si>
  <si>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</si>
  <si>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</si>
  <si>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</si>
  <si>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</si>
  <si>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</si>
  <si>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</si>
  <si>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</si>
  <si>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</si>
  <si>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</si>
  <si>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</si>
  <si>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</si>
  <si>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</si>
  <si>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</si>
  <si>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</si>
  <si>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</si>
  <si>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</si>
  <si>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</si>
  <si>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</si>
  <si>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</si>
  <si>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</si>
  <si>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</si>
  <si>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</si>
  <si>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</si>
  <si>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</si>
  <si>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</si>
  <si>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</si>
  <si>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</si>
  <si>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</si>
  <si>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</si>
  <si>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</si>
  <si>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</si>
  <si>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</si>
  <si>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</si>
  <si>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</si>
  <si>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</si>
  <si>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</si>
  <si>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</si>
  <si>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</si>
  <si>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</si>
  <si>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</si>
  <si>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</si>
  <si>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</si>
  <si>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</si>
  <si>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</si>
  <si>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</si>
  <si>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</si>
  <si>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</si>
  <si>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</si>
  <si>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</si>
  <si>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</si>
  <si>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</si>
  <si>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</si>
  <si>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</si>
  <si>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</si>
  <si>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</si>
  <si>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</si>
  <si>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</si>
  <si>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</si>
  <si>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</si>
  <si>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</si>
  <si>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</si>
  <si>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</si>
  <si>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</si>
  <si>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</si>
  <si>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</si>
  <si>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</si>
  <si>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</si>
  <si>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</si>
  <si>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</si>
  <si>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</si>
  <si>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</si>
  <si>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</si>
  <si>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</si>
  <si>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</si>
  <si>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</si>
  <si>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</si>
  <si>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</si>
  <si>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</si>
  <si>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</si>
  <si>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</si>
  <si>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</si>
  <si>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</si>
  <si>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</si>
  <si>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</si>
  <si>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</si>
  <si>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</si>
  <si>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</si>
  <si>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</si>
  <si>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</si>
  <si>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</si>
  <si>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</si>
  <si>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</si>
  <si>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</si>
  <si>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</si>
  <si>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</si>
  <si>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</si>
  <si>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</si>
  <si>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</si>
  <si>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</si>
  <si>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</si>
  <si>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</si>
  <si>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</si>
  <si>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</si>
  <si>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</si>
  <si>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</si>
  <si>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</si>
  <si>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</si>
  <si>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</si>
  <si>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</si>
  <si>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</si>
  <si>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</si>
  <si>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</si>
  <si>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</si>
  <si>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</si>
  <si>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</si>
  <si>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</si>
  <si>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</si>
  <si>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</si>
  <si>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</si>
  <si>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</si>
  <si>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</si>
  <si>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</si>
  <si>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</si>
  <si>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</si>
  <si>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</si>
  <si>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</si>
  <si>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</si>
  <si>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</si>
  <si>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</si>
  <si>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</si>
  <si>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</si>
  <si>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</si>
  <si>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</si>
  <si>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</si>
  <si>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</si>
  <si>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</si>
  <si>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</si>
  <si>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</si>
  <si>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</si>
  <si>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</si>
  <si>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</si>
  <si>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</si>
  <si>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</si>
  <si>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</si>
  <si>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</si>
  <si>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</si>
  <si>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</si>
  <si>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</si>
  <si>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</si>
  <si>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</si>
  <si>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</si>
  <si>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</si>
  <si>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</si>
  <si>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</si>
  <si>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</si>
  <si>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</si>
  <si>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</si>
  <si>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</si>
  <si>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</si>
  <si>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</si>
  <si>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</si>
  <si>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</si>
  <si>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</si>
  <si>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</si>
  <si>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</si>
  <si>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</si>
  <si>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</si>
  <si>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</si>
  <si>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</si>
  <si>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</si>
  <si>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</si>
  <si>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</si>
  <si>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</si>
  <si>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</si>
  <si>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</si>
  <si>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</si>
  <si>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Czimczik_2010</t>
  </si>
  <si>
    <t>10.1657/1938-4246-42.3.342</t>
  </si>
  <si>
    <t>Sophie von Fromm</t>
  </si>
  <si>
    <t>BGC</t>
  </si>
  <si>
    <t>sfromm@bgc-jena.mpg.de</t>
  </si>
  <si>
    <t>Claudia I. Czimczik</t>
  </si>
  <si>
    <t>czimczik@uci.edu</t>
  </si>
  <si>
    <t>Czimczik CI, Welker JM, 2010, Radiocarbon conten of CO2 respired from High Arctic Tundra in northwest Greenland, Artic, Antartic, and Alpine Research, 42, 342-350</t>
  </si>
  <si>
    <t>South Mountain</t>
  </si>
  <si>
    <t>data from Howath, 2007, Quantification and Spatial Assessment of High Arctic Soil Organic Carbon Storage in Northwest Greenland, PhD thesis</t>
  </si>
  <si>
    <t>Polar Desert</t>
  </si>
  <si>
    <t>SM_Ridges</t>
  </si>
  <si>
    <t>Cryosol</t>
  </si>
  <si>
    <t>SM_Troughs</t>
  </si>
  <si>
    <t>Dryas integrifolia Vahl</t>
  </si>
  <si>
    <t>PD_Ridges</t>
  </si>
  <si>
    <t>PD_Troughs</t>
  </si>
  <si>
    <t>SM_Ridges_F1</t>
  </si>
  <si>
    <t>SM_Ridges_F2</t>
  </si>
  <si>
    <t>SM_Ridges_F3</t>
  </si>
  <si>
    <t>SM_Troughs_F1</t>
  </si>
  <si>
    <t>SM_Troughs_F2</t>
  </si>
  <si>
    <t>SM_Troughs_F3</t>
  </si>
  <si>
    <t>PD_Ridges_F1</t>
  </si>
  <si>
    <t>PD_Ridges_F2</t>
  </si>
  <si>
    <t>PD_Ridges_F3</t>
  </si>
  <si>
    <t>PD_Troughs_F1</t>
  </si>
  <si>
    <t>PD_Troughs_F2</t>
  </si>
  <si>
    <t>PD_Troughs_F3</t>
  </si>
  <si>
    <t>UCI</t>
  </si>
  <si>
    <t>SM_R_SOM1</t>
  </si>
  <si>
    <t>SM_T_SOM1</t>
  </si>
  <si>
    <t>SM_T_SOM2</t>
  </si>
  <si>
    <t>PD_R_SOM1</t>
  </si>
  <si>
    <t>PD_R_SOM2</t>
  </si>
  <si>
    <t>PD_R_SOM3</t>
  </si>
  <si>
    <t>PD_T_SOM1</t>
  </si>
  <si>
    <t>PD_T_SOM2</t>
  </si>
  <si>
    <t>PD_T_SOM3</t>
  </si>
  <si>
    <t>SMntB1</t>
  </si>
  <si>
    <t>SMntB2</t>
  </si>
  <si>
    <t>SMntB3</t>
  </si>
  <si>
    <t>SMntB4</t>
  </si>
  <si>
    <t>SMntB5</t>
  </si>
  <si>
    <t>SMntB6</t>
  </si>
  <si>
    <t>SMntBV1</t>
  </si>
  <si>
    <t>SMntBV2</t>
  </si>
  <si>
    <t>SMntBV3</t>
  </si>
  <si>
    <t>SMntBV4</t>
  </si>
  <si>
    <t>SMntBV5</t>
  </si>
  <si>
    <t>SMntBV6</t>
  </si>
  <si>
    <t>PDB1</t>
  </si>
  <si>
    <t>PDB2</t>
  </si>
  <si>
    <t>PDB3</t>
  </si>
  <si>
    <t>PDB4</t>
  </si>
  <si>
    <t>PDB5</t>
  </si>
  <si>
    <t>PDB6</t>
  </si>
  <si>
    <t>PDV1</t>
  </si>
  <si>
    <t>PDV2</t>
  </si>
  <si>
    <t>PDV3</t>
  </si>
  <si>
    <t>PDV4</t>
  </si>
  <si>
    <t>PDV5</t>
  </si>
  <si>
    <t>PDV6</t>
  </si>
  <si>
    <t>SM_Roots</t>
  </si>
  <si>
    <t>PD_Roots</t>
  </si>
  <si>
    <t>UCIT17072</t>
  </si>
  <si>
    <t>UCIT17066</t>
  </si>
  <si>
    <t>UCIT17069</t>
  </si>
  <si>
    <t>UCIT17068</t>
  </si>
  <si>
    <t>Flux 14C and interstitial 14C data could be extracted from figures, but raw data were not available</t>
  </si>
  <si>
    <t>PD_R_SOM1_frac</t>
  </si>
  <si>
    <t>PD_T_SOM1_frac</t>
  </si>
  <si>
    <t>0-10 cm</t>
  </si>
  <si>
    <t>0-5 cm</t>
  </si>
  <si>
    <t>inc_name</t>
  </si>
  <si>
    <t>tundra</t>
  </si>
  <si>
    <t>flx_name</t>
  </si>
  <si>
    <t>ist_name</t>
  </si>
  <si>
    <t>SM_Ridges_20_rep1</t>
  </si>
  <si>
    <t>SM_Ridges_20_rep2</t>
  </si>
  <si>
    <t>SM_Ridges_20_rep3</t>
  </si>
  <si>
    <t>SM_Ridges_20_rep4</t>
  </si>
  <si>
    <t>SM_Ridges_20_rep5</t>
  </si>
  <si>
    <t>SM_Ridges_20_rep6</t>
  </si>
  <si>
    <t>SM_Ridges_20_rep7</t>
  </si>
  <si>
    <t>SM_Ridges_20_rep8</t>
  </si>
  <si>
    <t>SM_Ridges_30_rep1</t>
  </si>
  <si>
    <t>SM_Ridges_30_rep2</t>
  </si>
  <si>
    <t>SM_Ridges_30_rep3</t>
  </si>
  <si>
    <t>SM_Ridges_30_rep4</t>
  </si>
  <si>
    <t>SM_Ridges_30_rep5</t>
  </si>
  <si>
    <t>SM_Ridges_30_rep6</t>
  </si>
  <si>
    <t>SM_Ridges_30_rep7</t>
  </si>
  <si>
    <t>SM_Ridges_30_rep8</t>
  </si>
  <si>
    <t>SM_Ridges_30_rep9</t>
  </si>
  <si>
    <t>SM_Ridges_30_rep10</t>
  </si>
  <si>
    <t>SM_Ridges_30_rep11</t>
  </si>
  <si>
    <t>SM_Ridges_60_rep1</t>
  </si>
  <si>
    <t>SM_Ridges_60_rep2</t>
  </si>
  <si>
    <t>SM_Ridges_60_rep3</t>
  </si>
  <si>
    <t>SM_Ridges_60_rep4</t>
  </si>
  <si>
    <t>SM_Ridges_60_rep5</t>
  </si>
  <si>
    <t>SM_Ridges_60_rep6</t>
  </si>
  <si>
    <t>SM_Troughs_20_rep1</t>
  </si>
  <si>
    <t>SM_Troughs_20_rep2</t>
  </si>
  <si>
    <t>SM_Troughs_20_rep3</t>
  </si>
  <si>
    <t>SM_Troughs_20_rep4</t>
  </si>
  <si>
    <t>SM_Troughs_20_rep5</t>
  </si>
  <si>
    <t>SM_Troughs_20_rep6</t>
  </si>
  <si>
    <t>SM_Troughs_20_rep7</t>
  </si>
  <si>
    <t>SM_Troughs_20_rep8</t>
  </si>
  <si>
    <t>SM_Troughs_20_rep9</t>
  </si>
  <si>
    <t>SM_Troughs_20_rep10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</si>
</sst>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wrapText="1" readingOrder="1"/>
    </xf>
    <xf numFmtId="0" fontId="24" fillId="0" borderId="0" xfId="0" applyFont="1" applyAlignment="1">
      <alignment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0" fillId="0" borderId="1" xfId="0" applyNumberFormat="1" applyFont="1" applyFill="1" applyBorder="1" applyAlignment="1"/>
    <xf numFmtId="0" fontId="0" fillId="42" borderId="1" xfId="0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20" fillId="0" borderId="1" xfId="0" applyFont="1" applyBorder="1" applyAlignment="1"/>
    <xf numFmtId="0" fontId="27" fillId="0" borderId="4" xfId="0" applyNumberFormat="1" applyFont="1" applyFill="1" applyBorder="1" applyAlignment="1"/>
    <xf numFmtId="164" fontId="4" fillId="0" borderId="1" xfId="0" applyNumberFormat="1" applyFont="1" applyBorder="1"/>
    <xf numFmtId="0" fontId="13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4" xfId="0" applyFont="1" applyBorder="1" applyAlignment="1"/>
    <xf numFmtId="1" fontId="27" fillId="0" borderId="4" xfId="0" applyNumberFormat="1" applyFont="1" applyFill="1" applyBorder="1" applyAlignment="1"/>
    <xf numFmtId="1" fontId="28" fillId="0" borderId="1" xfId="0" applyNumberFormat="1" applyFont="1" applyFill="1" applyBorder="1" applyAlignment="1">
      <alignment wrapText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zimczik_2010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czimczik@uc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F10" sqref="F10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145" t="s">
        <v>815</v>
      </c>
      <c r="B4" s="146" t="s">
        <v>816</v>
      </c>
      <c r="C4" s="146"/>
      <c r="D4" s="145" t="s">
        <v>817</v>
      </c>
      <c r="E4" s="20" t="s">
        <v>818</v>
      </c>
      <c r="F4" s="147" t="s">
        <v>819</v>
      </c>
      <c r="G4" s="147">
        <v>2018</v>
      </c>
      <c r="H4" s="147">
        <v>5</v>
      </c>
      <c r="I4" s="148">
        <v>18</v>
      </c>
      <c r="J4" s="20" t="s">
        <v>820</v>
      </c>
      <c r="K4" s="147" t="s">
        <v>821</v>
      </c>
      <c r="L4" s="20"/>
      <c r="M4" s="20" t="s">
        <v>822</v>
      </c>
      <c r="N4" s="20" t="s">
        <v>884</v>
      </c>
    </row>
    <row r="5" spans="1:15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823</v>
      </c>
      <c r="C4" s="10">
        <v>76.510277799999997</v>
      </c>
      <c r="D4" s="10">
        <v>-68.670555555555495</v>
      </c>
      <c r="E4" s="7" t="s">
        <v>226</v>
      </c>
      <c r="F4" s="19">
        <v>213</v>
      </c>
      <c r="G4" s="19" t="s">
        <v>824</v>
      </c>
    </row>
    <row r="5" spans="1:7" ht="14">
      <c r="A5" s="20" t="s">
        <v>815</v>
      </c>
      <c r="B5" s="10" t="s">
        <v>825</v>
      </c>
      <c r="C5" s="10">
        <v>76.427222200000003</v>
      </c>
      <c r="D5" s="10">
        <v>-68.983611111111102</v>
      </c>
      <c r="E5" s="7" t="s">
        <v>226</v>
      </c>
      <c r="F5" s="19">
        <v>338</v>
      </c>
      <c r="G5" s="19" t="s">
        <v>824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U17" sqref="U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823</v>
      </c>
      <c r="C4" s="10"/>
      <c r="D4" s="10" t="s">
        <v>826</v>
      </c>
      <c r="E4" s="19"/>
      <c r="F4" s="19"/>
      <c r="G4" s="19"/>
      <c r="H4" s="19" t="s">
        <v>325</v>
      </c>
      <c r="I4" s="19"/>
      <c r="J4" s="19"/>
      <c r="K4" s="19"/>
      <c r="L4" s="19">
        <v>-11.6</v>
      </c>
      <c r="M4" s="19">
        <v>112</v>
      </c>
      <c r="N4" s="19" t="s">
        <v>827</v>
      </c>
      <c r="O4" s="19"/>
      <c r="P4" s="19" t="s">
        <v>683</v>
      </c>
      <c r="Q4" s="19"/>
      <c r="R4" s="19"/>
      <c r="S4" s="19"/>
      <c r="T4" s="5" t="s">
        <v>170</v>
      </c>
      <c r="U4" s="149"/>
      <c r="V4" s="19"/>
      <c r="X4" s="5">
        <v>910</v>
      </c>
      <c r="AB4" s="19"/>
      <c r="AC4" s="19"/>
      <c r="AD4" s="19">
        <v>180</v>
      </c>
      <c r="AE4" s="19">
        <v>3</v>
      </c>
      <c r="AF4" s="19"/>
      <c r="AH4" s="5">
        <v>0.94399999999999995</v>
      </c>
    </row>
    <row r="5" spans="1:36" ht="14">
      <c r="A5" s="20" t="s">
        <v>815</v>
      </c>
      <c r="B5" s="10" t="s">
        <v>823</v>
      </c>
      <c r="C5" s="10"/>
      <c r="D5" s="10" t="s">
        <v>828</v>
      </c>
      <c r="E5" s="19"/>
      <c r="F5" s="19"/>
      <c r="G5" s="19"/>
      <c r="H5" s="19" t="s">
        <v>325</v>
      </c>
      <c r="I5" s="19"/>
      <c r="J5" s="19"/>
      <c r="K5" s="19"/>
      <c r="L5" s="19">
        <v>-11.6</v>
      </c>
      <c r="M5" s="19">
        <v>112</v>
      </c>
      <c r="N5" s="19" t="s">
        <v>827</v>
      </c>
      <c r="O5" s="19"/>
      <c r="P5" s="19" t="s">
        <v>683</v>
      </c>
      <c r="Q5" s="19"/>
      <c r="R5" s="19"/>
      <c r="S5" s="19"/>
      <c r="T5" s="5" t="s">
        <v>890</v>
      </c>
      <c r="U5" s="149" t="s">
        <v>829</v>
      </c>
      <c r="V5" s="19"/>
      <c r="X5" s="5">
        <v>910</v>
      </c>
      <c r="AB5" s="19"/>
      <c r="AC5" s="19"/>
      <c r="AD5" s="19">
        <v>180</v>
      </c>
      <c r="AE5" s="19">
        <v>3</v>
      </c>
      <c r="AF5" s="19"/>
      <c r="AH5" s="5">
        <v>0.94399999999999995</v>
      </c>
    </row>
    <row r="6" spans="1:36" ht="14">
      <c r="A6" s="20" t="s">
        <v>815</v>
      </c>
      <c r="B6" s="10" t="s">
        <v>825</v>
      </c>
      <c r="C6" s="10"/>
      <c r="D6" s="10" t="s">
        <v>830</v>
      </c>
      <c r="E6" s="19"/>
      <c r="F6" s="19"/>
      <c r="G6" s="19"/>
      <c r="H6" s="19" t="s">
        <v>325</v>
      </c>
      <c r="I6" s="19"/>
      <c r="J6" s="19"/>
      <c r="K6" s="19"/>
      <c r="L6" s="19">
        <v>-11.6</v>
      </c>
      <c r="M6" s="19">
        <v>112</v>
      </c>
      <c r="N6" s="19" t="s">
        <v>827</v>
      </c>
      <c r="O6" s="19"/>
      <c r="P6" s="19" t="s">
        <v>683</v>
      </c>
      <c r="Q6" s="19"/>
      <c r="R6" s="19"/>
      <c r="S6" s="19"/>
      <c r="T6" s="5" t="s">
        <v>170</v>
      </c>
      <c r="U6" s="149"/>
      <c r="V6" s="19"/>
      <c r="X6" s="5">
        <v>970</v>
      </c>
      <c r="AB6" s="19"/>
      <c r="AC6" s="19"/>
      <c r="AD6" s="19">
        <v>180</v>
      </c>
      <c r="AE6" s="19">
        <v>9.5</v>
      </c>
      <c r="AF6" s="19"/>
      <c r="AH6" s="5">
        <v>0.71599999999999997</v>
      </c>
    </row>
    <row r="7" spans="1:36" ht="14">
      <c r="A7" s="20" t="s">
        <v>815</v>
      </c>
      <c r="B7" s="10" t="s">
        <v>825</v>
      </c>
      <c r="C7" s="10"/>
      <c r="D7" s="10" t="s">
        <v>831</v>
      </c>
      <c r="E7" s="19"/>
      <c r="F7" s="19"/>
      <c r="G7" s="19"/>
      <c r="H7" s="19" t="s">
        <v>325</v>
      </c>
      <c r="I7" s="19"/>
      <c r="J7" s="19"/>
      <c r="K7" s="19"/>
      <c r="L7" s="19">
        <v>-11.6</v>
      </c>
      <c r="M7" s="19">
        <v>112</v>
      </c>
      <c r="N7" s="19" t="s">
        <v>827</v>
      </c>
      <c r="O7" s="19"/>
      <c r="P7" s="19" t="s">
        <v>683</v>
      </c>
      <c r="Q7" s="19"/>
      <c r="R7" s="19"/>
      <c r="S7" s="19"/>
      <c r="T7" s="5" t="s">
        <v>890</v>
      </c>
      <c r="U7" s="149" t="s">
        <v>829</v>
      </c>
      <c r="V7" s="19"/>
      <c r="X7" s="5">
        <v>970</v>
      </c>
      <c r="AB7" s="19"/>
      <c r="AC7" s="19"/>
      <c r="AD7" s="19">
        <v>180</v>
      </c>
      <c r="AE7" s="19">
        <v>9.5</v>
      </c>
      <c r="AF7" s="19"/>
      <c r="AH7" s="5">
        <v>0.71599999999999997</v>
      </c>
    </row>
    <row r="8" spans="1:36" ht="14">
      <c r="A8" s="20" t="s">
        <v>815</v>
      </c>
      <c r="B8" s="10" t="s">
        <v>823</v>
      </c>
      <c r="C8" s="10"/>
      <c r="D8" s="10" t="s">
        <v>832</v>
      </c>
      <c r="E8" s="19"/>
      <c r="F8" s="19"/>
      <c r="G8" s="19"/>
      <c r="H8" s="19" t="s">
        <v>325</v>
      </c>
      <c r="I8" s="19"/>
      <c r="J8" s="19"/>
      <c r="K8" s="19"/>
      <c r="L8" s="19">
        <v>-11.6</v>
      </c>
      <c r="M8" s="19">
        <v>112</v>
      </c>
      <c r="N8" s="19" t="s">
        <v>827</v>
      </c>
      <c r="O8" s="19"/>
      <c r="P8" s="19" t="s">
        <v>683</v>
      </c>
      <c r="Q8" s="19"/>
      <c r="R8" s="19"/>
      <c r="S8" s="19"/>
      <c r="T8" s="5" t="s">
        <v>170</v>
      </c>
      <c r="U8" s="149"/>
      <c r="V8" s="19"/>
      <c r="X8" s="5">
        <v>910</v>
      </c>
      <c r="AB8" s="19"/>
      <c r="AC8" s="19"/>
      <c r="AD8" s="19">
        <v>180</v>
      </c>
      <c r="AE8" s="19">
        <v>3</v>
      </c>
      <c r="AF8" s="19"/>
      <c r="AH8" s="5">
        <v>0.94399999999999995</v>
      </c>
    </row>
    <row r="9" spans="1:36" ht="14">
      <c r="A9" s="20" t="s">
        <v>815</v>
      </c>
      <c r="B9" s="10" t="s">
        <v>823</v>
      </c>
      <c r="C9" s="10"/>
      <c r="D9" s="10" t="s">
        <v>833</v>
      </c>
      <c r="E9" s="19"/>
      <c r="F9" s="19"/>
      <c r="G9" s="19"/>
      <c r="H9" s="19" t="s">
        <v>325</v>
      </c>
      <c r="I9" s="19"/>
      <c r="J9" s="19"/>
      <c r="K9" s="19"/>
      <c r="L9" s="19">
        <v>-11.6</v>
      </c>
      <c r="M9" s="19">
        <v>112</v>
      </c>
      <c r="N9" s="19" t="s">
        <v>827</v>
      </c>
      <c r="O9" s="19"/>
      <c r="P9" s="19" t="s">
        <v>683</v>
      </c>
      <c r="Q9" s="19"/>
      <c r="R9" s="19"/>
      <c r="S9" s="19"/>
      <c r="T9" s="5" t="s">
        <v>170</v>
      </c>
      <c r="U9" s="149"/>
      <c r="V9" s="19"/>
      <c r="AB9" s="19"/>
      <c r="AC9" s="19"/>
      <c r="AD9" s="19"/>
      <c r="AE9" s="19"/>
      <c r="AF9" s="19"/>
    </row>
    <row r="10" spans="1:36" ht="14">
      <c r="A10" s="20" t="s">
        <v>815</v>
      </c>
      <c r="B10" s="10" t="s">
        <v>823</v>
      </c>
      <c r="C10" s="10"/>
      <c r="D10" s="10" t="s">
        <v>834</v>
      </c>
      <c r="E10" s="19"/>
      <c r="F10" s="19"/>
      <c r="G10" s="19"/>
      <c r="H10" s="19" t="s">
        <v>325</v>
      </c>
      <c r="I10" s="19"/>
      <c r="J10" s="19"/>
      <c r="K10" s="19"/>
      <c r="L10" s="19">
        <v>-11.6</v>
      </c>
      <c r="M10" s="19">
        <v>112</v>
      </c>
      <c r="N10" s="19" t="s">
        <v>827</v>
      </c>
      <c r="O10" s="19"/>
      <c r="P10" s="19" t="s">
        <v>683</v>
      </c>
      <c r="Q10" s="19"/>
      <c r="R10" s="19"/>
      <c r="S10" s="19"/>
      <c r="T10" s="5" t="s">
        <v>170</v>
      </c>
      <c r="U10" s="149"/>
      <c r="V10" s="19"/>
      <c r="AB10" s="19"/>
      <c r="AC10" s="19"/>
      <c r="AD10" s="19"/>
      <c r="AE10" s="19"/>
      <c r="AF10" s="19"/>
    </row>
    <row r="11" spans="1:36" ht="14">
      <c r="A11" s="20" t="s">
        <v>815</v>
      </c>
      <c r="B11" s="10" t="s">
        <v>823</v>
      </c>
      <c r="C11" s="10"/>
      <c r="D11" s="10" t="s">
        <v>835</v>
      </c>
      <c r="E11" s="19"/>
      <c r="F11" s="19"/>
      <c r="G11" s="19"/>
      <c r="H11" s="19" t="s">
        <v>325</v>
      </c>
      <c r="I11" s="19"/>
      <c r="J11" s="19"/>
      <c r="K11" s="19"/>
      <c r="L11" s="19">
        <v>-11.6</v>
      </c>
      <c r="M11" s="19">
        <v>112</v>
      </c>
      <c r="N11" s="19" t="s">
        <v>827</v>
      </c>
      <c r="O11" s="19"/>
      <c r="P11" s="19" t="s">
        <v>683</v>
      </c>
      <c r="Q11" s="19"/>
      <c r="R11" s="19"/>
      <c r="S11" s="19"/>
      <c r="T11" s="5" t="s">
        <v>890</v>
      </c>
      <c r="U11" s="149" t="s">
        <v>829</v>
      </c>
      <c r="V11" s="19"/>
      <c r="AB11" s="19"/>
      <c r="AC11" s="19"/>
      <c r="AD11" s="19"/>
      <c r="AE11" s="19"/>
      <c r="AF11" s="19"/>
    </row>
    <row r="12" spans="1:36" ht="14">
      <c r="A12" s="20" t="s">
        <v>815</v>
      </c>
      <c r="B12" s="10" t="s">
        <v>823</v>
      </c>
      <c r="C12" s="10"/>
      <c r="D12" s="10" t="s">
        <v>836</v>
      </c>
      <c r="E12" s="19"/>
      <c r="F12" s="19"/>
      <c r="G12" s="19"/>
      <c r="H12" s="19" t="s">
        <v>325</v>
      </c>
      <c r="I12" s="19"/>
      <c r="J12" s="19"/>
      <c r="K12" s="19"/>
      <c r="L12" s="19">
        <v>-11.6</v>
      </c>
      <c r="M12" s="19">
        <v>112</v>
      </c>
      <c r="N12" s="19" t="s">
        <v>827</v>
      </c>
      <c r="O12" s="19"/>
      <c r="P12" s="19" t="s">
        <v>683</v>
      </c>
      <c r="Q12" s="19"/>
      <c r="R12" s="19"/>
      <c r="S12" s="19"/>
      <c r="T12" s="5" t="s">
        <v>890</v>
      </c>
      <c r="U12" s="149" t="s">
        <v>829</v>
      </c>
      <c r="V12" s="19"/>
      <c r="AB12" s="19"/>
      <c r="AC12" s="19"/>
      <c r="AD12" s="19"/>
      <c r="AE12" s="19"/>
      <c r="AF12" s="19"/>
    </row>
    <row r="13" spans="1:36" ht="14">
      <c r="A13" s="20" t="s">
        <v>815</v>
      </c>
      <c r="B13" s="10" t="s">
        <v>823</v>
      </c>
      <c r="C13" s="10"/>
      <c r="D13" s="10" t="s">
        <v>837</v>
      </c>
      <c r="E13" s="19"/>
      <c r="F13" s="19"/>
      <c r="G13" s="19"/>
      <c r="H13" s="19" t="s">
        <v>325</v>
      </c>
      <c r="I13" s="19"/>
      <c r="J13" s="19"/>
      <c r="K13" s="19"/>
      <c r="L13" s="19">
        <v>-11.6</v>
      </c>
      <c r="M13" s="19">
        <v>112</v>
      </c>
      <c r="N13" s="19" t="s">
        <v>827</v>
      </c>
      <c r="O13" s="19"/>
      <c r="P13" s="19" t="s">
        <v>683</v>
      </c>
      <c r="Q13" s="19"/>
      <c r="R13" s="19"/>
      <c r="S13" s="19"/>
      <c r="T13" s="5" t="s">
        <v>890</v>
      </c>
      <c r="U13" s="149" t="s">
        <v>829</v>
      </c>
      <c r="V13" s="19"/>
      <c r="AB13" s="19"/>
      <c r="AC13" s="19"/>
      <c r="AD13" s="19"/>
      <c r="AE13" s="19"/>
      <c r="AF13" s="19"/>
    </row>
    <row r="14" spans="1:36" ht="14">
      <c r="A14" s="20" t="s">
        <v>815</v>
      </c>
      <c r="B14" s="10" t="s">
        <v>825</v>
      </c>
      <c r="C14" s="10"/>
      <c r="D14" s="10" t="s">
        <v>838</v>
      </c>
      <c r="E14" s="19"/>
      <c r="F14" s="19"/>
      <c r="G14" s="19"/>
      <c r="H14" s="19" t="s">
        <v>325</v>
      </c>
      <c r="I14" s="19"/>
      <c r="J14" s="19"/>
      <c r="K14" s="19"/>
      <c r="L14" s="19">
        <v>-11.6</v>
      </c>
      <c r="M14" s="19">
        <v>112</v>
      </c>
      <c r="N14" s="19" t="s">
        <v>827</v>
      </c>
      <c r="O14" s="19"/>
      <c r="P14" s="19" t="s">
        <v>683</v>
      </c>
      <c r="Q14" s="19"/>
      <c r="R14" s="19"/>
      <c r="S14" s="19"/>
      <c r="T14" s="5" t="s">
        <v>170</v>
      </c>
      <c r="U14" s="149"/>
      <c r="V14" s="19"/>
      <c r="AB14" s="19"/>
      <c r="AC14" s="19"/>
      <c r="AD14" s="19"/>
      <c r="AE14" s="19"/>
      <c r="AF14" s="19"/>
    </row>
    <row r="15" spans="1:36" ht="14">
      <c r="A15" s="20" t="s">
        <v>815</v>
      </c>
      <c r="B15" s="10" t="s">
        <v>825</v>
      </c>
      <c r="C15" s="10"/>
      <c r="D15" s="10" t="s">
        <v>839</v>
      </c>
      <c r="E15" s="19"/>
      <c r="F15" s="19"/>
      <c r="G15" s="19"/>
      <c r="H15" s="19" t="s">
        <v>325</v>
      </c>
      <c r="I15" s="19"/>
      <c r="J15" s="19"/>
      <c r="K15" s="19"/>
      <c r="L15" s="19">
        <v>-11.6</v>
      </c>
      <c r="M15" s="19">
        <v>112</v>
      </c>
      <c r="N15" s="19" t="s">
        <v>827</v>
      </c>
      <c r="O15" s="19"/>
      <c r="P15" s="19" t="s">
        <v>683</v>
      </c>
      <c r="Q15" s="19"/>
      <c r="R15" s="19"/>
      <c r="S15" s="19"/>
      <c r="T15" s="5" t="s">
        <v>170</v>
      </c>
      <c r="U15" s="149"/>
      <c r="V15" s="19"/>
      <c r="AB15" s="19"/>
      <c r="AC15" s="19"/>
      <c r="AD15" s="19"/>
      <c r="AE15" s="19"/>
      <c r="AF15" s="19"/>
    </row>
    <row r="16" spans="1:36" ht="14">
      <c r="A16" s="20" t="s">
        <v>815</v>
      </c>
      <c r="B16" s="10" t="s">
        <v>825</v>
      </c>
      <c r="C16" s="10"/>
      <c r="D16" s="10" t="s">
        <v>840</v>
      </c>
      <c r="E16" s="19"/>
      <c r="F16" s="19"/>
      <c r="G16" s="19"/>
      <c r="H16" s="19" t="s">
        <v>325</v>
      </c>
      <c r="I16" s="19"/>
      <c r="J16" s="19"/>
      <c r="K16" s="19"/>
      <c r="L16" s="19">
        <v>-11.6</v>
      </c>
      <c r="M16" s="19">
        <v>112</v>
      </c>
      <c r="N16" s="19" t="s">
        <v>827</v>
      </c>
      <c r="O16" s="19"/>
      <c r="P16" s="19" t="s">
        <v>683</v>
      </c>
      <c r="Q16" s="19"/>
      <c r="R16" s="19"/>
      <c r="S16" s="19"/>
      <c r="T16" s="5" t="s">
        <v>170</v>
      </c>
      <c r="U16" s="149"/>
      <c r="V16" s="19"/>
      <c r="AB16" s="19"/>
      <c r="AC16" s="19"/>
      <c r="AD16" s="19"/>
      <c r="AE16" s="19"/>
      <c r="AF16" s="19"/>
    </row>
    <row r="17" spans="1:32" ht="14">
      <c r="A17" s="20" t="s">
        <v>815</v>
      </c>
      <c r="B17" s="10" t="s">
        <v>825</v>
      </c>
      <c r="C17" s="10"/>
      <c r="D17" s="10" t="s">
        <v>841</v>
      </c>
      <c r="E17" s="19"/>
      <c r="F17" s="19"/>
      <c r="G17" s="19"/>
      <c r="H17" s="19" t="s">
        <v>325</v>
      </c>
      <c r="I17" s="19"/>
      <c r="J17" s="19"/>
      <c r="K17" s="19"/>
      <c r="L17" s="19">
        <v>-11.6</v>
      </c>
      <c r="M17" s="19">
        <v>112</v>
      </c>
      <c r="N17" s="19" t="s">
        <v>827</v>
      </c>
      <c r="O17" s="19"/>
      <c r="P17" s="19" t="s">
        <v>683</v>
      </c>
      <c r="Q17" s="19"/>
      <c r="R17" s="19"/>
      <c r="S17" s="19"/>
      <c r="T17" s="5" t="s">
        <v>890</v>
      </c>
      <c r="U17" s="149" t="s">
        <v>829</v>
      </c>
      <c r="V17" s="19"/>
      <c r="AB17" s="19"/>
      <c r="AC17" s="19"/>
      <c r="AD17" s="19"/>
      <c r="AE17" s="19"/>
      <c r="AF17" s="19"/>
    </row>
    <row r="18" spans="1:32" ht="14">
      <c r="A18" s="20" t="s">
        <v>815</v>
      </c>
      <c r="B18" s="10" t="s">
        <v>825</v>
      </c>
      <c r="C18" s="10"/>
      <c r="D18" s="10" t="s">
        <v>842</v>
      </c>
      <c r="E18" s="19"/>
      <c r="F18" s="19"/>
      <c r="G18" s="19"/>
      <c r="H18" s="19" t="s">
        <v>325</v>
      </c>
      <c r="I18" s="19"/>
      <c r="J18" s="19"/>
      <c r="K18" s="19"/>
      <c r="L18" s="19">
        <v>-11.6</v>
      </c>
      <c r="M18" s="19">
        <v>112</v>
      </c>
      <c r="N18" s="19" t="s">
        <v>827</v>
      </c>
      <c r="O18" s="19"/>
      <c r="P18" s="19" t="s">
        <v>683</v>
      </c>
      <c r="Q18" s="19"/>
      <c r="R18" s="19"/>
      <c r="S18" s="19"/>
      <c r="T18" s="5" t="s">
        <v>890</v>
      </c>
      <c r="U18" s="19"/>
      <c r="V18" s="19"/>
      <c r="AB18" s="19"/>
      <c r="AC18" s="19"/>
      <c r="AD18" s="19"/>
      <c r="AE18" s="19"/>
      <c r="AF18" s="19"/>
    </row>
    <row r="19" spans="1:32" ht="14">
      <c r="A19" s="20" t="s">
        <v>815</v>
      </c>
      <c r="B19" s="10" t="s">
        <v>825</v>
      </c>
      <c r="C19" s="10"/>
      <c r="D19" s="10" t="s">
        <v>843</v>
      </c>
      <c r="E19" s="19"/>
      <c r="F19" s="19"/>
      <c r="G19" s="19"/>
      <c r="H19" s="19" t="s">
        <v>325</v>
      </c>
      <c r="I19" s="19"/>
      <c r="J19" s="19"/>
      <c r="K19" s="19"/>
      <c r="L19" s="19">
        <v>-11.6</v>
      </c>
      <c r="M19" s="19">
        <v>112</v>
      </c>
      <c r="N19" s="19" t="s">
        <v>827</v>
      </c>
      <c r="O19" s="19"/>
      <c r="P19" s="19" t="s">
        <v>683</v>
      </c>
      <c r="Q19" s="19"/>
      <c r="R19" s="19"/>
      <c r="S19" s="19"/>
      <c r="T19" s="5" t="s">
        <v>890</v>
      </c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vocabulary'!$J$4:$J$9</xm:f>
          </x14:formula1>
          <xm:sqref>AB21:AB1048576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Z21:Z1048576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Y21:Y1048576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AG21:AG1048576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AC21:AC1048576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H21:H1048576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P21:P1048576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</xm:sqref>
        </x14:dataValidation>
        <x14:dataValidation type="list" allowBlank="1" showInputMessage="1" showErrorMessage="1">
          <x14:formula1>
            <xm:f>'[1]controlled vocabulary'!#REF!</xm:f>
          </x14:formula1>
          <xm:sqref>P4:P20</xm:sqref>
        </x14:dataValidation>
        <x14:dataValidation type="list" allowBlank="1" showInputMessage="1" showErrorMessage="1">
          <x14:formula1>
            <xm:f>'[1]controlled vocabulary'!#REF!</xm:f>
          </x14:formula1>
          <xm:sqref>H4:H20</xm:sqref>
        </x14:dataValidation>
        <x14:dataValidation type="list" allowBlank="1" showInputMessage="1" showErrorMessage="1">
          <x14:formula1>
            <xm:f>'[1]controlled vocabulary'!#REF!</xm:f>
          </x14:formula1>
          <xm:sqref>AC4:AC20</xm:sqref>
        </x14:dataValidation>
        <x14:dataValidation type="list" allowBlank="1" showInputMessage="1" showErrorMessage="1">
          <x14:formula1>
            <xm:f>'[1]controlled vocabulary'!#REF!</xm:f>
          </x14:formula1>
          <xm:sqref>AG4:AG20</xm:sqref>
        </x14:dataValidation>
        <x14:dataValidation type="list" allowBlank="1" showInputMessage="1" showErrorMessage="1">
          <x14:formula1>
            <xm:f>'[1]controlled vocabulary'!#REF!</xm:f>
          </x14:formula1>
          <xm:sqref>Y4:Y20</xm:sqref>
        </x14:dataValidation>
        <x14:dataValidation type="list" allowBlank="1" showInputMessage="1" showErrorMessage="1">
          <x14:formula1>
            <xm:f>'[1]controlled vocabulary'!#REF!</xm:f>
          </x14:formula1>
          <xm:sqref>Z4:Z20</xm:sqref>
        </x14:dataValidation>
        <x14:dataValidation type="list" allowBlank="1" showInputMessage="1" showErrorMessage="1">
          <x14:formula1>
            <xm:f>'[1]controlled vocabulary'!#REF!</xm:f>
          </x14:formula1>
          <xm:sqref>AB4:AB20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B21:B1048576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120" t="s">
        <v>891</v>
      </c>
      <c r="F1" s="33" t="s">
        <v>631</v>
      </c>
      <c r="G1" s="33" t="s">
        <v>632</v>
      </c>
      <c r="H1" s="133" t="s">
        <v>751</v>
      </c>
      <c r="I1" s="126" t="s">
        <v>752</v>
      </c>
      <c r="J1" s="126" t="s">
        <v>753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662</v>
      </c>
      <c r="P1" s="106" t="s">
        <v>691</v>
      </c>
      <c r="Q1" s="116" t="s">
        <v>653</v>
      </c>
      <c r="R1" s="106" t="s">
        <v>441</v>
      </c>
      <c r="S1" s="106" t="s">
        <v>694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731</v>
      </c>
      <c r="AC1" s="107" t="s">
        <v>732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3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/>
      <c r="F2" s="35" t="s">
        <v>633</v>
      </c>
      <c r="G2" s="35" t="s">
        <v>634</v>
      </c>
      <c r="H2" s="127" t="s">
        <v>740</v>
      </c>
      <c r="I2" s="127" t="s">
        <v>741</v>
      </c>
      <c r="J2" s="127" t="s">
        <v>739</v>
      </c>
      <c r="K2" s="141" t="s">
        <v>796</v>
      </c>
      <c r="L2" s="141"/>
      <c r="M2" s="141" t="s">
        <v>800</v>
      </c>
      <c r="N2" s="141" t="s">
        <v>652</v>
      </c>
      <c r="O2" s="141" t="s">
        <v>692</v>
      </c>
      <c r="P2" s="141" t="s">
        <v>693</v>
      </c>
      <c r="Q2" s="141" t="s">
        <v>802</v>
      </c>
      <c r="R2" s="141" t="s">
        <v>722</v>
      </c>
      <c r="S2" s="141" t="s">
        <v>723</v>
      </c>
      <c r="T2" s="141" t="s">
        <v>382</v>
      </c>
      <c r="U2" s="141" t="s">
        <v>381</v>
      </c>
      <c r="V2" s="141" t="s">
        <v>334</v>
      </c>
      <c r="W2" s="141" t="s">
        <v>380</v>
      </c>
      <c r="X2" s="141" t="s">
        <v>379</v>
      </c>
      <c r="Y2" s="142" t="s">
        <v>378</v>
      </c>
      <c r="Z2" s="141" t="s">
        <v>377</v>
      </c>
      <c r="AA2" s="141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737</v>
      </c>
      <c r="I3" s="128" t="s">
        <v>34</v>
      </c>
      <c r="J3" s="128" t="s">
        <v>738</v>
      </c>
      <c r="K3" s="140" t="s">
        <v>797</v>
      </c>
      <c r="L3" s="100"/>
      <c r="M3" s="140" t="s">
        <v>795</v>
      </c>
      <c r="N3" s="140" t="s">
        <v>798</v>
      </c>
      <c r="O3" s="140" t="s">
        <v>799</v>
      </c>
      <c r="P3" s="99"/>
      <c r="Q3" s="140" t="s">
        <v>801</v>
      </c>
      <c r="R3" s="144" t="s">
        <v>724</v>
      </c>
      <c r="S3" s="140" t="s">
        <v>804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0" t="s">
        <v>805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815</v>
      </c>
      <c r="B4" s="5" t="s">
        <v>823</v>
      </c>
      <c r="C4" s="5"/>
      <c r="D4" s="5" t="s">
        <v>832</v>
      </c>
      <c r="E4" s="5" t="str">
        <f>D4&amp;"_"&amp;H4</f>
        <v>SM_Ridges_F1_2007</v>
      </c>
      <c r="F4" s="5"/>
      <c r="G4" s="5"/>
      <c r="H4" s="150">
        <v>2007</v>
      </c>
      <c r="I4" s="129">
        <v>7</v>
      </c>
      <c r="J4" s="129"/>
      <c r="K4" s="5" t="s">
        <v>637</v>
      </c>
      <c r="L4" s="5"/>
      <c r="M4" s="5" t="s">
        <v>641</v>
      </c>
      <c r="N4" s="5" t="s">
        <v>648</v>
      </c>
      <c r="O4" s="5" t="s">
        <v>650</v>
      </c>
      <c r="P4" s="5" t="s">
        <v>650</v>
      </c>
      <c r="Q4" s="5" t="s">
        <v>658</v>
      </c>
      <c r="R4" s="5"/>
      <c r="S4" s="5"/>
      <c r="T4" s="5"/>
      <c r="U4" s="5"/>
      <c r="V4" s="5"/>
      <c r="W4" s="5"/>
      <c r="X4" s="5"/>
      <c r="Y4" s="151"/>
      <c r="Z4" s="5"/>
      <c r="AA4" s="5"/>
      <c r="AB4" s="5"/>
      <c r="AC4" s="5"/>
      <c r="AD4" s="5" t="s">
        <v>844</v>
      </c>
      <c r="AE4" s="5"/>
      <c r="AF4" s="5"/>
      <c r="AG4" s="151"/>
      <c r="AH4" s="5"/>
      <c r="AI4" s="5"/>
      <c r="AJ4" s="5"/>
      <c r="AK4" s="5"/>
      <c r="AL4" s="5"/>
    </row>
    <row r="5" spans="1:38">
      <c r="A5" s="20" t="s">
        <v>815</v>
      </c>
      <c r="B5" s="5" t="s">
        <v>823</v>
      </c>
      <c r="C5" s="5"/>
      <c r="D5" s="5" t="s">
        <v>833</v>
      </c>
      <c r="E5" s="5" t="str">
        <f t="shared" ref="E5:E15" si="0">D5&amp;"_"&amp;H5</f>
        <v>SM_Ridges_F2_2007</v>
      </c>
      <c r="F5" s="5"/>
      <c r="G5" s="5"/>
      <c r="H5" s="150">
        <v>2007</v>
      </c>
      <c r="I5" s="129">
        <v>7</v>
      </c>
      <c r="J5" s="129"/>
      <c r="K5" s="5" t="s">
        <v>637</v>
      </c>
      <c r="L5" s="5"/>
      <c r="M5" s="5" t="s">
        <v>641</v>
      </c>
      <c r="N5" s="5" t="s">
        <v>648</v>
      </c>
      <c r="O5" s="5" t="s">
        <v>650</v>
      </c>
      <c r="P5" s="5" t="s">
        <v>650</v>
      </c>
      <c r="Q5" s="5" t="s">
        <v>658</v>
      </c>
      <c r="R5" s="5"/>
      <c r="S5" s="5"/>
      <c r="T5" s="5"/>
      <c r="U5" s="5"/>
      <c r="V5" s="5"/>
      <c r="W5" s="5"/>
      <c r="X5" s="5"/>
      <c r="Y5" s="151"/>
      <c r="Z5" s="5"/>
      <c r="AA5" s="5"/>
      <c r="AB5" s="5"/>
      <c r="AC5" s="5"/>
      <c r="AD5" s="5" t="s">
        <v>844</v>
      </c>
      <c r="AE5" s="5"/>
      <c r="AF5" s="5"/>
      <c r="AG5" s="151"/>
      <c r="AH5" s="5"/>
      <c r="AI5" s="5"/>
      <c r="AJ5" s="5"/>
      <c r="AK5" s="5"/>
      <c r="AL5" s="5"/>
    </row>
    <row r="6" spans="1:38">
      <c r="A6" s="20" t="s">
        <v>815</v>
      </c>
      <c r="B6" s="5" t="s">
        <v>823</v>
      </c>
      <c r="C6" s="5"/>
      <c r="D6" s="5" t="s">
        <v>834</v>
      </c>
      <c r="E6" s="5" t="str">
        <f t="shared" si="0"/>
        <v>SM_Ridges_F3_2007</v>
      </c>
      <c r="F6" s="5"/>
      <c r="G6" s="5"/>
      <c r="H6" s="150">
        <v>2007</v>
      </c>
      <c r="I6" s="129">
        <v>7</v>
      </c>
      <c r="J6" s="129"/>
      <c r="K6" s="5" t="s">
        <v>637</v>
      </c>
      <c r="L6" s="5"/>
      <c r="M6" s="5" t="s">
        <v>641</v>
      </c>
      <c r="N6" s="5" t="s">
        <v>648</v>
      </c>
      <c r="O6" s="5" t="s">
        <v>650</v>
      </c>
      <c r="P6" s="5" t="s">
        <v>650</v>
      </c>
      <c r="Q6" s="5" t="s">
        <v>658</v>
      </c>
      <c r="R6" s="5"/>
      <c r="S6" s="5"/>
      <c r="T6" s="5"/>
      <c r="U6" s="5"/>
      <c r="V6" s="5"/>
      <c r="W6" s="5"/>
      <c r="X6" s="5"/>
      <c r="Y6" s="151"/>
      <c r="Z6" s="5"/>
      <c r="AA6" s="5"/>
      <c r="AB6" s="5"/>
      <c r="AC6" s="5"/>
      <c r="AD6" s="5" t="s">
        <v>844</v>
      </c>
      <c r="AE6" s="5"/>
      <c r="AF6" s="5"/>
      <c r="AG6" s="151"/>
      <c r="AH6" s="5"/>
      <c r="AI6" s="5"/>
      <c r="AJ6" s="5"/>
      <c r="AK6" s="5"/>
      <c r="AL6" s="5"/>
    </row>
    <row r="7" spans="1:38">
      <c r="A7" s="20" t="s">
        <v>815</v>
      </c>
      <c r="B7" s="5" t="s">
        <v>823</v>
      </c>
      <c r="C7" s="5"/>
      <c r="D7" s="5" t="s">
        <v>835</v>
      </c>
      <c r="E7" s="5" t="str">
        <f t="shared" si="0"/>
        <v>SM_Troughs_F1_2007</v>
      </c>
      <c r="F7" s="5"/>
      <c r="G7" s="5"/>
      <c r="H7" s="150">
        <v>2007</v>
      </c>
      <c r="I7" s="129">
        <v>7</v>
      </c>
      <c r="J7" s="129"/>
      <c r="K7" s="5" t="s">
        <v>637</v>
      </c>
      <c r="L7" s="5"/>
      <c r="M7" s="5" t="s">
        <v>641</v>
      </c>
      <c r="N7" s="5" t="s">
        <v>648</v>
      </c>
      <c r="O7" s="5" t="s">
        <v>650</v>
      </c>
      <c r="P7" s="5" t="s">
        <v>650</v>
      </c>
      <c r="Q7" s="5" t="s">
        <v>658</v>
      </c>
      <c r="R7" s="5"/>
      <c r="S7" s="5"/>
      <c r="T7" s="5"/>
      <c r="U7" s="5"/>
      <c r="V7" s="5"/>
      <c r="W7" s="5"/>
      <c r="X7" s="5"/>
      <c r="Y7" s="151"/>
      <c r="Z7" s="5"/>
      <c r="AA7" s="5"/>
      <c r="AB7" s="5"/>
      <c r="AC7" s="5"/>
      <c r="AD7" s="5" t="s">
        <v>844</v>
      </c>
      <c r="AE7" s="5"/>
      <c r="AF7" s="5"/>
      <c r="AG7" s="151"/>
      <c r="AH7" s="5"/>
      <c r="AI7" s="5"/>
      <c r="AJ7" s="5"/>
      <c r="AK7" s="5"/>
      <c r="AL7" s="5"/>
    </row>
    <row r="8" spans="1:38">
      <c r="A8" s="20" t="s">
        <v>815</v>
      </c>
      <c r="B8" s="5" t="s">
        <v>823</v>
      </c>
      <c r="C8" s="5"/>
      <c r="D8" s="5" t="s">
        <v>836</v>
      </c>
      <c r="E8" s="5" t="str">
        <f t="shared" si="0"/>
        <v>SM_Troughs_F2_2007</v>
      </c>
      <c r="F8" s="5"/>
      <c r="G8" s="5"/>
      <c r="H8" s="150">
        <v>2007</v>
      </c>
      <c r="I8" s="129">
        <v>7</v>
      </c>
      <c r="J8" s="129"/>
      <c r="K8" s="5" t="s">
        <v>637</v>
      </c>
      <c r="L8" s="5"/>
      <c r="M8" s="5" t="s">
        <v>641</v>
      </c>
      <c r="N8" s="5" t="s">
        <v>648</v>
      </c>
      <c r="O8" s="5" t="s">
        <v>650</v>
      </c>
      <c r="P8" s="5" t="s">
        <v>650</v>
      </c>
      <c r="Q8" s="5" t="s">
        <v>658</v>
      </c>
      <c r="R8" s="5"/>
      <c r="S8" s="5"/>
      <c r="T8" s="5"/>
      <c r="U8" s="5"/>
      <c r="V8" s="5"/>
      <c r="W8" s="5"/>
      <c r="X8" s="5"/>
      <c r="Y8" s="151"/>
      <c r="Z8" s="5"/>
      <c r="AA8" s="5"/>
      <c r="AB8" s="5"/>
      <c r="AC8" s="5"/>
      <c r="AD8" s="5" t="s">
        <v>844</v>
      </c>
      <c r="AE8" s="5"/>
      <c r="AF8" s="5"/>
      <c r="AG8" s="151"/>
      <c r="AH8" s="5"/>
      <c r="AI8" s="5"/>
      <c r="AJ8" s="5"/>
      <c r="AK8" s="5"/>
      <c r="AL8" s="5"/>
    </row>
    <row r="9" spans="1:38">
      <c r="A9" s="20" t="s">
        <v>815</v>
      </c>
      <c r="B9" s="5" t="s">
        <v>823</v>
      </c>
      <c r="C9" s="5"/>
      <c r="D9" s="5" t="s">
        <v>837</v>
      </c>
      <c r="E9" s="5" t="str">
        <f t="shared" si="0"/>
        <v>SM_Troughs_F3_2007</v>
      </c>
      <c r="F9" s="5"/>
      <c r="G9" s="5"/>
      <c r="H9" s="150">
        <v>2007</v>
      </c>
      <c r="I9" s="129">
        <v>7</v>
      </c>
      <c r="J9" s="129"/>
      <c r="K9" s="5" t="s">
        <v>637</v>
      </c>
      <c r="L9" s="5"/>
      <c r="M9" s="5" t="s">
        <v>641</v>
      </c>
      <c r="N9" s="5" t="s">
        <v>648</v>
      </c>
      <c r="O9" s="5" t="s">
        <v>650</v>
      </c>
      <c r="P9" s="5" t="s">
        <v>650</v>
      </c>
      <c r="Q9" s="5" t="s">
        <v>658</v>
      </c>
      <c r="R9" s="5"/>
      <c r="S9" s="5"/>
      <c r="T9" s="5"/>
      <c r="U9" s="5"/>
      <c r="V9" s="5"/>
      <c r="W9" s="5"/>
      <c r="X9" s="5"/>
      <c r="Y9" s="151"/>
      <c r="Z9" s="5"/>
      <c r="AA9" s="5"/>
      <c r="AB9" s="5"/>
      <c r="AC9" s="5"/>
      <c r="AD9" s="5" t="s">
        <v>844</v>
      </c>
      <c r="AE9" s="5"/>
      <c r="AF9" s="5"/>
      <c r="AG9" s="151"/>
      <c r="AH9" s="5"/>
      <c r="AI9" s="5"/>
      <c r="AJ9" s="5"/>
      <c r="AK9" s="5"/>
      <c r="AL9" s="5"/>
    </row>
    <row r="10" spans="1:38">
      <c r="A10" s="20" t="s">
        <v>815</v>
      </c>
      <c r="B10" s="5" t="s">
        <v>825</v>
      </c>
      <c r="C10" s="5"/>
      <c r="D10" s="5" t="s">
        <v>838</v>
      </c>
      <c r="E10" s="5" t="str">
        <f t="shared" si="0"/>
        <v>PD_Ridges_F1_2007</v>
      </c>
      <c r="F10" s="5"/>
      <c r="G10" s="5"/>
      <c r="H10" s="150">
        <v>2007</v>
      </c>
      <c r="I10" s="129">
        <v>7</v>
      </c>
      <c r="J10" s="129"/>
      <c r="K10" s="5" t="s">
        <v>637</v>
      </c>
      <c r="L10" s="5"/>
      <c r="M10" s="5" t="s">
        <v>641</v>
      </c>
      <c r="N10" s="5" t="s">
        <v>648</v>
      </c>
      <c r="O10" s="5" t="s">
        <v>650</v>
      </c>
      <c r="P10" s="5" t="s">
        <v>650</v>
      </c>
      <c r="Q10" s="5" t="s">
        <v>658</v>
      </c>
      <c r="R10" s="5"/>
      <c r="S10" s="5"/>
      <c r="T10" s="5"/>
      <c r="U10" s="5"/>
      <c r="V10" s="5"/>
      <c r="W10" s="5"/>
      <c r="X10" s="5"/>
      <c r="Y10" s="151"/>
      <c r="Z10" s="5"/>
      <c r="AA10" s="5"/>
      <c r="AB10" s="5"/>
      <c r="AC10" s="5"/>
      <c r="AD10" s="5" t="s">
        <v>844</v>
      </c>
      <c r="AE10" s="5"/>
      <c r="AF10" s="5"/>
      <c r="AG10" s="151"/>
      <c r="AH10" s="5"/>
      <c r="AI10" s="5"/>
      <c r="AJ10" s="5"/>
      <c r="AK10" s="5"/>
      <c r="AL10" s="5"/>
    </row>
    <row r="11" spans="1:38">
      <c r="A11" s="20" t="s">
        <v>815</v>
      </c>
      <c r="B11" s="5" t="s">
        <v>825</v>
      </c>
      <c r="C11" s="5"/>
      <c r="D11" s="5" t="s">
        <v>839</v>
      </c>
      <c r="E11" s="5" t="str">
        <f t="shared" si="0"/>
        <v>PD_Ridges_F2_2007</v>
      </c>
      <c r="F11" s="5"/>
      <c r="G11" s="5"/>
      <c r="H11" s="150">
        <v>2007</v>
      </c>
      <c r="I11" s="129">
        <v>7</v>
      </c>
      <c r="J11" s="129"/>
      <c r="K11" s="5" t="s">
        <v>637</v>
      </c>
      <c r="L11" s="5"/>
      <c r="M11" s="5" t="s">
        <v>641</v>
      </c>
      <c r="N11" s="5" t="s">
        <v>648</v>
      </c>
      <c r="O11" s="5" t="s">
        <v>650</v>
      </c>
      <c r="P11" s="5" t="s">
        <v>650</v>
      </c>
      <c r="Q11" s="5" t="s">
        <v>658</v>
      </c>
      <c r="R11" s="5"/>
      <c r="S11" s="5"/>
      <c r="T11" s="5"/>
      <c r="U11" s="5"/>
      <c r="V11" s="5"/>
      <c r="W11" s="5"/>
      <c r="X11" s="5"/>
      <c r="Y11" s="151"/>
      <c r="Z11" s="5"/>
      <c r="AA11" s="5"/>
      <c r="AB11" s="5"/>
      <c r="AC11" s="5"/>
      <c r="AD11" s="5" t="s">
        <v>844</v>
      </c>
      <c r="AE11" s="5"/>
      <c r="AF11" s="5"/>
      <c r="AG11" s="151"/>
      <c r="AH11" s="5"/>
      <c r="AI11" s="5"/>
      <c r="AJ11" s="5"/>
      <c r="AK11" s="5"/>
      <c r="AL11" s="5"/>
    </row>
    <row r="12" spans="1:38">
      <c r="A12" s="20" t="s">
        <v>815</v>
      </c>
      <c r="B12" s="5" t="s">
        <v>825</v>
      </c>
      <c r="C12" s="5"/>
      <c r="D12" s="5" t="s">
        <v>840</v>
      </c>
      <c r="E12" s="5" t="str">
        <f t="shared" si="0"/>
        <v>PD_Ridges_F3_2007</v>
      </c>
      <c r="F12" s="5"/>
      <c r="G12" s="5"/>
      <c r="H12" s="150">
        <v>2007</v>
      </c>
      <c r="I12" s="129">
        <v>7</v>
      </c>
      <c r="J12" s="129"/>
      <c r="K12" s="5" t="s">
        <v>637</v>
      </c>
      <c r="L12" s="5"/>
      <c r="M12" s="5" t="s">
        <v>641</v>
      </c>
      <c r="N12" s="5" t="s">
        <v>648</v>
      </c>
      <c r="O12" s="5" t="s">
        <v>650</v>
      </c>
      <c r="P12" s="5" t="s">
        <v>650</v>
      </c>
      <c r="Q12" s="5" t="s">
        <v>658</v>
      </c>
      <c r="R12" s="5"/>
      <c r="S12" s="5"/>
      <c r="T12" s="5"/>
      <c r="U12" s="5"/>
      <c r="V12" s="5"/>
      <c r="W12" s="5"/>
      <c r="X12" s="5"/>
      <c r="Y12" s="151"/>
      <c r="Z12" s="5"/>
      <c r="AA12" s="5"/>
      <c r="AB12" s="5"/>
      <c r="AC12" s="5"/>
      <c r="AD12" s="5" t="s">
        <v>844</v>
      </c>
      <c r="AE12" s="5"/>
      <c r="AF12" s="5"/>
      <c r="AG12" s="151"/>
      <c r="AH12" s="5"/>
      <c r="AI12" s="5"/>
      <c r="AJ12" s="5"/>
      <c r="AK12" s="5"/>
      <c r="AL12" s="5"/>
    </row>
    <row r="13" spans="1:38">
      <c r="A13" s="20" t="s">
        <v>815</v>
      </c>
      <c r="B13" s="5" t="s">
        <v>825</v>
      </c>
      <c r="C13" s="5"/>
      <c r="D13" s="5" t="s">
        <v>841</v>
      </c>
      <c r="E13" s="5" t="str">
        <f t="shared" si="0"/>
        <v>PD_Troughs_F1_2007</v>
      </c>
      <c r="F13" s="5"/>
      <c r="G13" s="5"/>
      <c r="H13" s="150">
        <v>2007</v>
      </c>
      <c r="I13" s="129">
        <v>7</v>
      </c>
      <c r="J13" s="129"/>
      <c r="K13" s="5" t="s">
        <v>637</v>
      </c>
      <c r="L13" s="5"/>
      <c r="M13" s="5" t="s">
        <v>641</v>
      </c>
      <c r="N13" s="5" t="s">
        <v>648</v>
      </c>
      <c r="O13" s="5" t="s">
        <v>650</v>
      </c>
      <c r="P13" s="5" t="s">
        <v>650</v>
      </c>
      <c r="Q13" s="5" t="s">
        <v>658</v>
      </c>
      <c r="R13" s="5"/>
      <c r="S13" s="5"/>
      <c r="T13" s="5"/>
      <c r="U13" s="5"/>
      <c r="V13" s="5"/>
      <c r="W13" s="5"/>
      <c r="X13" s="5"/>
      <c r="Y13" s="151"/>
      <c r="Z13" s="5"/>
      <c r="AA13" s="5"/>
      <c r="AB13" s="5"/>
      <c r="AC13" s="5"/>
      <c r="AD13" s="5" t="s">
        <v>844</v>
      </c>
      <c r="AE13" s="5"/>
      <c r="AF13" s="5"/>
      <c r="AG13" s="151"/>
      <c r="AH13" s="5"/>
      <c r="AI13" s="5"/>
      <c r="AJ13" s="5"/>
      <c r="AK13" s="5"/>
      <c r="AL13" s="5"/>
    </row>
    <row r="14" spans="1:38">
      <c r="A14" s="20" t="s">
        <v>815</v>
      </c>
      <c r="B14" s="5" t="s">
        <v>825</v>
      </c>
      <c r="C14" s="5"/>
      <c r="D14" s="5" t="s">
        <v>842</v>
      </c>
      <c r="E14" s="5" t="str">
        <f t="shared" si="0"/>
        <v>PD_Troughs_F2_2007</v>
      </c>
      <c r="F14" s="5"/>
      <c r="G14" s="5"/>
      <c r="H14" s="150">
        <v>2007</v>
      </c>
      <c r="I14" s="129">
        <v>7</v>
      </c>
      <c r="J14" s="129"/>
      <c r="K14" s="5" t="s">
        <v>637</v>
      </c>
      <c r="L14" s="5"/>
      <c r="M14" s="5" t="s">
        <v>641</v>
      </c>
      <c r="N14" s="5" t="s">
        <v>648</v>
      </c>
      <c r="O14" s="5" t="s">
        <v>650</v>
      </c>
      <c r="P14" s="5" t="s">
        <v>650</v>
      </c>
      <c r="Q14" s="5" t="s">
        <v>658</v>
      </c>
      <c r="R14" s="5"/>
      <c r="S14" s="5"/>
      <c r="T14" s="5"/>
      <c r="U14" s="5"/>
      <c r="V14" s="5"/>
      <c r="W14" s="5"/>
      <c r="X14" s="5"/>
      <c r="Y14" s="151"/>
      <c r="Z14" s="5"/>
      <c r="AA14" s="5"/>
      <c r="AB14" s="5"/>
      <c r="AC14" s="5"/>
      <c r="AD14" s="5" t="s">
        <v>844</v>
      </c>
      <c r="AE14" s="5"/>
      <c r="AF14" s="5"/>
      <c r="AG14" s="151"/>
      <c r="AH14" s="5"/>
      <c r="AI14" s="5"/>
      <c r="AJ14" s="5"/>
      <c r="AK14" s="5"/>
      <c r="AL14" s="5"/>
    </row>
    <row r="15" spans="1:38">
      <c r="A15" s="20" t="s">
        <v>815</v>
      </c>
      <c r="B15" s="5" t="s">
        <v>825</v>
      </c>
      <c r="C15" s="5"/>
      <c r="D15" s="5" t="s">
        <v>843</v>
      </c>
      <c r="E15" s="5" t="str">
        <f t="shared" si="0"/>
        <v>PD_Troughs_F3_2007</v>
      </c>
      <c r="F15" s="5"/>
      <c r="G15" s="5"/>
      <c r="H15" s="150">
        <v>2007</v>
      </c>
      <c r="I15" s="129">
        <v>7</v>
      </c>
      <c r="J15" s="129"/>
      <c r="K15" s="5" t="s">
        <v>637</v>
      </c>
      <c r="L15" s="5"/>
      <c r="M15" s="5" t="s">
        <v>641</v>
      </c>
      <c r="N15" s="5" t="s">
        <v>648</v>
      </c>
      <c r="O15" s="5" t="s">
        <v>650</v>
      </c>
      <c r="P15" s="5" t="s">
        <v>650</v>
      </c>
      <c r="Q15" s="5" t="s">
        <v>658</v>
      </c>
      <c r="R15" s="5"/>
      <c r="S15" s="5"/>
      <c r="T15" s="5"/>
      <c r="U15" s="5"/>
      <c r="V15" s="5"/>
      <c r="W15" s="5"/>
      <c r="X15" s="5"/>
      <c r="Y15" s="151"/>
      <c r="Z15" s="5"/>
      <c r="AA15" s="5"/>
      <c r="AB15" s="5"/>
      <c r="AC15" s="5"/>
      <c r="AD15" s="5" t="s">
        <v>844</v>
      </c>
      <c r="AE15" s="5"/>
      <c r="AF15" s="5"/>
      <c r="AG15" s="151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16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K16:K1048576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N16:N1048576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Q16:Q1048576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O16:O1048576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M16:M1048576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D16:D1048576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AA16:AA1048576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B4:B15 F4:G15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D4:D15</xm:sqref>
        </x14:dataValidation>
        <x14:dataValidation type="list" allowBlank="1" showInputMessage="1" showErrorMessage="1">
          <x14:formula1>
            <xm:f>'[1]controlled vocabulary'!#REF!</xm:f>
          </x14:formula1>
          <xm:sqref>K4:K15 AA4:AA15 M4:Q15 S4:S15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823</v>
      </c>
      <c r="C4" s="11" t="s">
        <v>826</v>
      </c>
      <c r="D4" s="11" t="s">
        <v>845</v>
      </c>
      <c r="E4" s="152">
        <v>2007</v>
      </c>
      <c r="F4" s="134">
        <v>7</v>
      </c>
      <c r="G4" s="134"/>
      <c r="H4" s="23"/>
      <c r="I4" s="11">
        <v>0</v>
      </c>
      <c r="J4" s="11">
        <v>10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0.01</v>
      </c>
      <c r="AN4" s="8">
        <v>1.1200000000000001</v>
      </c>
      <c r="AO4" s="17">
        <v>1.1299999999999999</v>
      </c>
      <c r="AP4" s="17"/>
      <c r="AQ4" s="17"/>
      <c r="AR4" s="8"/>
      <c r="AS4" s="8"/>
      <c r="AT4" s="8"/>
      <c r="AU4" s="8"/>
      <c r="AV4" s="8">
        <v>-25.1</v>
      </c>
      <c r="AW4" s="8" t="s">
        <v>844</v>
      </c>
      <c r="AX4" s="8"/>
      <c r="AY4" s="8"/>
      <c r="AZ4" s="8">
        <v>-332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828</v>
      </c>
      <c r="D5" s="11" t="s">
        <v>846</v>
      </c>
      <c r="E5" s="152">
        <v>2007</v>
      </c>
      <c r="F5" s="134">
        <v>7</v>
      </c>
      <c r="G5" s="134"/>
      <c r="H5" s="23"/>
      <c r="I5" s="11">
        <v>0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3.18</v>
      </c>
      <c r="AO5" s="8">
        <v>3.18</v>
      </c>
      <c r="AP5" s="17"/>
      <c r="AQ5" s="17"/>
      <c r="AR5" s="8"/>
      <c r="AS5" s="8"/>
      <c r="AT5" s="8"/>
      <c r="AU5" s="8"/>
      <c r="AV5" s="8">
        <v>-26.2</v>
      </c>
      <c r="AW5" s="8" t="s">
        <v>844</v>
      </c>
      <c r="AX5" s="8"/>
      <c r="AY5" s="8"/>
      <c r="AZ5" s="8">
        <v>-24.1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828</v>
      </c>
      <c r="D6" s="11" t="s">
        <v>847</v>
      </c>
      <c r="E6" s="152">
        <v>2007</v>
      </c>
      <c r="F6" s="134">
        <v>7</v>
      </c>
      <c r="G6" s="134"/>
      <c r="H6" s="23"/>
      <c r="I6" s="11">
        <v>0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3.18</v>
      </c>
      <c r="AO6" s="8">
        <v>3.18</v>
      </c>
      <c r="AP6" s="17"/>
      <c r="AQ6" s="17"/>
      <c r="AR6" s="8"/>
      <c r="AS6" s="8"/>
      <c r="AT6" s="8"/>
      <c r="AU6" s="8"/>
      <c r="AV6" s="8">
        <v>-26.2</v>
      </c>
      <c r="AW6" s="8" t="s">
        <v>844</v>
      </c>
      <c r="AX6" s="8" t="s">
        <v>880</v>
      </c>
      <c r="AY6" s="8"/>
      <c r="AZ6" s="8">
        <v>-81.900000000000006</v>
      </c>
      <c r="BA6" s="8">
        <v>1.2498917401625165</v>
      </c>
      <c r="BB6" s="8"/>
      <c r="BC6" s="8">
        <v>0.92456897091273826</v>
      </c>
      <c r="BD6" s="8">
        <v>1.2498917401625165E-3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825</v>
      </c>
      <c r="C7" s="11" t="s">
        <v>830</v>
      </c>
      <c r="D7" s="11" t="s">
        <v>848</v>
      </c>
      <c r="E7" s="152">
        <v>2007</v>
      </c>
      <c r="F7" s="134">
        <v>7</v>
      </c>
      <c r="G7" s="134"/>
      <c r="H7" s="23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0.09</v>
      </c>
      <c r="AN7" s="8">
        <v>0.53</v>
      </c>
      <c r="AO7" s="17">
        <v>0.62</v>
      </c>
      <c r="AP7" s="17"/>
      <c r="AQ7" s="17"/>
      <c r="AR7" s="8"/>
      <c r="AS7" s="8"/>
      <c r="AT7" s="8"/>
      <c r="AU7" s="8"/>
      <c r="AV7" s="8">
        <v>-25</v>
      </c>
      <c r="AW7" s="8" t="s">
        <v>844</v>
      </c>
      <c r="AX7" s="8"/>
      <c r="AY7" s="8"/>
      <c r="AZ7" s="8">
        <v>-147.9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825</v>
      </c>
      <c r="C8" s="11" t="s">
        <v>830</v>
      </c>
      <c r="D8" s="11" t="s">
        <v>849</v>
      </c>
      <c r="E8" s="152">
        <v>2007</v>
      </c>
      <c r="F8" s="134">
        <v>7</v>
      </c>
      <c r="G8" s="134"/>
      <c r="H8" s="23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0.09</v>
      </c>
      <c r="AN8" s="8">
        <v>0.53</v>
      </c>
      <c r="AO8" s="17">
        <v>0.62</v>
      </c>
      <c r="AP8" s="17"/>
      <c r="AQ8" s="17"/>
      <c r="AR8" s="8"/>
      <c r="AS8" s="8"/>
      <c r="AT8" s="8"/>
      <c r="AU8" s="8"/>
      <c r="AV8" s="8">
        <v>-25</v>
      </c>
      <c r="AW8" s="8" t="s">
        <v>844</v>
      </c>
      <c r="AX8" s="8" t="s">
        <v>881</v>
      </c>
      <c r="AY8" s="8"/>
      <c r="AZ8" s="8">
        <v>-280.2</v>
      </c>
      <c r="BA8" s="8">
        <v>1.225711</v>
      </c>
      <c r="BB8" s="8"/>
      <c r="BC8" s="2">
        <v>0.72489815045135408</v>
      </c>
      <c r="BD8" s="19">
        <v>1.2257112273041447E-3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825</v>
      </c>
      <c r="C9" s="11" t="s">
        <v>830</v>
      </c>
      <c r="D9" s="11" t="s">
        <v>850</v>
      </c>
      <c r="E9" s="152">
        <v>2007</v>
      </c>
      <c r="F9" s="134">
        <v>7</v>
      </c>
      <c r="G9" s="134"/>
      <c r="H9" s="23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0.09</v>
      </c>
      <c r="AN9" s="8">
        <v>0.53</v>
      </c>
      <c r="AO9" s="17">
        <v>0.62</v>
      </c>
      <c r="AP9" s="17"/>
      <c r="AQ9" s="17"/>
      <c r="AR9" s="8"/>
      <c r="AS9" s="8"/>
      <c r="AT9" s="8"/>
      <c r="AU9" s="8"/>
      <c r="AV9" s="8">
        <v>-25</v>
      </c>
      <c r="AW9" s="8" t="s">
        <v>844</v>
      </c>
      <c r="AX9" s="8"/>
      <c r="AY9" s="8"/>
      <c r="AZ9" s="8">
        <v>-469.7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825</v>
      </c>
      <c r="C10" s="11" t="s">
        <v>831</v>
      </c>
      <c r="D10" s="11" t="s">
        <v>851</v>
      </c>
      <c r="E10" s="152">
        <v>2007</v>
      </c>
      <c r="F10" s="134">
        <v>7</v>
      </c>
      <c r="G10" s="134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0.16</v>
      </c>
      <c r="AN10" s="8">
        <v>2.4300000000000002</v>
      </c>
      <c r="AO10" s="17">
        <v>2.59</v>
      </c>
      <c r="AP10" s="17"/>
      <c r="AQ10" s="17"/>
      <c r="AR10" s="8"/>
      <c r="AS10" s="8"/>
      <c r="AT10" s="8"/>
      <c r="AU10" s="8"/>
      <c r="AV10" s="8">
        <v>-26.7</v>
      </c>
      <c r="AW10" s="8" t="s">
        <v>844</v>
      </c>
      <c r="AX10" s="8" t="s">
        <v>882</v>
      </c>
      <c r="AY10" s="8"/>
      <c r="AZ10" s="8">
        <v>21.5</v>
      </c>
      <c r="BA10" s="8">
        <v>1.5065371253620436</v>
      </c>
      <c r="BB10" s="8"/>
      <c r="BC10" s="8">
        <v>1.0286563851554664</v>
      </c>
      <c r="BD10" s="8">
        <v>1.5065371253620437E-3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825</v>
      </c>
      <c r="C11" s="11" t="s">
        <v>831</v>
      </c>
      <c r="D11" s="11" t="s">
        <v>852</v>
      </c>
      <c r="E11" s="152">
        <v>2007</v>
      </c>
      <c r="F11" s="134">
        <v>7</v>
      </c>
      <c r="G11" s="134"/>
      <c r="H11" s="23"/>
      <c r="I11" s="11">
        <v>0</v>
      </c>
      <c r="J11" s="11">
        <v>10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0.16</v>
      </c>
      <c r="AN11" s="8">
        <v>2.4300000000000002</v>
      </c>
      <c r="AO11" s="17">
        <v>2.59</v>
      </c>
      <c r="AP11" s="17"/>
      <c r="AQ11" s="17"/>
      <c r="AR11" s="8"/>
      <c r="AS11" s="8"/>
      <c r="AT11" s="8"/>
      <c r="AU11" s="8"/>
      <c r="AV11" s="8">
        <v>-26.7</v>
      </c>
      <c r="AW11" s="8" t="s">
        <v>844</v>
      </c>
      <c r="AX11" s="8" t="s">
        <v>883</v>
      </c>
      <c r="AY11" s="8"/>
      <c r="AZ11" s="8">
        <v>9.8000000000000007</v>
      </c>
      <c r="BA11" s="2">
        <v>1.2758917726483474</v>
      </c>
      <c r="BB11" s="8"/>
      <c r="BC11" s="8">
        <v>1.01687788966901</v>
      </c>
      <c r="BD11" s="8">
        <v>1.2758917726483473E-3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825</v>
      </c>
      <c r="C12" s="11" t="s">
        <v>831</v>
      </c>
      <c r="D12" s="11" t="s">
        <v>853</v>
      </c>
      <c r="E12" s="152">
        <v>2007</v>
      </c>
      <c r="F12" s="134">
        <v>7</v>
      </c>
      <c r="G12" s="134"/>
      <c r="H12" s="23"/>
      <c r="I12" s="11">
        <v>0</v>
      </c>
      <c r="J12" s="11">
        <v>10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0.16</v>
      </c>
      <c r="AN12" s="8">
        <v>2.4300000000000002</v>
      </c>
      <c r="AO12" s="17">
        <v>2.59</v>
      </c>
      <c r="AP12" s="17"/>
      <c r="AQ12" s="17"/>
      <c r="AR12" s="8"/>
      <c r="AS12" s="8"/>
      <c r="AT12" s="8"/>
      <c r="AU12" s="8"/>
      <c r="AV12" s="8">
        <v>-26.7</v>
      </c>
      <c r="AW12" s="8" t="s">
        <v>844</v>
      </c>
      <c r="AX12" s="8"/>
      <c r="AY12" s="8"/>
      <c r="AZ12" s="8">
        <v>-52.1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823</v>
      </c>
      <c r="C13" s="11" t="s">
        <v>826</v>
      </c>
      <c r="D13" s="11" t="s">
        <v>854</v>
      </c>
      <c r="E13" s="152">
        <v>2007</v>
      </c>
      <c r="F13" s="134">
        <v>7</v>
      </c>
      <c r="G13" s="134"/>
      <c r="H13" s="23"/>
      <c r="I13" s="11">
        <v>0</v>
      </c>
      <c r="J13" s="11">
        <v>10</v>
      </c>
      <c r="K13" s="8"/>
      <c r="L13" s="8"/>
      <c r="M13" s="8"/>
      <c r="N13" s="8"/>
      <c r="O13" s="8"/>
      <c r="P13" s="153">
        <v>1.72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0.35</v>
      </c>
      <c r="AP13" s="17"/>
      <c r="AQ13" s="17"/>
      <c r="AR13" s="8">
        <v>0.04</v>
      </c>
      <c r="AS13" s="8">
        <v>9.1999999999999993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823</v>
      </c>
      <c r="C14" s="11" t="s">
        <v>826</v>
      </c>
      <c r="D14" s="11" t="s">
        <v>855</v>
      </c>
      <c r="E14" s="152">
        <v>2007</v>
      </c>
      <c r="F14" s="134">
        <v>7</v>
      </c>
      <c r="G14" s="134"/>
      <c r="H14" s="23"/>
      <c r="I14" s="11">
        <v>0</v>
      </c>
      <c r="J14" s="11">
        <v>10</v>
      </c>
      <c r="K14" s="8"/>
      <c r="L14" s="8"/>
      <c r="M14" s="8"/>
      <c r="N14" s="8"/>
      <c r="O14" s="8"/>
      <c r="P14" s="153">
        <v>1.72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1.8</v>
      </c>
      <c r="AP14" s="17"/>
      <c r="AQ14" s="17"/>
      <c r="AR14" s="8">
        <v>0.19</v>
      </c>
      <c r="AS14" s="8">
        <v>9.9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823</v>
      </c>
      <c r="C15" s="11" t="s">
        <v>826</v>
      </c>
      <c r="D15" s="11" t="s">
        <v>856</v>
      </c>
      <c r="E15" s="152">
        <v>2007</v>
      </c>
      <c r="F15" s="134">
        <v>7</v>
      </c>
      <c r="G15" s="134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153">
        <v>1.72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1.45</v>
      </c>
      <c r="AP15" s="17"/>
      <c r="AQ15" s="17"/>
      <c r="AR15" s="8">
        <v>0.15</v>
      </c>
      <c r="AS15" s="8">
        <v>9.9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823</v>
      </c>
      <c r="C16" s="11" t="s">
        <v>826</v>
      </c>
      <c r="D16" s="11" t="s">
        <v>857</v>
      </c>
      <c r="E16" s="152">
        <v>2007</v>
      </c>
      <c r="F16" s="134">
        <v>7</v>
      </c>
      <c r="G16" s="134"/>
      <c r="H16" s="23"/>
      <c r="I16" s="11">
        <v>0</v>
      </c>
      <c r="J16" s="11">
        <v>10</v>
      </c>
      <c r="K16" s="8"/>
      <c r="L16" s="8"/>
      <c r="M16" s="8"/>
      <c r="N16" s="8"/>
      <c r="O16" s="8"/>
      <c r="P16" s="153">
        <v>1.72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2.4</v>
      </c>
      <c r="AP16" s="17"/>
      <c r="AQ16" s="17"/>
      <c r="AR16" s="8">
        <v>0.24</v>
      </c>
      <c r="AS16" s="8">
        <v>10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823</v>
      </c>
      <c r="C17" s="11" t="s">
        <v>826</v>
      </c>
      <c r="D17" s="11" t="s">
        <v>858</v>
      </c>
      <c r="E17" s="152">
        <v>2007</v>
      </c>
      <c r="F17" s="134">
        <v>7</v>
      </c>
      <c r="G17" s="134"/>
      <c r="H17" s="23"/>
      <c r="I17" s="11">
        <v>0</v>
      </c>
      <c r="J17" s="11">
        <v>10</v>
      </c>
      <c r="K17" s="8"/>
      <c r="L17" s="8"/>
      <c r="M17" s="8"/>
      <c r="N17" s="8"/>
      <c r="O17" s="8"/>
      <c r="P17" s="153">
        <v>1.72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0.37</v>
      </c>
      <c r="AP17" s="17"/>
      <c r="AQ17" s="17"/>
      <c r="AR17" s="8">
        <v>0.04</v>
      </c>
      <c r="AS17" s="8">
        <v>9.6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815</v>
      </c>
      <c r="B18" s="10" t="s">
        <v>823</v>
      </c>
      <c r="C18" s="11" t="s">
        <v>826</v>
      </c>
      <c r="D18" s="11" t="s">
        <v>859</v>
      </c>
      <c r="E18" s="152">
        <v>2007</v>
      </c>
      <c r="F18" s="134">
        <v>7</v>
      </c>
      <c r="G18" s="134"/>
      <c r="H18" s="23"/>
      <c r="I18" s="11">
        <v>0</v>
      </c>
      <c r="J18" s="11">
        <v>10</v>
      </c>
      <c r="K18" s="8"/>
      <c r="L18" s="8"/>
      <c r="M18" s="8"/>
      <c r="N18" s="8"/>
      <c r="O18" s="8"/>
      <c r="P18" s="153">
        <v>1.72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0.33500000000000002</v>
      </c>
      <c r="AP18" s="17"/>
      <c r="AQ18" s="17"/>
      <c r="AR18" s="8">
        <v>0.04</v>
      </c>
      <c r="AS18" s="8">
        <v>9.25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815</v>
      </c>
      <c r="B19" s="10" t="s">
        <v>823</v>
      </c>
      <c r="C19" s="11" t="s">
        <v>828</v>
      </c>
      <c r="D19" s="11" t="s">
        <v>860</v>
      </c>
      <c r="E19" s="152">
        <v>2007</v>
      </c>
      <c r="F19" s="134">
        <v>7</v>
      </c>
      <c r="G19" s="134"/>
      <c r="H19" s="23"/>
      <c r="I19" s="11">
        <v>0</v>
      </c>
      <c r="J19" s="11">
        <v>10</v>
      </c>
      <c r="K19" s="8"/>
      <c r="L19" s="8"/>
      <c r="M19" s="8"/>
      <c r="N19" s="8"/>
      <c r="O19" s="8"/>
      <c r="P19" s="153">
        <v>1.1000000000000001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2.7</v>
      </c>
      <c r="AP19" s="17"/>
      <c r="AQ19" s="17"/>
      <c r="AR19" s="8">
        <v>0.215</v>
      </c>
      <c r="AS19" s="8">
        <v>12.65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815</v>
      </c>
      <c r="B20" s="10" t="s">
        <v>823</v>
      </c>
      <c r="C20" s="11" t="s">
        <v>828</v>
      </c>
      <c r="D20" s="11" t="s">
        <v>861</v>
      </c>
      <c r="E20" s="152">
        <v>2007</v>
      </c>
      <c r="F20" s="134">
        <v>7</v>
      </c>
      <c r="G20" s="134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153">
        <v>1.1000000000000001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</v>
      </c>
      <c r="AP20" s="17"/>
      <c r="AQ20" s="17"/>
      <c r="AR20" s="8">
        <v>0.33</v>
      </c>
      <c r="AS20" s="8">
        <v>15.25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815</v>
      </c>
      <c r="B21" s="10" t="s">
        <v>823</v>
      </c>
      <c r="C21" s="11" t="s">
        <v>828</v>
      </c>
      <c r="D21" s="11" t="s">
        <v>862</v>
      </c>
      <c r="E21" s="152">
        <v>2007</v>
      </c>
      <c r="F21" s="134">
        <v>7</v>
      </c>
      <c r="G21" s="134"/>
      <c r="H21" s="23"/>
      <c r="I21" s="11">
        <v>0</v>
      </c>
      <c r="J21" s="11">
        <v>10</v>
      </c>
      <c r="K21" s="8"/>
      <c r="L21" s="8"/>
      <c r="M21" s="8"/>
      <c r="N21" s="8"/>
      <c r="O21" s="8"/>
      <c r="P21" s="153">
        <v>1.1000000000000001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1.65</v>
      </c>
      <c r="AP21" s="17"/>
      <c r="AQ21" s="17"/>
      <c r="AR21" s="8">
        <v>0.13500000000000001</v>
      </c>
      <c r="AS21" s="8">
        <v>12.35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815</v>
      </c>
      <c r="B22" s="10" t="s">
        <v>823</v>
      </c>
      <c r="C22" s="11" t="s">
        <v>828</v>
      </c>
      <c r="D22" s="11" t="s">
        <v>863</v>
      </c>
      <c r="E22" s="152">
        <v>2007</v>
      </c>
      <c r="F22" s="134">
        <v>7</v>
      </c>
      <c r="G22" s="135"/>
      <c r="H22" s="23"/>
      <c r="I22" s="11">
        <v>0</v>
      </c>
      <c r="J22" s="11">
        <v>10</v>
      </c>
      <c r="K22" s="8"/>
      <c r="L22" s="8"/>
      <c r="M22" s="8"/>
      <c r="N22" s="8"/>
      <c r="O22" s="8"/>
      <c r="P22" s="153">
        <v>1.1000000000000001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2.9</v>
      </c>
      <c r="AP22" s="17"/>
      <c r="AQ22" s="17"/>
      <c r="AR22" s="8">
        <v>0.22</v>
      </c>
      <c r="AS22" s="8">
        <v>13.25</v>
      </c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815</v>
      </c>
      <c r="B23" s="10" t="s">
        <v>823</v>
      </c>
      <c r="C23" s="11" t="s">
        <v>828</v>
      </c>
      <c r="D23" s="11" t="s">
        <v>864</v>
      </c>
      <c r="E23" s="152">
        <v>2007</v>
      </c>
      <c r="F23" s="134">
        <v>7</v>
      </c>
      <c r="G23" s="135"/>
      <c r="H23" s="23"/>
      <c r="I23" s="11">
        <v>0</v>
      </c>
      <c r="J23" s="11">
        <v>10</v>
      </c>
      <c r="K23" s="8"/>
      <c r="L23" s="8"/>
      <c r="M23" s="8"/>
      <c r="N23" s="8"/>
      <c r="O23" s="8"/>
      <c r="P23" s="153">
        <v>1.1000000000000001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4.05</v>
      </c>
      <c r="AP23" s="17"/>
      <c r="AQ23" s="17"/>
      <c r="AR23" s="8">
        <v>0.30499999999999999</v>
      </c>
      <c r="AS23" s="8">
        <v>12.95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20" t="s">
        <v>815</v>
      </c>
      <c r="B24" s="10" t="s">
        <v>823</v>
      </c>
      <c r="C24" s="11" t="s">
        <v>828</v>
      </c>
      <c r="D24" s="11" t="s">
        <v>865</v>
      </c>
      <c r="E24" s="152">
        <v>2007</v>
      </c>
      <c r="F24" s="134">
        <v>7</v>
      </c>
      <c r="G24" s="135"/>
      <c r="H24" s="23"/>
      <c r="I24" s="11">
        <v>0</v>
      </c>
      <c r="J24" s="11">
        <v>10</v>
      </c>
      <c r="K24" s="8"/>
      <c r="L24" s="8"/>
      <c r="M24" s="8"/>
      <c r="N24" s="8"/>
      <c r="O24" s="8"/>
      <c r="P24" s="153">
        <v>1.1000000000000001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2.8</v>
      </c>
      <c r="AP24" s="17"/>
      <c r="AQ24" s="17"/>
      <c r="AR24" s="8">
        <v>0.20499999999999999</v>
      </c>
      <c r="AS24" s="8">
        <v>13.45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20" t="s">
        <v>815</v>
      </c>
      <c r="B25" s="12" t="s">
        <v>825</v>
      </c>
      <c r="C25" s="11" t="s">
        <v>830</v>
      </c>
      <c r="D25" s="12" t="s">
        <v>866</v>
      </c>
      <c r="E25" s="152">
        <v>2007</v>
      </c>
      <c r="F25" s="134">
        <v>7</v>
      </c>
      <c r="G25" s="135"/>
      <c r="H25" s="23"/>
      <c r="I25" s="11">
        <v>0</v>
      </c>
      <c r="J25" s="11">
        <v>10</v>
      </c>
      <c r="K25" s="14"/>
      <c r="L25" s="14"/>
      <c r="M25" s="14"/>
      <c r="N25" s="14"/>
      <c r="O25" s="14"/>
      <c r="P25" s="14"/>
      <c r="Q25" s="15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0.30736644155369447</v>
      </c>
      <c r="AP25" s="18"/>
      <c r="AQ25" s="18"/>
      <c r="AR25" s="14">
        <v>3.455879618242938E-2</v>
      </c>
      <c r="AS25" s="14">
        <v>7.2178343932291167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815</v>
      </c>
      <c r="B26" s="12" t="s">
        <v>825</v>
      </c>
      <c r="C26" s="11" t="s">
        <v>830</v>
      </c>
      <c r="D26" s="12" t="s">
        <v>867</v>
      </c>
      <c r="E26" s="152">
        <v>2007</v>
      </c>
      <c r="F26" s="134">
        <v>7</v>
      </c>
      <c r="G26" s="135"/>
      <c r="H26" s="23"/>
      <c r="I26" s="11">
        <v>0</v>
      </c>
      <c r="J26" s="11">
        <v>10</v>
      </c>
      <c r="K26" s="14"/>
      <c r="L26" s="14"/>
      <c r="M26" s="14"/>
      <c r="N26" s="14"/>
      <c r="O26" s="14"/>
      <c r="P26" s="14"/>
      <c r="Q26" s="15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0.16969910257696616</v>
      </c>
      <c r="AP26" s="18"/>
      <c r="AQ26" s="18"/>
      <c r="AR26" s="14">
        <v>2.0272027704003923E-2</v>
      </c>
      <c r="AS26" s="14">
        <v>6.8127889309460361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815</v>
      </c>
      <c r="B27" s="12" t="s">
        <v>825</v>
      </c>
      <c r="C27" s="11" t="s">
        <v>830</v>
      </c>
      <c r="D27" s="12" t="s">
        <v>868</v>
      </c>
      <c r="E27" s="152">
        <v>2007</v>
      </c>
      <c r="F27" s="134">
        <v>7</v>
      </c>
      <c r="G27" s="135"/>
      <c r="H27" s="23"/>
      <c r="I27" s="11">
        <v>0</v>
      </c>
      <c r="J27" s="11">
        <v>10</v>
      </c>
      <c r="K27" s="14"/>
      <c r="L27" s="14"/>
      <c r="M27" s="14"/>
      <c r="N27" s="14"/>
      <c r="O27" s="14"/>
      <c r="P27" s="14"/>
      <c r="Q27" s="15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0.54680787753986515</v>
      </c>
      <c r="AP27" s="18"/>
      <c r="AQ27" s="18"/>
      <c r="AR27" s="14">
        <v>5.7968333820417633E-2</v>
      </c>
      <c r="AS27" s="14">
        <v>4.8742316594692836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815</v>
      </c>
      <c r="B28" s="12" t="s">
        <v>825</v>
      </c>
      <c r="C28" s="11" t="s">
        <v>830</v>
      </c>
      <c r="D28" s="12" t="s">
        <v>869</v>
      </c>
      <c r="E28" s="152">
        <v>2007</v>
      </c>
      <c r="F28" s="134">
        <v>7</v>
      </c>
      <c r="G28" s="135"/>
      <c r="H28" s="23"/>
      <c r="I28" s="11">
        <v>0</v>
      </c>
      <c r="J28" s="11">
        <v>10</v>
      </c>
      <c r="K28" s="14"/>
      <c r="L28" s="14"/>
      <c r="M28" s="14"/>
      <c r="N28" s="14"/>
      <c r="O28" s="14"/>
      <c r="P28" s="14"/>
      <c r="Q28" s="15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0.35037723431720846</v>
      </c>
      <c r="AP28" s="18"/>
      <c r="AQ28" s="18"/>
      <c r="AR28" s="14">
        <v>4.060149107810157E-2</v>
      </c>
      <c r="AS28" s="14">
        <v>6.3829616954623525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815</v>
      </c>
      <c r="B29" s="12" t="s">
        <v>825</v>
      </c>
      <c r="C29" s="11" t="s">
        <v>830</v>
      </c>
      <c r="D29" s="12" t="s">
        <v>870</v>
      </c>
      <c r="E29" s="152">
        <v>2007</v>
      </c>
      <c r="F29" s="134">
        <v>7</v>
      </c>
      <c r="G29" s="135"/>
      <c r="H29" s="23"/>
      <c r="I29" s="11">
        <v>0</v>
      </c>
      <c r="J29" s="11">
        <v>10</v>
      </c>
      <c r="K29" s="14"/>
      <c r="L29" s="14"/>
      <c r="M29" s="14"/>
      <c r="N29" s="14"/>
      <c r="O29" s="14"/>
      <c r="P29" s="14"/>
      <c r="Q29" s="15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0.27740410738029581</v>
      </c>
      <c r="AP29" s="18"/>
      <c r="AQ29" s="18"/>
      <c r="AR29" s="14">
        <v>3.4974243374657585E-2</v>
      </c>
      <c r="AS29" s="14">
        <v>11.932176479381621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815</v>
      </c>
      <c r="B30" s="12" t="s">
        <v>825</v>
      </c>
      <c r="C30" s="11" t="s">
        <v>830</v>
      </c>
      <c r="D30" s="12" t="s">
        <v>871</v>
      </c>
      <c r="E30" s="152">
        <v>2007</v>
      </c>
      <c r="F30" s="134">
        <v>7</v>
      </c>
      <c r="G30" s="135"/>
      <c r="H30" s="23"/>
      <c r="I30" s="11">
        <v>0</v>
      </c>
      <c r="J30" s="11">
        <v>10</v>
      </c>
      <c r="K30" s="14"/>
      <c r="L30" s="14"/>
      <c r="M30" s="14"/>
      <c r="N30" s="14"/>
      <c r="O30" s="14"/>
      <c r="P30" s="14"/>
      <c r="Q30" s="15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1.5342838245698509</v>
      </c>
      <c r="AP30" s="18"/>
      <c r="AQ30" s="18"/>
      <c r="AR30" s="14">
        <v>0.14433926507128059</v>
      </c>
      <c r="AS30" s="14">
        <v>6.8249041066978524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815</v>
      </c>
      <c r="B31" s="12" t="s">
        <v>825</v>
      </c>
      <c r="C31" s="12" t="s">
        <v>831</v>
      </c>
      <c r="D31" s="12" t="s">
        <v>872</v>
      </c>
      <c r="E31" s="152">
        <v>2007</v>
      </c>
      <c r="F31" s="134">
        <v>7</v>
      </c>
      <c r="G31" s="135"/>
      <c r="H31" s="23"/>
      <c r="I31" s="11">
        <v>0</v>
      </c>
      <c r="J31" s="11">
        <v>10</v>
      </c>
      <c r="K31" s="14"/>
      <c r="L31" s="14"/>
      <c r="M31" s="14"/>
      <c r="N31" s="14"/>
      <c r="O31" s="14"/>
      <c r="P31" s="14"/>
      <c r="Q31" s="15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2.15</v>
      </c>
      <c r="AP31" s="18"/>
      <c r="AQ31" s="18"/>
      <c r="AR31" s="14">
        <v>0.18</v>
      </c>
      <c r="AS31" s="14">
        <v>12.2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815</v>
      </c>
      <c r="B32" s="12" t="s">
        <v>825</v>
      </c>
      <c r="C32" s="12" t="s">
        <v>831</v>
      </c>
      <c r="D32" s="12" t="s">
        <v>873</v>
      </c>
      <c r="E32" s="152">
        <v>2007</v>
      </c>
      <c r="F32" s="134">
        <v>7</v>
      </c>
      <c r="G32" s="135"/>
      <c r="H32" s="23"/>
      <c r="I32" s="11">
        <v>0</v>
      </c>
      <c r="J32" s="11">
        <v>10</v>
      </c>
      <c r="K32" s="14"/>
      <c r="L32" s="14"/>
      <c r="M32" s="14"/>
      <c r="N32" s="14"/>
      <c r="O32" s="14"/>
      <c r="P32" s="14"/>
      <c r="Q32" s="15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2.5</v>
      </c>
      <c r="AP32" s="18"/>
      <c r="AQ32" s="18"/>
      <c r="AR32" s="14">
        <v>0.2</v>
      </c>
      <c r="AS32" s="14">
        <v>12.6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815</v>
      </c>
      <c r="B33" s="12" t="s">
        <v>825</v>
      </c>
      <c r="C33" s="12" t="s">
        <v>831</v>
      </c>
      <c r="D33" s="12" t="s">
        <v>874</v>
      </c>
      <c r="E33" s="152">
        <v>2007</v>
      </c>
      <c r="F33" s="134">
        <v>7</v>
      </c>
      <c r="G33" s="135"/>
      <c r="H33" s="23"/>
      <c r="I33" s="11">
        <v>0</v>
      </c>
      <c r="J33" s="11">
        <v>10</v>
      </c>
      <c r="K33" s="14"/>
      <c r="L33" s="14"/>
      <c r="M33" s="14"/>
      <c r="N33" s="14"/>
      <c r="O33" s="14"/>
      <c r="P33" s="14"/>
      <c r="Q33" s="15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1.85</v>
      </c>
      <c r="AP33" s="18"/>
      <c r="AQ33" s="18"/>
      <c r="AR33" s="14">
        <v>0.15</v>
      </c>
      <c r="AS33" s="14">
        <v>12.55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815</v>
      </c>
      <c r="B34" s="12" t="s">
        <v>825</v>
      </c>
      <c r="C34" s="12" t="s">
        <v>831</v>
      </c>
      <c r="D34" s="12" t="s">
        <v>875</v>
      </c>
      <c r="E34" s="152">
        <v>2007</v>
      </c>
      <c r="F34" s="134">
        <v>7</v>
      </c>
      <c r="G34" s="135"/>
      <c r="H34" s="23"/>
      <c r="I34" s="11">
        <v>0</v>
      </c>
      <c r="J34" s="11">
        <v>10</v>
      </c>
      <c r="K34" s="14"/>
      <c r="L34" s="14"/>
      <c r="M34" s="14"/>
      <c r="N34" s="14"/>
      <c r="O34" s="14"/>
      <c r="P34" s="14"/>
      <c r="Q34" s="15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4.0999999999999996</v>
      </c>
      <c r="AP34" s="18"/>
      <c r="AQ34" s="18"/>
      <c r="AR34" s="14">
        <v>0.28000000000000003</v>
      </c>
      <c r="AS34" s="14">
        <v>14.9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815</v>
      </c>
      <c r="B35" s="12" t="s">
        <v>825</v>
      </c>
      <c r="C35" s="12" t="s">
        <v>831</v>
      </c>
      <c r="D35" s="12" t="s">
        <v>876</v>
      </c>
      <c r="E35" s="152">
        <v>2007</v>
      </c>
      <c r="F35" s="134">
        <v>7</v>
      </c>
      <c r="G35" s="135"/>
      <c r="H35" s="23"/>
      <c r="I35" s="11">
        <v>0</v>
      </c>
      <c r="J35" s="11">
        <v>10</v>
      </c>
      <c r="K35" s="14"/>
      <c r="L35" s="14"/>
      <c r="M35" s="14"/>
      <c r="N35" s="14"/>
      <c r="O35" s="14"/>
      <c r="P35" s="14"/>
      <c r="Q35" s="15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1.65</v>
      </c>
      <c r="AP35" s="18"/>
      <c r="AQ35" s="18"/>
      <c r="AR35" s="14">
        <v>0.14499999999999999</v>
      </c>
      <c r="AS35" s="14">
        <v>11.3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815</v>
      </c>
      <c r="B36" s="12" t="s">
        <v>825</v>
      </c>
      <c r="C36" s="12" t="s">
        <v>831</v>
      </c>
      <c r="D36" s="12" t="s">
        <v>877</v>
      </c>
      <c r="E36" s="152">
        <v>2007</v>
      </c>
      <c r="F36" s="134">
        <v>7</v>
      </c>
      <c r="G36" s="135"/>
      <c r="H36" s="23"/>
      <c r="I36" s="11">
        <v>0</v>
      </c>
      <c r="J36" s="11">
        <v>10</v>
      </c>
      <c r="K36" s="14"/>
      <c r="L36" s="14"/>
      <c r="M36" s="14"/>
      <c r="N36" s="14"/>
      <c r="O36" s="14"/>
      <c r="P36" s="14"/>
      <c r="Q36" s="15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2.2999999999999998</v>
      </c>
      <c r="AP36" s="18"/>
      <c r="AQ36" s="18"/>
      <c r="AR36" s="14">
        <v>0.19500000000000001</v>
      </c>
      <c r="AS36" s="14">
        <v>11.75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815</v>
      </c>
      <c r="B37" s="12" t="s">
        <v>823</v>
      </c>
      <c r="C37" s="12" t="s">
        <v>828</v>
      </c>
      <c r="D37" s="12" t="s">
        <v>878</v>
      </c>
      <c r="E37" s="152">
        <v>2007</v>
      </c>
      <c r="F37" s="134">
        <v>7</v>
      </c>
      <c r="G37" s="135"/>
      <c r="H37" s="23"/>
      <c r="I37" s="12">
        <v>0</v>
      </c>
      <c r="J37" s="12">
        <v>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815</v>
      </c>
      <c r="B38" s="12" t="s">
        <v>825</v>
      </c>
      <c r="C38" s="12" t="s">
        <v>831</v>
      </c>
      <c r="D38" s="12" t="s">
        <v>879</v>
      </c>
      <c r="E38" s="152">
        <v>2007</v>
      </c>
      <c r="F38" s="134">
        <v>7</v>
      </c>
      <c r="G38" s="135"/>
      <c r="H38" s="23"/>
      <c r="I38" s="12">
        <v>0</v>
      </c>
      <c r="J38" s="12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6:X1048576">
      <formula1>$N$4:$N$15</formula1>
    </dataValidation>
    <dataValidation type="list" allowBlank="1" showInputMessage="1" showErrorMessage="1" sqref="X114:X115">
      <formula1>$L$4:$L$18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B39:B1048576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BF116:BF1048576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AC116:AC1048576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C39:C1048576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B4:B38</xm:sqref>
        </x14:dataValidation>
        <x14:dataValidation type="list" allowBlank="1" showInputMessage="1" showErrorMessage="1">
          <x14:formula1>
            <xm:f>'[1]controlled vocabulary'!#REF!</xm:f>
          </x14:formula1>
          <xm:sqref>X4:X113 BF4:BF115 AC4:AC115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4" sqref="F4:F38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8.6640625" style="5" bestFit="1" customWidth="1"/>
    <col min="5" max="5" width="14" style="129" customWidth="1"/>
    <col min="6" max="6" width="14.5" style="129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673</v>
      </c>
      <c r="B1" s="27" t="s">
        <v>14</v>
      </c>
      <c r="C1" s="27" t="s">
        <v>460</v>
      </c>
      <c r="D1" s="27" t="s">
        <v>892</v>
      </c>
      <c r="E1" s="133" t="s">
        <v>745</v>
      </c>
      <c r="F1" s="126" t="s">
        <v>746</v>
      </c>
      <c r="G1" s="126" t="s">
        <v>747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664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5" customHeight="1">
      <c r="A2" s="31" t="s">
        <v>674</v>
      </c>
      <c r="B2" s="35" t="s">
        <v>16</v>
      </c>
      <c r="C2" s="35" t="s">
        <v>331</v>
      </c>
      <c r="D2" s="35"/>
      <c r="E2" s="127" t="s">
        <v>740</v>
      </c>
      <c r="F2" s="127" t="s">
        <v>741</v>
      </c>
      <c r="G2" s="127" t="s">
        <v>739</v>
      </c>
      <c r="H2" s="35" t="s">
        <v>582</v>
      </c>
      <c r="I2" s="97" t="s">
        <v>351</v>
      </c>
      <c r="J2" s="97" t="s">
        <v>667</v>
      </c>
      <c r="K2" s="97" t="s">
        <v>397</v>
      </c>
      <c r="L2" s="97" t="s">
        <v>725</v>
      </c>
      <c r="M2" s="97" t="s">
        <v>672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" t="s">
        <v>815</v>
      </c>
      <c r="B4" s="5" t="s">
        <v>823</v>
      </c>
      <c r="C4" s="5" t="s">
        <v>826</v>
      </c>
      <c r="D4" s="160" t="s">
        <v>893</v>
      </c>
      <c r="E4" s="156">
        <v>2007</v>
      </c>
      <c r="F4" s="161"/>
      <c r="G4" s="161"/>
      <c r="H4" s="11">
        <v>20</v>
      </c>
      <c r="I4" s="5" t="s">
        <v>659</v>
      </c>
      <c r="J4" s="5" t="s">
        <v>641</v>
      </c>
      <c r="S4" s="151"/>
      <c r="U4" s="155" t="s">
        <v>844</v>
      </c>
      <c r="X4" s="151"/>
    </row>
    <row r="5" spans="1:29">
      <c r="A5" s="14" t="s">
        <v>815</v>
      </c>
      <c r="B5" s="5" t="s">
        <v>823</v>
      </c>
      <c r="C5" s="5" t="s">
        <v>826</v>
      </c>
      <c r="D5" s="160" t="s">
        <v>894</v>
      </c>
      <c r="E5" s="156">
        <v>2007</v>
      </c>
      <c r="F5" s="161"/>
      <c r="G5" s="161"/>
      <c r="H5" s="11">
        <v>20</v>
      </c>
      <c r="I5" s="5" t="s">
        <v>659</v>
      </c>
      <c r="J5" s="5" t="s">
        <v>641</v>
      </c>
      <c r="S5" s="151"/>
      <c r="U5" s="155" t="s">
        <v>844</v>
      </c>
      <c r="X5" s="151"/>
    </row>
    <row r="6" spans="1:29">
      <c r="A6" s="14" t="s">
        <v>815</v>
      </c>
      <c r="B6" s="5" t="s">
        <v>823</v>
      </c>
      <c r="C6" s="5" t="s">
        <v>826</v>
      </c>
      <c r="D6" s="160" t="s">
        <v>895</v>
      </c>
      <c r="E6" s="156">
        <v>2007</v>
      </c>
      <c r="F6" s="161"/>
      <c r="G6" s="161"/>
      <c r="H6" s="11">
        <v>20</v>
      </c>
      <c r="I6" s="5" t="s">
        <v>659</v>
      </c>
      <c r="J6" s="5" t="s">
        <v>641</v>
      </c>
      <c r="S6" s="151"/>
      <c r="U6" s="155" t="s">
        <v>844</v>
      </c>
      <c r="X6" s="151"/>
    </row>
    <row r="7" spans="1:29">
      <c r="A7" s="14" t="s">
        <v>815</v>
      </c>
      <c r="B7" s="5" t="s">
        <v>823</v>
      </c>
      <c r="C7" s="5" t="s">
        <v>826</v>
      </c>
      <c r="D7" s="160" t="s">
        <v>896</v>
      </c>
      <c r="E7" s="156">
        <v>2007</v>
      </c>
      <c r="F7" s="161"/>
      <c r="G7" s="161"/>
      <c r="H7" s="11">
        <v>20</v>
      </c>
      <c r="I7" s="5" t="s">
        <v>659</v>
      </c>
      <c r="J7" s="5" t="s">
        <v>641</v>
      </c>
      <c r="S7" s="151"/>
      <c r="U7" s="155" t="s">
        <v>844</v>
      </c>
      <c r="X7" s="151"/>
    </row>
    <row r="8" spans="1:29">
      <c r="A8" s="14" t="s">
        <v>815</v>
      </c>
      <c r="B8" s="5" t="s">
        <v>823</v>
      </c>
      <c r="C8" s="5" t="s">
        <v>826</v>
      </c>
      <c r="D8" s="160" t="s">
        <v>897</v>
      </c>
      <c r="E8" s="156">
        <v>2007</v>
      </c>
      <c r="F8" s="161"/>
      <c r="G8" s="161"/>
      <c r="H8" s="11">
        <v>20</v>
      </c>
      <c r="I8" s="5" t="s">
        <v>659</v>
      </c>
      <c r="J8" s="5" t="s">
        <v>641</v>
      </c>
      <c r="S8" s="151"/>
      <c r="U8" s="155" t="s">
        <v>844</v>
      </c>
      <c r="X8" s="151"/>
    </row>
    <row r="9" spans="1:29">
      <c r="A9" s="14" t="s">
        <v>815</v>
      </c>
      <c r="B9" s="5" t="s">
        <v>823</v>
      </c>
      <c r="C9" s="5" t="s">
        <v>826</v>
      </c>
      <c r="D9" s="160" t="s">
        <v>898</v>
      </c>
      <c r="E9" s="156">
        <v>2007</v>
      </c>
      <c r="F9" s="161"/>
      <c r="G9" s="161"/>
      <c r="H9" s="11">
        <v>20</v>
      </c>
      <c r="I9" s="5" t="s">
        <v>659</v>
      </c>
      <c r="J9" s="5" t="s">
        <v>641</v>
      </c>
      <c r="S9" s="151"/>
      <c r="U9" s="155" t="s">
        <v>844</v>
      </c>
      <c r="X9" s="151"/>
    </row>
    <row r="10" spans="1:29">
      <c r="A10" s="14" t="s">
        <v>815</v>
      </c>
      <c r="B10" s="5" t="s">
        <v>823</v>
      </c>
      <c r="C10" s="5" t="s">
        <v>826</v>
      </c>
      <c r="D10" s="160" t="s">
        <v>899</v>
      </c>
      <c r="E10" s="156">
        <v>2007</v>
      </c>
      <c r="F10" s="161"/>
      <c r="G10" s="161"/>
      <c r="H10" s="11">
        <v>20</v>
      </c>
      <c r="I10" s="5" t="s">
        <v>659</v>
      </c>
      <c r="J10" s="5" t="s">
        <v>641</v>
      </c>
      <c r="S10" s="151"/>
      <c r="U10" s="155" t="s">
        <v>844</v>
      </c>
      <c r="X10" s="151"/>
    </row>
    <row r="11" spans="1:29">
      <c r="A11" s="14" t="s">
        <v>815</v>
      </c>
      <c r="B11" s="5" t="s">
        <v>823</v>
      </c>
      <c r="C11" s="5" t="s">
        <v>826</v>
      </c>
      <c r="D11" s="160" t="s">
        <v>900</v>
      </c>
      <c r="E11" s="156">
        <v>2007</v>
      </c>
      <c r="F11" s="161"/>
      <c r="G11" s="161"/>
      <c r="H11" s="11">
        <v>20</v>
      </c>
      <c r="I11" s="5" t="s">
        <v>659</v>
      </c>
      <c r="J11" s="5" t="s">
        <v>641</v>
      </c>
      <c r="S11" s="151"/>
      <c r="U11" s="155" t="s">
        <v>844</v>
      </c>
      <c r="X11" s="151"/>
    </row>
    <row r="12" spans="1:29">
      <c r="A12" s="14" t="s">
        <v>815</v>
      </c>
      <c r="B12" s="5" t="s">
        <v>823</v>
      </c>
      <c r="C12" s="5" t="s">
        <v>826</v>
      </c>
      <c r="D12" s="160" t="s">
        <v>901</v>
      </c>
      <c r="E12" s="156">
        <v>2007</v>
      </c>
      <c r="F12" s="161"/>
      <c r="G12" s="162"/>
      <c r="H12" s="11">
        <v>30</v>
      </c>
      <c r="I12" s="5" t="s">
        <v>659</v>
      </c>
      <c r="J12" s="5" t="s">
        <v>641</v>
      </c>
      <c r="S12" s="151"/>
      <c r="U12" s="155" t="s">
        <v>844</v>
      </c>
      <c r="X12" s="151"/>
    </row>
    <row r="13" spans="1:29">
      <c r="A13" s="14" t="s">
        <v>815</v>
      </c>
      <c r="B13" s="5" t="s">
        <v>823</v>
      </c>
      <c r="C13" s="5" t="s">
        <v>826</v>
      </c>
      <c r="D13" s="160" t="s">
        <v>902</v>
      </c>
      <c r="E13" s="156">
        <v>2007</v>
      </c>
      <c r="F13" s="161"/>
      <c r="G13" s="162"/>
      <c r="H13" s="11">
        <v>30</v>
      </c>
      <c r="I13" s="5" t="s">
        <v>659</v>
      </c>
      <c r="J13" s="5" t="s">
        <v>641</v>
      </c>
      <c r="S13" s="151"/>
      <c r="U13" s="155" t="s">
        <v>844</v>
      </c>
      <c r="X13" s="151"/>
    </row>
    <row r="14" spans="1:29">
      <c r="A14" s="14" t="s">
        <v>815</v>
      </c>
      <c r="B14" s="5" t="s">
        <v>823</v>
      </c>
      <c r="C14" s="5" t="s">
        <v>826</v>
      </c>
      <c r="D14" s="160" t="s">
        <v>903</v>
      </c>
      <c r="E14" s="156">
        <v>2007</v>
      </c>
      <c r="F14" s="161"/>
      <c r="G14" s="162"/>
      <c r="H14" s="11">
        <v>30</v>
      </c>
      <c r="I14" s="5" t="s">
        <v>659</v>
      </c>
      <c r="J14" s="5" t="s">
        <v>641</v>
      </c>
      <c r="S14" s="151"/>
      <c r="U14" s="155" t="s">
        <v>844</v>
      </c>
      <c r="X14" s="151"/>
    </row>
    <row r="15" spans="1:29">
      <c r="A15" s="14" t="s">
        <v>815</v>
      </c>
      <c r="B15" s="5" t="s">
        <v>823</v>
      </c>
      <c r="C15" s="5" t="s">
        <v>826</v>
      </c>
      <c r="D15" s="160" t="s">
        <v>904</v>
      </c>
      <c r="E15" s="156">
        <v>2007</v>
      </c>
      <c r="F15" s="161"/>
      <c r="G15" s="162"/>
      <c r="H15" s="11">
        <v>30</v>
      </c>
      <c r="I15" s="5" t="s">
        <v>659</v>
      </c>
      <c r="J15" s="5" t="s">
        <v>641</v>
      </c>
      <c r="S15" s="151"/>
      <c r="U15" s="155" t="s">
        <v>844</v>
      </c>
      <c r="X15" s="151"/>
    </row>
    <row r="16" spans="1:29">
      <c r="A16" s="14" t="s">
        <v>815</v>
      </c>
      <c r="B16" s="5" t="s">
        <v>823</v>
      </c>
      <c r="C16" s="5" t="s">
        <v>826</v>
      </c>
      <c r="D16" s="160" t="s">
        <v>905</v>
      </c>
      <c r="E16" s="156">
        <v>2007</v>
      </c>
      <c r="F16" s="161"/>
      <c r="G16" s="162"/>
      <c r="H16" s="11">
        <v>30</v>
      </c>
      <c r="I16" s="5" t="s">
        <v>659</v>
      </c>
      <c r="J16" s="5" t="s">
        <v>641</v>
      </c>
      <c r="S16" s="151"/>
      <c r="U16" s="155" t="s">
        <v>844</v>
      </c>
      <c r="X16" s="151"/>
    </row>
    <row r="17" spans="1:24">
      <c r="A17" s="14" t="s">
        <v>815</v>
      </c>
      <c r="B17" s="5" t="s">
        <v>823</v>
      </c>
      <c r="C17" s="5" t="s">
        <v>826</v>
      </c>
      <c r="D17" s="160" t="s">
        <v>906</v>
      </c>
      <c r="E17" s="156">
        <v>2007</v>
      </c>
      <c r="F17" s="161"/>
      <c r="G17" s="162"/>
      <c r="H17" s="11">
        <v>30</v>
      </c>
      <c r="I17" s="5" t="s">
        <v>659</v>
      </c>
      <c r="J17" s="5" t="s">
        <v>641</v>
      </c>
      <c r="S17" s="151"/>
      <c r="U17" s="155" t="s">
        <v>844</v>
      </c>
      <c r="X17" s="151"/>
    </row>
    <row r="18" spans="1:24">
      <c r="A18" s="14" t="s">
        <v>815</v>
      </c>
      <c r="B18" s="5" t="s">
        <v>823</v>
      </c>
      <c r="C18" s="5" t="s">
        <v>826</v>
      </c>
      <c r="D18" s="160" t="s">
        <v>907</v>
      </c>
      <c r="E18" s="156">
        <v>2007</v>
      </c>
      <c r="F18" s="161"/>
      <c r="G18" s="162"/>
      <c r="H18" s="11">
        <v>30</v>
      </c>
      <c r="I18" s="5" t="s">
        <v>659</v>
      </c>
      <c r="J18" s="5" t="s">
        <v>641</v>
      </c>
      <c r="S18" s="151"/>
      <c r="U18" s="155" t="s">
        <v>844</v>
      </c>
      <c r="X18" s="151"/>
    </row>
    <row r="19" spans="1:24">
      <c r="A19" s="14" t="s">
        <v>815</v>
      </c>
      <c r="B19" s="5" t="s">
        <v>823</v>
      </c>
      <c r="C19" s="5" t="s">
        <v>826</v>
      </c>
      <c r="D19" s="160" t="s">
        <v>908</v>
      </c>
      <c r="E19" s="156">
        <v>2007</v>
      </c>
      <c r="F19" s="161"/>
      <c r="G19" s="162"/>
      <c r="H19" s="11">
        <v>30</v>
      </c>
      <c r="I19" s="5" t="s">
        <v>659</v>
      </c>
      <c r="J19" s="5" t="s">
        <v>641</v>
      </c>
      <c r="S19" s="151"/>
      <c r="U19" s="155" t="s">
        <v>844</v>
      </c>
      <c r="X19" s="151"/>
    </row>
    <row r="20" spans="1:24">
      <c r="A20" s="14" t="s">
        <v>815</v>
      </c>
      <c r="B20" s="5" t="s">
        <v>823</v>
      </c>
      <c r="C20" s="5" t="s">
        <v>826</v>
      </c>
      <c r="D20" s="160" t="s">
        <v>909</v>
      </c>
      <c r="E20" s="156">
        <v>2007</v>
      </c>
      <c r="F20" s="161"/>
      <c r="G20" s="162"/>
      <c r="H20" s="11">
        <v>30</v>
      </c>
      <c r="I20" s="5" t="s">
        <v>659</v>
      </c>
      <c r="J20" s="5" t="s">
        <v>641</v>
      </c>
      <c r="S20" s="151"/>
      <c r="U20" s="155" t="s">
        <v>844</v>
      </c>
      <c r="X20" s="151"/>
    </row>
    <row r="21" spans="1:24">
      <c r="A21" s="14" t="s">
        <v>815</v>
      </c>
      <c r="B21" s="5" t="s">
        <v>823</v>
      </c>
      <c r="C21" s="5" t="s">
        <v>826</v>
      </c>
      <c r="D21" s="160" t="s">
        <v>910</v>
      </c>
      <c r="E21" s="156">
        <v>2007</v>
      </c>
      <c r="F21" s="161"/>
      <c r="G21" s="162"/>
      <c r="H21" s="11">
        <v>30</v>
      </c>
      <c r="I21" s="5" t="s">
        <v>659</v>
      </c>
      <c r="J21" s="5" t="s">
        <v>641</v>
      </c>
      <c r="S21" s="151"/>
      <c r="U21" s="155" t="s">
        <v>844</v>
      </c>
      <c r="X21" s="151"/>
    </row>
    <row r="22" spans="1:24">
      <c r="A22" s="14" t="s">
        <v>815</v>
      </c>
      <c r="B22" s="5" t="s">
        <v>823</v>
      </c>
      <c r="C22" s="5" t="s">
        <v>826</v>
      </c>
      <c r="D22" s="160" t="s">
        <v>911</v>
      </c>
      <c r="E22" s="156">
        <v>2007</v>
      </c>
      <c r="F22" s="161"/>
      <c r="G22" s="162"/>
      <c r="H22" s="11">
        <v>30</v>
      </c>
      <c r="I22" s="5" t="s">
        <v>659</v>
      </c>
      <c r="J22" s="5" t="s">
        <v>641</v>
      </c>
      <c r="S22" s="151"/>
      <c r="U22" s="155" t="s">
        <v>844</v>
      </c>
      <c r="X22" s="151"/>
    </row>
    <row r="23" spans="1:24">
      <c r="A23" s="14" t="s">
        <v>815</v>
      </c>
      <c r="B23" s="5" t="s">
        <v>823</v>
      </c>
      <c r="C23" s="5" t="s">
        <v>826</v>
      </c>
      <c r="D23" s="160" t="s">
        <v>912</v>
      </c>
      <c r="E23" s="156">
        <v>2007</v>
      </c>
      <c r="F23" s="161"/>
      <c r="G23" s="162"/>
      <c r="H23" s="11">
        <v>60</v>
      </c>
      <c r="I23" s="5" t="s">
        <v>659</v>
      </c>
      <c r="J23" s="5" t="s">
        <v>641</v>
      </c>
      <c r="S23" s="151"/>
      <c r="U23" s="155" t="s">
        <v>844</v>
      </c>
      <c r="X23" s="151"/>
    </row>
    <row r="24" spans="1:24">
      <c r="A24" s="14" t="s">
        <v>815</v>
      </c>
      <c r="B24" s="5" t="s">
        <v>823</v>
      </c>
      <c r="C24" s="5" t="s">
        <v>826</v>
      </c>
      <c r="D24" s="160" t="s">
        <v>913</v>
      </c>
      <c r="E24" s="156">
        <v>2007</v>
      </c>
      <c r="F24" s="161"/>
      <c r="G24" s="162"/>
      <c r="H24" s="11">
        <v>60</v>
      </c>
      <c r="I24" s="5" t="s">
        <v>659</v>
      </c>
      <c r="J24" s="5" t="s">
        <v>641</v>
      </c>
      <c r="S24" s="151"/>
      <c r="U24" s="155" t="s">
        <v>844</v>
      </c>
      <c r="X24" s="151"/>
    </row>
    <row r="25" spans="1:24">
      <c r="A25" s="14" t="s">
        <v>815</v>
      </c>
      <c r="B25" s="5" t="s">
        <v>823</v>
      </c>
      <c r="C25" s="5" t="s">
        <v>826</v>
      </c>
      <c r="D25" s="160" t="s">
        <v>914</v>
      </c>
      <c r="E25" s="156">
        <v>2007</v>
      </c>
      <c r="F25" s="161"/>
      <c r="G25" s="162"/>
      <c r="H25" s="11">
        <v>60</v>
      </c>
      <c r="I25" s="5" t="s">
        <v>659</v>
      </c>
      <c r="J25" s="5" t="s">
        <v>641</v>
      </c>
      <c r="S25" s="151"/>
      <c r="U25" s="155" t="s">
        <v>844</v>
      </c>
      <c r="X25" s="151"/>
    </row>
    <row r="26" spans="1:24">
      <c r="A26" s="14" t="s">
        <v>815</v>
      </c>
      <c r="B26" s="5" t="s">
        <v>823</v>
      </c>
      <c r="C26" s="5" t="s">
        <v>826</v>
      </c>
      <c r="D26" s="160" t="s">
        <v>915</v>
      </c>
      <c r="E26" s="156">
        <v>2007</v>
      </c>
      <c r="F26" s="161"/>
      <c r="G26" s="162"/>
      <c r="H26" s="11">
        <v>60</v>
      </c>
      <c r="I26" s="5" t="s">
        <v>659</v>
      </c>
      <c r="J26" s="5" t="s">
        <v>641</v>
      </c>
      <c r="S26" s="151"/>
      <c r="U26" s="155" t="s">
        <v>844</v>
      </c>
      <c r="X26" s="151"/>
    </row>
    <row r="27" spans="1:24">
      <c r="A27" s="14" t="s">
        <v>815</v>
      </c>
      <c r="B27" s="5" t="s">
        <v>823</v>
      </c>
      <c r="C27" s="5" t="s">
        <v>826</v>
      </c>
      <c r="D27" s="160" t="s">
        <v>916</v>
      </c>
      <c r="E27" s="156">
        <v>2007</v>
      </c>
      <c r="F27" s="161"/>
      <c r="G27" s="162"/>
      <c r="H27" s="11">
        <v>60</v>
      </c>
      <c r="I27" s="5" t="s">
        <v>659</v>
      </c>
      <c r="J27" s="5" t="s">
        <v>641</v>
      </c>
      <c r="S27" s="151"/>
      <c r="U27" s="155" t="s">
        <v>844</v>
      </c>
      <c r="X27" s="151"/>
    </row>
    <row r="28" spans="1:24">
      <c r="A28" s="14" t="s">
        <v>815</v>
      </c>
      <c r="B28" s="5" t="s">
        <v>823</v>
      </c>
      <c r="C28" s="5" t="s">
        <v>826</v>
      </c>
      <c r="D28" s="160" t="s">
        <v>917</v>
      </c>
      <c r="E28" s="156">
        <v>2007</v>
      </c>
      <c r="F28" s="161"/>
      <c r="G28" s="162"/>
      <c r="H28" s="11">
        <v>60</v>
      </c>
      <c r="I28" s="5" t="s">
        <v>659</v>
      </c>
      <c r="J28" s="5" t="s">
        <v>641</v>
      </c>
      <c r="S28" s="151"/>
      <c r="U28" s="155" t="s">
        <v>844</v>
      </c>
      <c r="X28" s="151"/>
    </row>
    <row r="29" spans="1:24">
      <c r="A29" s="14" t="s">
        <v>815</v>
      </c>
      <c r="B29" s="5" t="s">
        <v>823</v>
      </c>
      <c r="C29" s="5" t="s">
        <v>828</v>
      </c>
      <c r="D29" s="160" t="s">
        <v>918</v>
      </c>
      <c r="E29" s="156">
        <v>2007</v>
      </c>
      <c r="F29" s="161"/>
      <c r="G29" s="162"/>
      <c r="H29" s="12">
        <v>20</v>
      </c>
      <c r="I29" s="5" t="s">
        <v>659</v>
      </c>
      <c r="J29" s="5" t="s">
        <v>641</v>
      </c>
      <c r="S29" s="151"/>
      <c r="U29" s="155" t="s">
        <v>844</v>
      </c>
      <c r="X29" s="151"/>
    </row>
    <row r="30" spans="1:24">
      <c r="A30" s="14" t="s">
        <v>815</v>
      </c>
      <c r="B30" s="5" t="s">
        <v>823</v>
      </c>
      <c r="C30" s="5" t="s">
        <v>828</v>
      </c>
      <c r="D30" s="160" t="s">
        <v>919</v>
      </c>
      <c r="E30" s="156">
        <v>2007</v>
      </c>
      <c r="F30" s="161"/>
      <c r="G30" s="162"/>
      <c r="H30" s="12">
        <v>20</v>
      </c>
      <c r="I30" s="5" t="s">
        <v>659</v>
      </c>
      <c r="J30" s="5" t="s">
        <v>641</v>
      </c>
      <c r="S30" s="151"/>
      <c r="U30" s="155" t="s">
        <v>844</v>
      </c>
      <c r="X30" s="151"/>
    </row>
    <row r="31" spans="1:24">
      <c r="A31" s="14" t="s">
        <v>815</v>
      </c>
      <c r="B31" s="5" t="s">
        <v>823</v>
      </c>
      <c r="C31" s="5" t="s">
        <v>828</v>
      </c>
      <c r="D31" s="160" t="s">
        <v>920</v>
      </c>
      <c r="E31" s="156">
        <v>2007</v>
      </c>
      <c r="F31" s="161"/>
      <c r="G31" s="162"/>
      <c r="H31" s="12">
        <v>20</v>
      </c>
      <c r="I31" s="5" t="s">
        <v>659</v>
      </c>
      <c r="J31" s="5" t="s">
        <v>641</v>
      </c>
      <c r="S31" s="151"/>
      <c r="U31" s="155" t="s">
        <v>844</v>
      </c>
      <c r="X31" s="151"/>
    </row>
    <row r="32" spans="1:24">
      <c r="A32" s="14" t="s">
        <v>815</v>
      </c>
      <c r="B32" s="5" t="s">
        <v>823</v>
      </c>
      <c r="C32" s="5" t="s">
        <v>828</v>
      </c>
      <c r="D32" s="160" t="s">
        <v>921</v>
      </c>
      <c r="E32" s="156">
        <v>2007</v>
      </c>
      <c r="F32" s="161"/>
      <c r="G32" s="162"/>
      <c r="H32" s="12">
        <v>20</v>
      </c>
      <c r="I32" s="5" t="s">
        <v>659</v>
      </c>
      <c r="J32" s="5" t="s">
        <v>641</v>
      </c>
      <c r="S32" s="151"/>
      <c r="U32" s="155" t="s">
        <v>844</v>
      </c>
      <c r="X32" s="151"/>
    </row>
    <row r="33" spans="1:24">
      <c r="A33" s="14" t="s">
        <v>815</v>
      </c>
      <c r="B33" s="5" t="s">
        <v>823</v>
      </c>
      <c r="C33" s="5" t="s">
        <v>828</v>
      </c>
      <c r="D33" s="160" t="s">
        <v>922</v>
      </c>
      <c r="E33" s="156">
        <v>2007</v>
      </c>
      <c r="F33" s="161"/>
      <c r="G33" s="162"/>
      <c r="H33" s="12">
        <v>20</v>
      </c>
      <c r="I33" s="5" t="s">
        <v>659</v>
      </c>
      <c r="J33" s="5" t="s">
        <v>641</v>
      </c>
      <c r="S33" s="151"/>
      <c r="U33" s="155" t="s">
        <v>844</v>
      </c>
      <c r="X33" s="151"/>
    </row>
    <row r="34" spans="1:24">
      <c r="A34" s="14" t="s">
        <v>815</v>
      </c>
      <c r="B34" s="5" t="s">
        <v>823</v>
      </c>
      <c r="C34" s="5" t="s">
        <v>828</v>
      </c>
      <c r="D34" s="160" t="s">
        <v>923</v>
      </c>
      <c r="E34" s="156">
        <v>2007</v>
      </c>
      <c r="F34" s="161"/>
      <c r="G34" s="162"/>
      <c r="H34" s="12">
        <v>20</v>
      </c>
      <c r="I34" s="5" t="s">
        <v>659</v>
      </c>
      <c r="J34" s="5" t="s">
        <v>641</v>
      </c>
      <c r="S34" s="151"/>
      <c r="U34" s="155" t="s">
        <v>844</v>
      </c>
      <c r="X34" s="151"/>
    </row>
    <row r="35" spans="1:24">
      <c r="A35" s="14" t="s">
        <v>815</v>
      </c>
      <c r="B35" s="5" t="s">
        <v>823</v>
      </c>
      <c r="C35" s="5" t="s">
        <v>828</v>
      </c>
      <c r="D35" s="160" t="s">
        <v>924</v>
      </c>
      <c r="E35" s="156">
        <v>2007</v>
      </c>
      <c r="F35" s="161"/>
      <c r="G35" s="162"/>
      <c r="H35" s="12">
        <v>20</v>
      </c>
      <c r="I35" s="5" t="s">
        <v>659</v>
      </c>
      <c r="J35" s="5" t="s">
        <v>641</v>
      </c>
      <c r="S35" s="151"/>
      <c r="U35" s="155" t="s">
        <v>844</v>
      </c>
      <c r="X35" s="151"/>
    </row>
    <row r="36" spans="1:24">
      <c r="A36" s="14" t="s">
        <v>815</v>
      </c>
      <c r="B36" s="5" t="s">
        <v>823</v>
      </c>
      <c r="C36" s="5" t="s">
        <v>828</v>
      </c>
      <c r="D36" s="160" t="s">
        <v>925</v>
      </c>
      <c r="E36" s="156">
        <v>2007</v>
      </c>
      <c r="F36" s="161"/>
      <c r="G36" s="162"/>
      <c r="H36" s="12">
        <v>20</v>
      </c>
      <c r="I36" s="5" t="s">
        <v>659</v>
      </c>
      <c r="J36" s="5" t="s">
        <v>641</v>
      </c>
      <c r="S36" s="151"/>
      <c r="U36" s="155" t="s">
        <v>844</v>
      </c>
      <c r="X36" s="151"/>
    </row>
    <row r="37" spans="1:24">
      <c r="A37" s="14" t="s">
        <v>815</v>
      </c>
      <c r="B37" s="5" t="s">
        <v>823</v>
      </c>
      <c r="C37" s="5" t="s">
        <v>828</v>
      </c>
      <c r="D37" s="160" t="s">
        <v>926</v>
      </c>
      <c r="E37" s="156">
        <v>2007</v>
      </c>
      <c r="F37" s="161"/>
      <c r="G37" s="162"/>
      <c r="H37" s="12">
        <v>20</v>
      </c>
      <c r="I37" s="5" t="s">
        <v>659</v>
      </c>
      <c r="J37" s="5" t="s">
        <v>641</v>
      </c>
      <c r="S37" s="151"/>
      <c r="U37" s="155" t="s">
        <v>844</v>
      </c>
      <c r="X37" s="151"/>
    </row>
    <row r="38" spans="1:24">
      <c r="A38" s="14" t="s">
        <v>815</v>
      </c>
      <c r="B38" s="5" t="s">
        <v>823</v>
      </c>
      <c r="C38" s="5" t="s">
        <v>828</v>
      </c>
      <c r="D38" s="160" t="s">
        <v>927</v>
      </c>
      <c r="E38" s="156">
        <v>2007</v>
      </c>
      <c r="F38" s="161"/>
      <c r="G38" s="162"/>
      <c r="H38" s="12">
        <v>20</v>
      </c>
      <c r="I38" s="5" t="s">
        <v>659</v>
      </c>
      <c r="J38" s="5" t="s">
        <v>641</v>
      </c>
      <c r="S38" s="151"/>
      <c r="U38" s="155" t="s">
        <v>844</v>
      </c>
      <c r="X38" s="151"/>
    </row>
    <row r="39" spans="1:24">
      <c r="A39" s="14"/>
      <c r="G39" s="135"/>
      <c r="H39" s="12"/>
    </row>
    <row r="40" spans="1:24">
      <c r="A40" s="14"/>
      <c r="G40" s="135"/>
      <c r="H40" s="12"/>
    </row>
    <row r="41" spans="1:24">
      <c r="A41" s="14"/>
      <c r="G41" s="135"/>
      <c r="H41" s="12"/>
    </row>
    <row r="42" spans="1:24">
      <c r="A42" s="14"/>
      <c r="G42" s="135"/>
      <c r="H42" s="12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B39:B1048576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C39:C1048576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I39:I1048576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J39:J1048576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K39:K1048576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L39:L1048576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C39:C1048576 C1:C3</xm:sqref>
        </x14:dataValidation>
        <x14:dataValidation type="list" allowBlank="1" showInputMessage="1" showErrorMessage="1">
          <x14:formula1>
            <xm:f>'controlled vocabulary'!$AF$4:$AF$7</xm:f>
          </x14:formula1>
          <xm:sqref>R39:R1048576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C4:C38</xm:sqref>
        </x14:dataValidation>
        <x14:dataValidation type="list" allowBlank="1" showInputMessage="1" showErrorMessage="1">
          <x14:formula1>
            <xm:f>'[1]controlled vocabulary'!#REF!</xm:f>
          </x14:formula1>
          <xm:sqref>R4:R38 I4:M38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C9" sqref="C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815</v>
      </c>
      <c r="B4" s="10" t="s">
        <v>825</v>
      </c>
      <c r="C4" s="11" t="s">
        <v>830</v>
      </c>
      <c r="D4" s="11" t="s">
        <v>848</v>
      </c>
      <c r="E4" s="11" t="s">
        <v>885</v>
      </c>
      <c r="F4" s="11" t="s">
        <v>848</v>
      </c>
      <c r="G4" s="11" t="s">
        <v>270</v>
      </c>
      <c r="H4" s="11" t="s">
        <v>252</v>
      </c>
      <c r="I4" s="11" t="s">
        <v>301</v>
      </c>
      <c r="J4" s="158">
        <v>0</v>
      </c>
      <c r="K4" s="158">
        <v>1</v>
      </c>
      <c r="L4" s="6" t="s">
        <v>256</v>
      </c>
      <c r="M4" s="8"/>
      <c r="N4" s="8"/>
      <c r="O4" s="8"/>
      <c r="P4" s="157"/>
      <c r="Q4" s="1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D4" s="8"/>
      <c r="AE4" s="8"/>
      <c r="AF4" s="8">
        <v>-890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9"/>
      <c r="BU4" s="5"/>
    </row>
    <row r="5" spans="1:73" ht="15" customHeight="1">
      <c r="A5" s="20" t="s">
        <v>815</v>
      </c>
      <c r="B5" s="10" t="s">
        <v>825</v>
      </c>
      <c r="C5" s="11" t="s">
        <v>831</v>
      </c>
      <c r="D5" s="11" t="s">
        <v>851</v>
      </c>
      <c r="E5" s="11" t="s">
        <v>886</v>
      </c>
      <c r="F5" s="11" t="s">
        <v>851</v>
      </c>
      <c r="G5" s="11" t="s">
        <v>270</v>
      </c>
      <c r="H5" s="11" t="s">
        <v>252</v>
      </c>
      <c r="I5" s="11" t="s">
        <v>301</v>
      </c>
      <c r="J5" s="158">
        <v>0</v>
      </c>
      <c r="K5" s="158">
        <v>1</v>
      </c>
      <c r="L5" s="6" t="s">
        <v>256</v>
      </c>
      <c r="M5" s="8"/>
      <c r="N5" s="8"/>
      <c r="O5" s="8"/>
      <c r="P5" s="157"/>
      <c r="Q5" s="1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D5" s="8"/>
      <c r="AE5" s="8"/>
      <c r="AF5" s="8">
        <v>-901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  <c r="AR5" s="9"/>
      <c r="AS5" s="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9"/>
      <c r="BU5" s="5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vocabulary'!$AM$4:$AM$14</xm:f>
          </x14:formula1>
          <xm:sqref>H6:H1048576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I6:I1048576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L6:L1048576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AL6:AL1048576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G6:G1048576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D4:D5 F4:F5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'[1]controlled vocabulary'!#REF!</xm:f>
          </x14:formula1>
          <xm:sqref>AI4:AI5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'[1]controlled vocabulary'!#REF!</xm:f>
          </x14:formula1>
          <xm:sqref>L4:L5</xm:sqref>
        </x14:dataValidation>
        <x14:dataValidation type="list" allowBlank="1" showInputMessage="1" showErrorMessage="1">
          <x14:formula1>
            <xm:f>'[1]controlled vocabulary'!#REF!</xm:f>
          </x14:formula1>
          <xm:sqref>I4:I5</xm:sqref>
        </x14:dataValidation>
        <x14:dataValidation type="list" allowBlank="1" showInputMessage="1" showErrorMessage="1">
          <x14:formula1>
            <xm:f>'[1]controlled vocabulary'!#REF!</xm:f>
          </x14:formula1>
          <xm:sqref>H4:H5</xm:sqref>
        </x14:dataValidation>
        <x14:dataValidation type="list" allowBlank="1" showInputMessage="1" showErrorMessage="1">
          <x14:formula1>
            <xm:f>'[1]controlled vocabulary'!#REF!</xm:f>
          </x14:formula1>
          <xm:sqref>G4:G5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889</v>
      </c>
      <c r="G1" s="27" t="s">
        <v>400</v>
      </c>
      <c r="H1" s="33" t="s">
        <v>401</v>
      </c>
      <c r="I1" s="126" t="s">
        <v>735</v>
      </c>
      <c r="J1" s="126" t="s">
        <v>736</v>
      </c>
      <c r="K1" s="126" t="s">
        <v>734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769</v>
      </c>
      <c r="R1" s="110" t="s">
        <v>407</v>
      </c>
      <c r="S1" s="110" t="s">
        <v>408</v>
      </c>
      <c r="T1" s="110" t="s">
        <v>762</v>
      </c>
      <c r="U1" s="76" t="s">
        <v>409</v>
      </c>
      <c r="V1" s="76" t="s">
        <v>706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426</v>
      </c>
      <c r="M2" s="64"/>
      <c r="N2" s="64"/>
      <c r="O2" s="64" t="s">
        <v>321</v>
      </c>
      <c r="P2" s="111" t="s">
        <v>729</v>
      </c>
      <c r="Q2" s="111" t="s">
        <v>770</v>
      </c>
      <c r="R2" s="111" t="s">
        <v>424</v>
      </c>
      <c r="S2" s="111" t="s">
        <v>425</v>
      </c>
      <c r="T2" s="111"/>
      <c r="U2" s="57" t="s">
        <v>423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320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815</v>
      </c>
      <c r="B4" s="10" t="s">
        <v>823</v>
      </c>
      <c r="C4" s="5" t="s">
        <v>826</v>
      </c>
      <c r="D4" s="11" t="s">
        <v>854</v>
      </c>
      <c r="F4" s="5" t="str">
        <f>D4&amp;"_inc"</f>
        <v>SMntB1_inc</v>
      </c>
      <c r="G4" s="5" t="s">
        <v>764</v>
      </c>
      <c r="H4" s="5" t="s">
        <v>887</v>
      </c>
      <c r="L4" s="5">
        <v>29</v>
      </c>
      <c r="M4" s="5" t="s">
        <v>316</v>
      </c>
      <c r="N4" s="5">
        <v>6.4</v>
      </c>
      <c r="U4" s="159"/>
      <c r="W4" s="155"/>
      <c r="Z4" s="159"/>
    </row>
    <row r="5" spans="1:31">
      <c r="A5" s="20" t="s">
        <v>815</v>
      </c>
      <c r="B5" s="10" t="s">
        <v>823</v>
      </c>
      <c r="C5" s="5" t="s">
        <v>826</v>
      </c>
      <c r="D5" s="11" t="s">
        <v>855</v>
      </c>
      <c r="F5" s="5" t="str">
        <f t="shared" ref="F5:F29" si="0">D5&amp;"_inc"</f>
        <v>SMntB2_inc</v>
      </c>
      <c r="G5" s="5" t="s">
        <v>764</v>
      </c>
      <c r="H5" s="5" t="s">
        <v>887</v>
      </c>
      <c r="L5" s="5">
        <v>29</v>
      </c>
      <c r="M5" s="5" t="s">
        <v>316</v>
      </c>
      <c r="N5" s="5">
        <v>6.4</v>
      </c>
      <c r="U5" s="159">
        <v>-24.147192099999998</v>
      </c>
      <c r="V5" s="5">
        <v>8.9334577105769086E-2</v>
      </c>
      <c r="W5" s="155" t="s">
        <v>844</v>
      </c>
      <c r="Z5" s="159"/>
    </row>
    <row r="6" spans="1:31">
      <c r="A6" s="20" t="s">
        <v>815</v>
      </c>
      <c r="B6" s="10" t="s">
        <v>823</v>
      </c>
      <c r="C6" s="5" t="s">
        <v>826</v>
      </c>
      <c r="D6" s="11" t="s">
        <v>856</v>
      </c>
      <c r="F6" s="5" t="str">
        <f t="shared" si="0"/>
        <v>SMntB3_inc</v>
      </c>
      <c r="G6" s="5" t="s">
        <v>764</v>
      </c>
      <c r="H6" s="5" t="s">
        <v>887</v>
      </c>
      <c r="L6" s="5">
        <v>29</v>
      </c>
      <c r="M6" s="5" t="s">
        <v>316</v>
      </c>
      <c r="N6" s="5">
        <v>-5</v>
      </c>
      <c r="U6" s="159">
        <v>-23.173708225000002</v>
      </c>
      <c r="V6" s="5">
        <v>0.12566987175399896</v>
      </c>
      <c r="W6" s="155" t="s">
        <v>844</v>
      </c>
      <c r="Z6" s="159">
        <v>36.012874958569526</v>
      </c>
      <c r="AA6" s="5">
        <v>1.4551170920247312</v>
      </c>
    </row>
    <row r="7" spans="1:31">
      <c r="A7" s="20" t="s">
        <v>815</v>
      </c>
      <c r="B7" s="10" t="s">
        <v>823</v>
      </c>
      <c r="C7" s="5" t="s">
        <v>826</v>
      </c>
      <c r="D7" s="11" t="s">
        <v>857</v>
      </c>
      <c r="F7" s="5" t="str">
        <f t="shared" si="0"/>
        <v>SMntB4_inc</v>
      </c>
      <c r="G7" s="5" t="s">
        <v>764</v>
      </c>
      <c r="H7" s="5" t="s">
        <v>887</v>
      </c>
      <c r="L7" s="5">
        <v>29</v>
      </c>
      <c r="M7" s="5" t="s">
        <v>316</v>
      </c>
      <c r="N7" s="5">
        <v>-5</v>
      </c>
      <c r="U7" s="159">
        <v>-25.617816775000001</v>
      </c>
      <c r="V7" s="5">
        <v>2.4635678733631265E-2</v>
      </c>
      <c r="W7" s="155" t="s">
        <v>844</v>
      </c>
      <c r="Z7" s="159">
        <v>24.236572916041645</v>
      </c>
      <c r="AA7" s="5">
        <v>1.3981676374962133</v>
      </c>
    </row>
    <row r="8" spans="1:31">
      <c r="A8" s="20" t="s">
        <v>815</v>
      </c>
      <c r="B8" s="10" t="s">
        <v>823</v>
      </c>
      <c r="C8" s="5" t="s">
        <v>826</v>
      </c>
      <c r="D8" s="11" t="s">
        <v>858</v>
      </c>
      <c r="F8" s="5" t="str">
        <f t="shared" si="0"/>
        <v>SMntB5_inc</v>
      </c>
      <c r="G8" s="5" t="s">
        <v>764</v>
      </c>
      <c r="H8" s="5" t="s">
        <v>887</v>
      </c>
      <c r="L8" s="5">
        <v>29</v>
      </c>
      <c r="M8" s="5" t="s">
        <v>316</v>
      </c>
      <c r="N8" s="5">
        <v>15</v>
      </c>
      <c r="U8" s="159">
        <v>-22.766377799999997</v>
      </c>
      <c r="V8" s="5">
        <v>2.8454642269173908E-2</v>
      </c>
      <c r="W8" s="155" t="s">
        <v>844</v>
      </c>
      <c r="Z8" s="159">
        <v>34.689823328010405</v>
      </c>
      <c r="AA8" s="5">
        <v>1.457377531408375</v>
      </c>
    </row>
    <row r="9" spans="1:31">
      <c r="A9" s="20" t="s">
        <v>815</v>
      </c>
      <c r="B9" s="10" t="s">
        <v>823</v>
      </c>
      <c r="C9" s="5" t="s">
        <v>826</v>
      </c>
      <c r="D9" s="11" t="s">
        <v>859</v>
      </c>
      <c r="F9" s="5" t="str">
        <f t="shared" si="0"/>
        <v>SMntB6_inc</v>
      </c>
      <c r="G9" s="5" t="s">
        <v>764</v>
      </c>
      <c r="H9" s="5" t="s">
        <v>887</v>
      </c>
      <c r="L9" s="5">
        <v>29</v>
      </c>
      <c r="M9" s="5" t="s">
        <v>316</v>
      </c>
      <c r="N9" s="5">
        <v>15</v>
      </c>
      <c r="U9" s="159"/>
      <c r="W9" s="155"/>
      <c r="Z9" s="159"/>
    </row>
    <row r="10" spans="1:31">
      <c r="A10" s="20" t="s">
        <v>815</v>
      </c>
      <c r="B10" s="10" t="s">
        <v>823</v>
      </c>
      <c r="C10" s="5" t="s">
        <v>828</v>
      </c>
      <c r="D10" s="11" t="s">
        <v>860</v>
      </c>
      <c r="F10" s="5" t="str">
        <f t="shared" si="0"/>
        <v>SMntBV1_inc</v>
      </c>
      <c r="G10" s="5" t="s">
        <v>764</v>
      </c>
      <c r="H10" s="5" t="s">
        <v>887</v>
      </c>
      <c r="L10" s="5">
        <v>29</v>
      </c>
      <c r="M10" s="5" t="s">
        <v>316</v>
      </c>
      <c r="N10" s="5">
        <v>6.4</v>
      </c>
      <c r="U10" s="159">
        <v>-22.689096175000003</v>
      </c>
      <c r="V10" s="5">
        <v>5.2791255589033664E-2</v>
      </c>
      <c r="W10" s="155" t="s">
        <v>844</v>
      </c>
      <c r="Z10" s="159">
        <v>37.045728943746916</v>
      </c>
      <c r="AA10" s="5">
        <v>1.9617322846669483</v>
      </c>
    </row>
    <row r="11" spans="1:31">
      <c r="A11" s="20" t="s">
        <v>815</v>
      </c>
      <c r="B11" s="10" t="s">
        <v>823</v>
      </c>
      <c r="C11" s="5" t="s">
        <v>828</v>
      </c>
      <c r="D11" s="11" t="s">
        <v>861</v>
      </c>
      <c r="F11" s="5" t="str">
        <f t="shared" si="0"/>
        <v>SMntBV2_inc</v>
      </c>
      <c r="G11" s="5" t="s">
        <v>764</v>
      </c>
      <c r="H11" s="5" t="s">
        <v>887</v>
      </c>
      <c r="L11" s="5">
        <v>29</v>
      </c>
      <c r="M11" s="5" t="s">
        <v>316</v>
      </c>
      <c r="N11" s="5">
        <v>6.4</v>
      </c>
      <c r="U11" s="159">
        <v>-22.437017724999997</v>
      </c>
      <c r="V11" s="5">
        <v>5.7057719314158623E-2</v>
      </c>
      <c r="W11" s="155" t="s">
        <v>844</v>
      </c>
      <c r="Z11" s="159">
        <v>60.874314258857034</v>
      </c>
      <c r="AA11" s="5">
        <v>1.6277892975202448</v>
      </c>
    </row>
    <row r="12" spans="1:31">
      <c r="A12" s="20" t="s">
        <v>815</v>
      </c>
      <c r="B12" s="10" t="s">
        <v>823</v>
      </c>
      <c r="C12" s="5" t="s">
        <v>828</v>
      </c>
      <c r="D12" s="11" t="s">
        <v>862</v>
      </c>
      <c r="F12" s="5" t="str">
        <f t="shared" si="0"/>
        <v>SMntBV3_inc</v>
      </c>
      <c r="G12" s="5" t="s">
        <v>764</v>
      </c>
      <c r="H12" s="5" t="s">
        <v>887</v>
      </c>
      <c r="L12" s="5">
        <v>29</v>
      </c>
      <c r="M12" s="5" t="s">
        <v>316</v>
      </c>
      <c r="N12" s="5">
        <v>-5</v>
      </c>
      <c r="U12" s="159">
        <v>-27.146324275000001</v>
      </c>
      <c r="V12" s="5">
        <v>3.4798227924230589E-2</v>
      </c>
      <c r="W12" s="155" t="s">
        <v>844</v>
      </c>
      <c r="Z12" s="159">
        <v>90.219687666784452</v>
      </c>
      <c r="AA12" s="5">
        <v>1.4714845086845572</v>
      </c>
    </row>
    <row r="13" spans="1:31">
      <c r="A13" s="20" t="s">
        <v>815</v>
      </c>
      <c r="B13" s="10" t="s">
        <v>823</v>
      </c>
      <c r="C13" s="5" t="s">
        <v>828</v>
      </c>
      <c r="D13" s="11" t="s">
        <v>863</v>
      </c>
      <c r="F13" s="5" t="str">
        <f t="shared" si="0"/>
        <v>SMntBV4_inc</v>
      </c>
      <c r="G13" s="5" t="s">
        <v>764</v>
      </c>
      <c r="H13" s="5" t="s">
        <v>887</v>
      </c>
      <c r="L13" s="5">
        <v>29</v>
      </c>
      <c r="M13" s="5" t="s">
        <v>316</v>
      </c>
      <c r="N13" s="5">
        <v>-5</v>
      </c>
      <c r="U13" s="159">
        <v>-27.570798324999998</v>
      </c>
      <c r="V13" s="5">
        <v>5.5337600237089307E-2</v>
      </c>
      <c r="W13" s="155" t="s">
        <v>844</v>
      </c>
      <c r="Z13" s="159">
        <v>76.025065466004847</v>
      </c>
      <c r="AA13" s="5">
        <v>1.5303006070697469</v>
      </c>
    </row>
    <row r="14" spans="1:31">
      <c r="A14" s="20" t="s">
        <v>815</v>
      </c>
      <c r="B14" s="10" t="s">
        <v>823</v>
      </c>
      <c r="C14" s="5" t="s">
        <v>828</v>
      </c>
      <c r="D14" s="11" t="s">
        <v>864</v>
      </c>
      <c r="F14" s="5" t="str">
        <f t="shared" si="0"/>
        <v>SMntBV5_inc</v>
      </c>
      <c r="G14" s="5" t="s">
        <v>764</v>
      </c>
      <c r="H14" s="5" t="s">
        <v>887</v>
      </c>
      <c r="L14" s="5">
        <v>29</v>
      </c>
      <c r="M14" s="5" t="s">
        <v>316</v>
      </c>
      <c r="N14" s="5">
        <v>15</v>
      </c>
      <c r="U14" s="159">
        <v>-27.816111250000002</v>
      </c>
      <c r="V14" s="5">
        <v>4.8487111689602694E-2</v>
      </c>
      <c r="W14" s="155" t="s">
        <v>844</v>
      </c>
      <c r="Z14" s="159">
        <v>71.652603568621799</v>
      </c>
      <c r="AA14" s="5">
        <v>1.8322836772445668</v>
      </c>
    </row>
    <row r="15" spans="1:31">
      <c r="A15" s="20" t="s">
        <v>815</v>
      </c>
      <c r="B15" s="10" t="s">
        <v>823</v>
      </c>
      <c r="C15" s="5" t="s">
        <v>828</v>
      </c>
      <c r="D15" s="11" t="s">
        <v>865</v>
      </c>
      <c r="F15" s="5" t="str">
        <f t="shared" si="0"/>
        <v>SMntBV6_inc</v>
      </c>
      <c r="G15" s="5" t="s">
        <v>764</v>
      </c>
      <c r="H15" s="5" t="s">
        <v>887</v>
      </c>
      <c r="L15" s="5">
        <v>29</v>
      </c>
      <c r="M15" s="5" t="s">
        <v>316</v>
      </c>
      <c r="N15" s="5">
        <v>15</v>
      </c>
      <c r="U15" s="159">
        <v>-27.521685625</v>
      </c>
      <c r="V15" s="5">
        <v>0.14447923726265996</v>
      </c>
      <c r="W15" s="155" t="s">
        <v>844</v>
      </c>
      <c r="Z15" s="159">
        <v>89.901936350371244</v>
      </c>
      <c r="AA15" s="5">
        <v>1.4835232620027954</v>
      </c>
    </row>
    <row r="16" spans="1:31">
      <c r="A16" s="20" t="s">
        <v>815</v>
      </c>
      <c r="B16" s="10" t="s">
        <v>825</v>
      </c>
      <c r="C16" s="5" t="s">
        <v>830</v>
      </c>
      <c r="D16" s="12" t="s">
        <v>866</v>
      </c>
      <c r="F16" s="5" t="str">
        <f t="shared" si="0"/>
        <v>PDB1_inc</v>
      </c>
      <c r="G16" s="5" t="s">
        <v>764</v>
      </c>
      <c r="H16" s="5" t="s">
        <v>887</v>
      </c>
      <c r="L16" s="5">
        <v>29</v>
      </c>
      <c r="M16" s="5" t="s">
        <v>316</v>
      </c>
      <c r="N16" s="5">
        <v>6.4</v>
      </c>
      <c r="U16" s="159">
        <v>-19.325126800000003</v>
      </c>
      <c r="V16" s="5">
        <v>0.38066870986003054</v>
      </c>
      <c r="W16" s="155" t="s">
        <v>844</v>
      </c>
      <c r="Z16" s="159">
        <v>50.090452590698</v>
      </c>
      <c r="AA16" s="5">
        <v>2.3052130636901453</v>
      </c>
    </row>
    <row r="17" spans="1:27">
      <c r="A17" s="20" t="s">
        <v>815</v>
      </c>
      <c r="B17" s="10" t="s">
        <v>825</v>
      </c>
      <c r="C17" s="5" t="s">
        <v>830</v>
      </c>
      <c r="D17" s="12" t="s">
        <v>867</v>
      </c>
      <c r="F17" s="5" t="str">
        <f t="shared" si="0"/>
        <v>PDB2_inc</v>
      </c>
      <c r="G17" s="5" t="s">
        <v>764</v>
      </c>
      <c r="H17" s="5" t="s">
        <v>887</v>
      </c>
      <c r="L17" s="5">
        <v>29</v>
      </c>
      <c r="M17" s="5" t="s">
        <v>316</v>
      </c>
      <c r="N17" s="5">
        <v>6.4</v>
      </c>
      <c r="U17" s="159"/>
      <c r="W17" s="155"/>
      <c r="Z17" s="159"/>
    </row>
    <row r="18" spans="1:27">
      <c r="A18" s="20" t="s">
        <v>815</v>
      </c>
      <c r="B18" s="10" t="s">
        <v>825</v>
      </c>
      <c r="C18" s="5" t="s">
        <v>830</v>
      </c>
      <c r="D18" s="12" t="s">
        <v>868</v>
      </c>
      <c r="F18" s="5" t="str">
        <f t="shared" si="0"/>
        <v>PDB3_inc</v>
      </c>
      <c r="G18" s="5" t="s">
        <v>764</v>
      </c>
      <c r="H18" s="5" t="s">
        <v>887</v>
      </c>
      <c r="L18" s="5">
        <v>29</v>
      </c>
      <c r="M18" s="5" t="s">
        <v>316</v>
      </c>
      <c r="N18" s="5">
        <v>-5</v>
      </c>
      <c r="U18" s="159">
        <v>-21.547727050000002</v>
      </c>
      <c r="V18" s="5">
        <v>5.5812185049503825E-2</v>
      </c>
      <c r="W18" s="155" t="s">
        <v>844</v>
      </c>
      <c r="Z18" s="159">
        <v>51.80524359597571</v>
      </c>
      <c r="AA18" s="5">
        <v>1.4770397112543885</v>
      </c>
    </row>
    <row r="19" spans="1:27">
      <c r="A19" s="20" t="s">
        <v>815</v>
      </c>
      <c r="B19" s="10" t="s">
        <v>825</v>
      </c>
      <c r="C19" s="5" t="s">
        <v>830</v>
      </c>
      <c r="D19" s="12" t="s">
        <v>869</v>
      </c>
      <c r="F19" s="5" t="str">
        <f t="shared" si="0"/>
        <v>PDB4_inc</v>
      </c>
      <c r="G19" s="5" t="s">
        <v>764</v>
      </c>
      <c r="H19" s="5" t="s">
        <v>887</v>
      </c>
      <c r="L19" s="5">
        <v>29</v>
      </c>
      <c r="M19" s="5" t="s">
        <v>316</v>
      </c>
      <c r="N19" s="5">
        <v>-5</v>
      </c>
      <c r="U19" s="159">
        <v>-23.335078525000004</v>
      </c>
      <c r="V19" s="5">
        <v>7.4024207752149296E-2</v>
      </c>
      <c r="W19" s="155" t="s">
        <v>844</v>
      </c>
      <c r="Z19" s="159">
        <v>63.236372399892993</v>
      </c>
      <c r="AA19" s="5">
        <v>1.4484265509920249</v>
      </c>
    </row>
    <row r="20" spans="1:27">
      <c r="A20" s="20" t="s">
        <v>815</v>
      </c>
      <c r="B20" s="10" t="s">
        <v>825</v>
      </c>
      <c r="C20" s="5" t="s">
        <v>830</v>
      </c>
      <c r="D20" s="12" t="s">
        <v>870</v>
      </c>
      <c r="F20" s="5" t="str">
        <f t="shared" si="0"/>
        <v>PDB5_inc</v>
      </c>
      <c r="G20" s="5" t="s">
        <v>764</v>
      </c>
      <c r="H20" s="5" t="s">
        <v>887</v>
      </c>
      <c r="L20" s="5">
        <v>29</v>
      </c>
      <c r="M20" s="5" t="s">
        <v>316</v>
      </c>
      <c r="N20" s="5">
        <v>15</v>
      </c>
      <c r="U20" s="159">
        <v>-24.438360249999999</v>
      </c>
      <c r="V20" s="5">
        <v>5.661860707105653E-2</v>
      </c>
      <c r="W20" s="155" t="s">
        <v>844</v>
      </c>
      <c r="Z20" s="159">
        <v>73.078802347953385</v>
      </c>
      <c r="AA20" s="5">
        <v>2.2759457395351821</v>
      </c>
    </row>
    <row r="21" spans="1:27">
      <c r="A21" s="20" t="s">
        <v>815</v>
      </c>
      <c r="B21" s="10" t="s">
        <v>825</v>
      </c>
      <c r="C21" s="5" t="s">
        <v>830</v>
      </c>
      <c r="D21" s="12" t="s">
        <v>871</v>
      </c>
      <c r="F21" s="5" t="str">
        <f t="shared" si="0"/>
        <v>PDB6_inc</v>
      </c>
      <c r="G21" s="5" t="s">
        <v>764</v>
      </c>
      <c r="H21" s="5" t="s">
        <v>887</v>
      </c>
      <c r="L21" s="5">
        <v>29</v>
      </c>
      <c r="M21" s="5" t="s">
        <v>316</v>
      </c>
      <c r="N21" s="5">
        <v>15</v>
      </c>
      <c r="U21" s="159">
        <v>-25.636108750000002</v>
      </c>
      <c r="V21" s="5">
        <v>5.9422218066982349E-2</v>
      </c>
      <c r="W21" s="155" t="s">
        <v>844</v>
      </c>
      <c r="Z21" s="159">
        <v>59.613868959658149</v>
      </c>
      <c r="AA21" s="5">
        <v>1.7787019034281986</v>
      </c>
    </row>
    <row r="22" spans="1:27">
      <c r="A22" s="20" t="s">
        <v>815</v>
      </c>
      <c r="B22" s="10" t="s">
        <v>825</v>
      </c>
      <c r="C22" s="5" t="s">
        <v>831</v>
      </c>
      <c r="D22" s="12" t="s">
        <v>872</v>
      </c>
      <c r="F22" s="5" t="str">
        <f t="shared" si="0"/>
        <v>PDV1_inc</v>
      </c>
      <c r="G22" s="5" t="s">
        <v>764</v>
      </c>
      <c r="H22" s="5" t="s">
        <v>887</v>
      </c>
      <c r="L22" s="5">
        <v>29</v>
      </c>
      <c r="M22" s="5" t="s">
        <v>316</v>
      </c>
      <c r="N22" s="5">
        <v>6.4</v>
      </c>
      <c r="U22" s="159">
        <v>-25.855111300000004</v>
      </c>
      <c r="V22" s="5">
        <v>9.8573153884142006E-2</v>
      </c>
      <c r="W22" s="155" t="s">
        <v>844</v>
      </c>
      <c r="Z22" s="159">
        <v>73.034295804102811</v>
      </c>
      <c r="AA22" s="5">
        <v>1.5460707460724887</v>
      </c>
    </row>
    <row r="23" spans="1:27">
      <c r="A23" s="20" t="s">
        <v>815</v>
      </c>
      <c r="B23" s="10" t="s">
        <v>825</v>
      </c>
      <c r="C23" s="5" t="s">
        <v>831</v>
      </c>
      <c r="D23" s="12" t="s">
        <v>873</v>
      </c>
      <c r="F23" s="5" t="str">
        <f t="shared" si="0"/>
        <v>PDV2_inc</v>
      </c>
      <c r="G23" s="5" t="s">
        <v>764</v>
      </c>
      <c r="H23" s="5" t="s">
        <v>887</v>
      </c>
      <c r="L23" s="5">
        <v>29</v>
      </c>
      <c r="M23" s="5" t="s">
        <v>316</v>
      </c>
      <c r="N23" s="5">
        <v>6.4</v>
      </c>
      <c r="U23" s="159">
        <v>-25.895704449999997</v>
      </c>
      <c r="V23" s="5">
        <v>9.1653332363495821E-2</v>
      </c>
      <c r="W23" s="155" t="s">
        <v>844</v>
      </c>
      <c r="Z23" s="159">
        <v>71.194398820232152</v>
      </c>
      <c r="AA23" s="5">
        <v>1.5730709003324412</v>
      </c>
    </row>
    <row r="24" spans="1:27">
      <c r="A24" s="20" t="s">
        <v>815</v>
      </c>
      <c r="B24" s="10" t="s">
        <v>825</v>
      </c>
      <c r="C24" s="5" t="s">
        <v>831</v>
      </c>
      <c r="D24" s="12" t="s">
        <v>874</v>
      </c>
      <c r="F24" s="5" t="str">
        <f t="shared" si="0"/>
        <v>PDV3_inc</v>
      </c>
      <c r="G24" s="5" t="s">
        <v>764</v>
      </c>
      <c r="H24" s="5" t="s">
        <v>887</v>
      </c>
      <c r="L24" s="5">
        <v>29</v>
      </c>
      <c r="M24" s="5" t="s">
        <v>316</v>
      </c>
      <c r="N24" s="5">
        <v>-5</v>
      </c>
      <c r="U24" s="159">
        <v>-26.540433924999999</v>
      </c>
      <c r="V24" s="5">
        <v>4.66217045305439E-2</v>
      </c>
      <c r="W24" s="155" t="s">
        <v>844</v>
      </c>
      <c r="Z24" s="159">
        <v>70.170434779055043</v>
      </c>
      <c r="AA24" s="5">
        <v>1.7120313884833867</v>
      </c>
    </row>
    <row r="25" spans="1:27">
      <c r="A25" s="20" t="s">
        <v>815</v>
      </c>
      <c r="B25" s="10" t="s">
        <v>825</v>
      </c>
      <c r="C25" s="5" t="s">
        <v>831</v>
      </c>
      <c r="D25" s="12" t="s">
        <v>875</v>
      </c>
      <c r="F25" s="5" t="str">
        <f t="shared" si="0"/>
        <v>PDV4_inc</v>
      </c>
      <c r="G25" s="5" t="s">
        <v>764</v>
      </c>
      <c r="H25" s="5" t="s">
        <v>887</v>
      </c>
      <c r="L25" s="5">
        <v>29</v>
      </c>
      <c r="M25" s="5" t="s">
        <v>316</v>
      </c>
      <c r="N25" s="5">
        <v>-5</v>
      </c>
      <c r="U25" s="159">
        <v>-27.055616124999997</v>
      </c>
      <c r="V25" s="5">
        <v>4.675735236302421E-2</v>
      </c>
      <c r="W25" s="155" t="s">
        <v>844</v>
      </c>
      <c r="Z25" s="159">
        <v>95.553870902474586</v>
      </c>
      <c r="AA25" s="5">
        <v>1.7513296917839367</v>
      </c>
    </row>
    <row r="26" spans="1:27">
      <c r="A26" s="20" t="s">
        <v>815</v>
      </c>
      <c r="B26" s="10" t="s">
        <v>825</v>
      </c>
      <c r="C26" s="5" t="s">
        <v>831</v>
      </c>
      <c r="D26" s="12" t="s">
        <v>876</v>
      </c>
      <c r="F26" s="5" t="str">
        <f t="shared" si="0"/>
        <v>PDV5_inc</v>
      </c>
      <c r="G26" s="5" t="s">
        <v>764</v>
      </c>
      <c r="H26" s="5" t="s">
        <v>887</v>
      </c>
      <c r="L26" s="5">
        <v>29</v>
      </c>
      <c r="M26" s="5" t="s">
        <v>316</v>
      </c>
      <c r="N26" s="5">
        <v>15</v>
      </c>
      <c r="U26" s="159">
        <v>-26.976685</v>
      </c>
      <c r="V26" s="5">
        <v>3.7797707161501944E-2</v>
      </c>
      <c r="W26" s="155" t="s">
        <v>844</v>
      </c>
      <c r="Z26" s="159">
        <v>107.76258850548626</v>
      </c>
      <c r="AA26" s="5">
        <v>1.7252820869602514</v>
      </c>
    </row>
    <row r="27" spans="1:27">
      <c r="A27" s="20" t="s">
        <v>815</v>
      </c>
      <c r="B27" s="10" t="s">
        <v>825</v>
      </c>
      <c r="C27" s="5" t="s">
        <v>831</v>
      </c>
      <c r="D27" s="12" t="s">
        <v>877</v>
      </c>
      <c r="F27" s="5" t="str">
        <f t="shared" si="0"/>
        <v>PDV6_inc</v>
      </c>
      <c r="G27" s="5" t="s">
        <v>764</v>
      </c>
      <c r="H27" s="5" t="s">
        <v>887</v>
      </c>
      <c r="L27" s="5">
        <v>29</v>
      </c>
      <c r="M27" s="5" t="s">
        <v>316</v>
      </c>
      <c r="N27" s="5">
        <v>15</v>
      </c>
      <c r="U27" s="159">
        <v>-27.213478375000001</v>
      </c>
      <c r="V27" s="5">
        <v>7.3513604183171072E-2</v>
      </c>
      <c r="W27" s="155" t="s">
        <v>844</v>
      </c>
      <c r="Z27" s="159">
        <v>110.75698405307976</v>
      </c>
      <c r="AA27" s="5">
        <v>1.5153193508186376</v>
      </c>
    </row>
    <row r="28" spans="1:27">
      <c r="A28" s="20" t="s">
        <v>815</v>
      </c>
      <c r="B28" s="10" t="s">
        <v>823</v>
      </c>
      <c r="C28" s="5" t="s">
        <v>828</v>
      </c>
      <c r="D28" s="12" t="s">
        <v>878</v>
      </c>
      <c r="F28" s="5" t="str">
        <f t="shared" si="0"/>
        <v>SM_Roots_inc</v>
      </c>
      <c r="G28" s="5" t="s">
        <v>766</v>
      </c>
      <c r="H28" s="155" t="s">
        <v>888</v>
      </c>
      <c r="L28" s="5">
        <v>0.5</v>
      </c>
      <c r="M28" s="5" t="s">
        <v>315</v>
      </c>
      <c r="U28" s="159"/>
      <c r="W28" s="155"/>
      <c r="Z28" s="159"/>
    </row>
    <row r="29" spans="1:27">
      <c r="A29" s="20" t="s">
        <v>815</v>
      </c>
      <c r="B29" s="10" t="s">
        <v>825</v>
      </c>
      <c r="C29" s="5" t="s">
        <v>831</v>
      </c>
      <c r="D29" s="12" t="s">
        <v>879</v>
      </c>
      <c r="F29" s="5" t="str">
        <f t="shared" si="0"/>
        <v>PD_Roots_inc</v>
      </c>
      <c r="G29" s="5" t="s">
        <v>766</v>
      </c>
      <c r="H29" s="5" t="s">
        <v>888</v>
      </c>
      <c r="L29" s="5">
        <v>0.5</v>
      </c>
      <c r="M29" s="5" t="s">
        <v>315</v>
      </c>
      <c r="U29" s="159"/>
      <c r="W29" s="155"/>
      <c r="Z29" s="159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M28:M1048576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D28:D29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'[1]controlled vocabulary'!#REF!</xm:f>
          </x14:formula1>
          <xm:sqref>M4:M27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F11" sqref="F1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2018-10-04T10:59:11Z</dcterms:modified>
</cp:coreProperties>
</file>