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840" yWindow="1820" windowWidth="24480" windowHeight="14940" tabRatio="645" activeTab="3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8" l="1"/>
  <c r="E11" i="8"/>
  <c r="E10" i="8"/>
  <c r="E9" i="8"/>
  <c r="E8" i="8"/>
  <c r="E7" i="8"/>
  <c r="E5" i="8"/>
  <c r="E6" i="8"/>
  <c r="E13" i="8"/>
  <c r="E4" i="8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4" i="9"/>
  <c r="H3" i="6"/>
  <c r="G3" i="6"/>
  <c r="F3" i="6"/>
</calcChain>
</file>

<file path=xl/sharedStrings.xml><?xml version="1.0" encoding="utf-8"?>
<sst xmlns="http://schemas.openxmlformats.org/spreadsheetml/2006/main" count="1864" uniqueCount="984">
  <si>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</si>
  <si>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</si>
  <si>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</si>
  <si>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</si>
  <si>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</si>
  <si>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</si>
  <si>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</si>
  <si>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</si>
  <si>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</si>
  <si>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</si>
  <si>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</si>
  <si>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</si>
  <si>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</si>
  <si>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</si>
  <si>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</si>
  <si>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</si>
  <si>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</si>
  <si>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</si>
  <si>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</si>
  <si>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</si>
  <si>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</si>
  <si>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</si>
  <si>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</si>
  <si>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</si>
  <si>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</si>
  <si>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</si>
  <si>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</si>
  <si>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</si>
  <si>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</si>
  <si>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</si>
  <si>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</si>
  <si>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</si>
  <si>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</si>
  <si>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</si>
  <si>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</si>
  <si>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</si>
  <si>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</si>
  <si>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</si>
  <si>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</si>
  <si>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</si>
  <si>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</si>
  <si>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</si>
  <si>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</si>
  <si>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</si>
  <si>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</si>
  <si>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</si>
  <si>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</si>
  <si>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</si>
  <si>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</si>
  <si>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</si>
  <si>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</si>
  <si>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</si>
  <si>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</si>
  <si>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</si>
  <si>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</si>
  <si>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</si>
  <si>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</si>
  <si>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</si>
  <si>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</si>
  <si>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</si>
  <si>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</si>
  <si>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</si>
  <si>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</si>
  <si>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</si>
  <si>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</si>
  <si>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</si>
  <si>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</si>
  <si>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</si>
  <si>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</si>
  <si>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</si>
  <si>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</si>
  <si>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</si>
  <si>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</si>
  <si>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</si>
  <si>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</si>
  <si>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</si>
  <si>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</si>
  <si>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</si>
  <si>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</si>
  <si>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</si>
  <si>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</si>
  <si>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</si>
  <si>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</si>
  <si>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</si>
  <si>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</si>
  <si>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</si>
  <si>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</si>
  <si>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</si>
  <si>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</si>
  <si>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</si>
  <si>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</si>
  <si>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</si>
  <si>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</si>
  <si>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</si>
  <si>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</si>
  <si>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</si>
  <si>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</si>
  <si>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</si>
  <si>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</si>
  <si>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</si>
  <si>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</si>
  <si>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</si>
  <si>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</si>
  <si>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</si>
  <si>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</si>
  <si>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</si>
  <si>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</si>
  <si>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</si>
  <si>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</si>
  <si>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</si>
  <si>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</si>
  <si>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</si>
  <si>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</si>
  <si>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</si>
  <si>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</si>
  <si>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</si>
  <si>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</si>
  <si>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</si>
  <si>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</si>
  <si>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</si>
  <si>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</si>
  <si>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</si>
  <si>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</si>
  <si>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</si>
  <si>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</si>
  <si>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</si>
  <si>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</si>
  <si>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</si>
  <si>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</si>
  <si>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</si>
  <si>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</si>
  <si>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</si>
  <si>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</si>
  <si>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</si>
  <si>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</si>
  <si>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</si>
  <si>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</si>
  <si>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</si>
  <si>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</si>
  <si>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</si>
  <si>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</si>
  <si>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</si>
  <si>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</si>
  <si>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</si>
  <si>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</si>
  <si>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</si>
  <si>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</si>
  <si>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</si>
  <si>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</si>
  <si>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</si>
  <si>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</si>
  <si>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</si>
  <si>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</si>
  <si>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</si>
  <si>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</si>
  <si>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</si>
  <si>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</si>
  <si>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</si>
  <si>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</si>
  <si>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</si>
  <si>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</si>
  <si>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</si>
  <si>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</si>
  <si>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</si>
  <si>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</si>
  <si>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</si>
  <si>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</si>
  <si>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</si>
  <si>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</si>
  <si>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</si>
  <si>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</si>
  <si>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</si>
  <si>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</si>
  <si>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</si>
  <si>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</si>
  <si>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</si>
  <si>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</si>
  <si>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</si>
  <si>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</si>
  <si>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</si>
  <si>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</si>
  <si>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</si>
  <si>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</si>
  <si>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</si>
  <si>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</si>
  <si>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</si>
  <si>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</si>
  <si>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</si>
  <si>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</si>
  <si>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</si>
  <si>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</si>
  <si>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</si>
  <si>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</si>
  <si>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</si>
  <si>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</si>
  <si>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</si>
  <si>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</si>
  <si>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</si>
  <si>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</si>
  <si>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</si>
  <si>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</si>
  <si>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</si>
  <si>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</si>
  <si>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</si>
  <si>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</si>
  <si>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</si>
  <si>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</si>
  <si>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</si>
  <si>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</si>
  <si>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</si>
  <si>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</si>
  <si>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</si>
  <si>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</si>
  <si>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</si>
  <si>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</si>
  <si>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</si>
  <si>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</si>
  <si>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</si>
  <si>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</si>
  <si>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</si>
  <si>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</si>
  <si>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</si>
  <si>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</si>
  <si>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</si>
  <si>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</si>
  <si>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</si>
  <si>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</si>
  <si>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</si>
  <si>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</si>
  <si>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</si>
  <si>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</si>
  <si>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</si>
  <si>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</si>
  <si>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</si>
  <si>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</si>
  <si>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</si>
  <si>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</si>
  <si>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</si>
  <si>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</si>
  <si>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</si>
  <si>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</si>
  <si>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</si>
  <si>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</si>
  <si>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</si>
  <si>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</si>
  <si>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</si>
  <si>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</si>
  <si>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</si>
  <si>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</si>
  <si>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</si>
  <si>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</si>
  <si>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</si>
  <si>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</si>
  <si>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</si>
  <si>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</si>
  <si>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</si>
  <si>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</si>
  <si>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</si>
  <si>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</si>
  <si>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</si>
  <si>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</si>
  <si>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</si>
  <si>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</si>
  <si>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</si>
  <si>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</si>
  <si>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</si>
  <si>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</si>
  <si>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</si>
  <si>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</si>
  <si>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</si>
  <si>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</si>
  <si>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</si>
  <si>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</si>
  <si>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</si>
  <si>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</si>
  <si>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</si>
  <si>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</si>
  <si>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</si>
  <si>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</si>
  <si>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</si>
  <si>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</si>
  <si>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</si>
  <si>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</si>
  <si>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</si>
  <si>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</si>
  <si>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</si>
  <si>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</si>
  <si>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</si>
  <si>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</si>
  <si>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</si>
  <si>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</si>
  <si>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</si>
  <si>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</si>
  <si>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</si>
  <si>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</si>
  <si>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</si>
  <si>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</si>
  <si>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</si>
  <si>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</si>
  <si>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</si>
  <si>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</si>
  <si>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</si>
  <si>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</si>
  <si>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</si>
  <si>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</si>
  <si>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</si>
  <si>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</si>
  <si>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</si>
  <si>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</si>
  <si>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</si>
  <si>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</si>
  <si>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</si>
  <si>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</si>
  <si>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</si>
  <si>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</si>
  <si>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</si>
  <si>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</si>
  <si>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</si>
  <si>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</si>
  <si>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</si>
  <si>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</si>
  <si>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</si>
  <si>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</si>
  <si>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</si>
  <si>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</si>
  <si>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</si>
  <si>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</si>
  <si>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</si>
  <si>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</si>
  <si>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</si>
  <si>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</si>
  <si>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</si>
  <si>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</si>
  <si>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</si>
  <si>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</si>
  <si>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</si>
  <si>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</si>
  <si>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</si>
  <si>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</si>
  <si>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</si>
  <si>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</si>
  <si>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</si>
  <si>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</si>
  <si>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</si>
  <si>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</si>
  <si>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</si>
  <si>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</si>
  <si>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</si>
  <si>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</si>
  <si>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</si>
  <si>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</si>
  <si>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</si>
  <si>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</si>
  <si>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</si>
  <si>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</si>
  <si>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</si>
  <si>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</si>
  <si>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</si>
  <si>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</si>
  <si>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</si>
  <si>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</si>
  <si>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</si>
  <si>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</si>
  <si>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</si>
  <si>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</si>
  <si>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</si>
  <si>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</si>
  <si>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</si>
  <si>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</si>
  <si>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</si>
  <si>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</si>
  <si>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</si>
  <si>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</si>
  <si>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</si>
  <si>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</si>
  <si>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</si>
  <si>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</si>
  <si>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</si>
  <si>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</si>
  <si>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</si>
  <si>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</si>
  <si>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</si>
  <si>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</si>
  <si>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</si>
  <si>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</si>
  <si>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</si>
  <si>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</si>
  <si>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</si>
  <si>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</si>
  <si>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</si>
  <si>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</si>
  <si>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</si>
  <si>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</si>
  <si>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</si>
  <si>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</si>
  <si>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</si>
  <si>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</si>
  <si>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</si>
  <si>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</si>
  <si>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</si>
  <si>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</si>
  <si>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</si>
  <si>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</si>
  <si>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</si>
  <si>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</si>
  <si>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</si>
  <si>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</si>
  <si>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</si>
  <si>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</si>
  <si>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</si>
  <si>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</si>
  <si>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</si>
  <si>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</si>
  <si>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</si>
  <si>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</si>
  <si>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</si>
  <si>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</si>
  <si>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</si>
  <si>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</si>
  <si>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</si>
  <si>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</si>
  <si>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</si>
  <si>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</si>
  <si>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</si>
  <si>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</si>
  <si>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</si>
  <si>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</si>
  <si>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</si>
  <si>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</si>
  <si>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</si>
  <si>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</si>
  <si>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</si>
  <si>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</si>
  <si>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</si>
  <si>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</si>
  <si>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</si>
  <si>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</si>
  <si>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</si>
  <si>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</si>
  <si>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</si>
  <si>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</si>
  <si>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</si>
  <si>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</si>
  <si>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</si>
  <si>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</si>
  <si>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</si>
  <si>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</si>
  <si>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</si>
  <si>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</si>
  <si>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</si>
  <si>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</si>
  <si>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</si>
  <si>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</si>
  <si>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</si>
  <si>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</si>
  <si>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</si>
  <si>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</si>
  <si>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</si>
  <si>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</si>
  <si>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</si>
  <si>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</si>
  <si>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</si>
  <si>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</si>
  <si>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</si>
  <si>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</si>
  <si>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</si>
  <si>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</si>
  <si>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</si>
  <si>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</si>
  <si>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</si>
  <si>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</si>
  <si>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</si>
  <si>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</si>
  <si>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</si>
  <si>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</si>
  <si>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</si>
  <si>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</si>
  <si>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</si>
  <si>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</si>
  <si>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</si>
  <si>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</si>
  <si>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</si>
  <si>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</si>
  <si>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</si>
  <si>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</si>
  <si>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</si>
  <si>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</si>
  <si>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</si>
  <si>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</si>
  <si>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</si>
  <si>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</si>
  <si>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</si>
  <si>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</si>
  <si>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</si>
  <si>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</si>
  <si>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</si>
  <si>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</si>
  <si>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</si>
  <si>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</si>
  <si>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</si>
  <si>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</si>
  <si>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</si>
  <si>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</si>
  <si>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</si>
  <si>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</si>
  <si>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</si>
  <si>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</si>
  <si>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</si>
  <si>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</si>
  <si>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</si>
  <si>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</si>
  <si>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</si>
  <si>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</si>
  <si>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</si>
  <si>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</si>
  <si>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</si>
  <si>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</si>
  <si>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</si>
  <si>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</si>
  <si>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</si>
  <si>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</si>
  <si>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</si>
  <si>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</si>
  <si>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</si>
  <si>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</si>
  <si>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</si>
  <si>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</si>
  <si>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</si>
  <si>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</si>
  <si>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</si>
  <si>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</si>
  <si>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</si>
  <si>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</si>
  <si>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</si>
  <si>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</si>
  <si>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</si>
  <si>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</si>
  <si>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</si>
  <si>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</si>
  <si>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</si>
  <si>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</si>
  <si>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</si>
  <si>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</si>
  <si>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</si>
  <si>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</si>
  <si>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</si>
  <si>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</si>
  <si>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</si>
  <si>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</si>
  <si>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</si>
  <si>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</si>
  <si>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</si>
  <si>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</si>
  <si>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</si>
  <si>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</si>
  <si>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</si>
  <si>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</si>
  <si>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</si>
  <si>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</si>
  <si>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</si>
  <si>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</si>
  <si>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</si>
  <si>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</si>
  <si>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</si>
  <si>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</si>
  <si>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</si>
  <si>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</si>
  <si>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</si>
  <si>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</si>
  <si>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</si>
  <si>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</si>
  <si>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</si>
  <si>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</si>
  <si>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</si>
  <si>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</si>
  <si>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</si>
  <si>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</si>
  <si>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</si>
  <si>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</si>
  <si>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</si>
  <si>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</si>
  <si>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</si>
  <si>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</si>
  <si>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</si>
  <si>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</si>
  <si>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</si>
  <si>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</si>
  <si>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</si>
  <si>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</si>
  <si>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</si>
  <si>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</si>
  <si>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</si>
  <si>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</si>
  <si>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</si>
  <si>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</si>
  <si>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</si>
  <si>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</si>
  <si>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</si>
  <si>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</si>
  <si>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</si>
  <si>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</si>
  <si>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</si>
  <si>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</si>
  <si>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</si>
  <si>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</si>
  <si>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</si>
  <si>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</si>
  <si>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</si>
  <si>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</si>
  <si>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</si>
  <si>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</si>
  <si>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</si>
  <si>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</si>
  <si>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</si>
  <si>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</si>
  <si>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</si>
  <si>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</si>
  <si>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</si>
  <si>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</si>
  <si>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</si>
  <si>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</si>
  <si>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</si>
  <si>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</si>
  <si>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</si>
  <si>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</si>
  <si>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</si>
  <si>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</si>
  <si>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</si>
  <si>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</si>
  <si>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</si>
  <si>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</si>
  <si>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</si>
  <si>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</si>
  <si>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</si>
  <si>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</si>
  <si>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</si>
  <si>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</si>
  <si>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</si>
  <si>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</si>
  <si>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</si>
  <si>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</si>
  <si>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</si>
  <si>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</si>
  <si>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</si>
  <si>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</si>
  <si>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</si>
  <si>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</si>
  <si>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</si>
  <si>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</si>
  <si>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</si>
  <si>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</si>
  <si>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</si>
  <si>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</si>
  <si>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</si>
  <si>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</si>
  <si>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</si>
  <si>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</si>
  <si>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</si>
  <si>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</si>
  <si>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</si>
  <si>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</si>
  <si>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</si>
  <si>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</si>
  <si>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</si>
  <si>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</si>
  <si>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</si>
  <si>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</si>
  <si>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</si>
  <si>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</si>
  <si>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</si>
  <si>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</si>
  <si>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</si>
  <si>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</si>
  <si>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</si>
  <si>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</si>
  <si>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</si>
  <si>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</si>
  <si>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</si>
  <si>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</si>
  <si>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</si>
  <si>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</si>
  <si>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</si>
  <si>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</si>
  <si>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</si>
  <si>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</si>
  <si>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</si>
  <si>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</si>
  <si>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</si>
  <si>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</si>
  <si>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</si>
  <si>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</si>
  <si>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</si>
  <si>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</si>
  <si>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</si>
  <si>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</si>
  <si>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</si>
  <si>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</si>
  <si>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</si>
  <si>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</si>
  <si>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</si>
  <si>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</si>
  <si>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</si>
  <si>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</si>
  <si>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</si>
  <si>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</si>
  <si>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</si>
  <si>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</si>
  <si>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</si>
  <si>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</si>
  <si>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</si>
  <si>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</si>
  <si>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</si>
  <si>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</si>
  <si>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</si>
  <si>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</si>
  <si>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</si>
  <si>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</si>
  <si>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</si>
  <si>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</si>
  <si>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</si>
  <si>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</si>
  <si>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</si>
  <si>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</si>
  <si>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</si>
  <si>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</si>
  <si>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</si>
  <si>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</si>
  <si>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</si>
  <si>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</si>
  <si>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</si>
  <si>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</si>
  <si>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</si>
  <si>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</si>
  <si>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</si>
  <si>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</si>
  <si>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</si>
  <si>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</si>
  <si>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</si>
  <si>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</si>
  <si>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</si>
  <si>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</si>
  <si>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</si>
  <si>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</si>
  <si>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</si>
  <si>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</si>
  <si>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</si>
  <si>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</si>
  <si>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</si>
  <si>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</si>
  <si>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</si>
  <si>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</si>
  <si>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</si>
  <si>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</si>
  <si>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</si>
  <si>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</si>
  <si>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</si>
  <si>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</si>
  <si>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</si>
  <si>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</si>
  <si>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</si>
  <si>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</si>
  <si>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</si>
  <si>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</si>
  <si>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</si>
  <si>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</si>
  <si>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</si>
  <si>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</si>
  <si>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</si>
  <si>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</si>
  <si>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</si>
  <si>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</si>
  <si>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</si>
  <si>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</si>
  <si>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</si>
  <si>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</si>
  <si>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</si>
  <si>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</si>
  <si>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</si>
  <si>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</si>
  <si>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</si>
  <si>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</si>
  <si>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</si>
  <si>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</si>
  <si>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</si>
  <si>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</si>
  <si>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</si>
  <si>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</si>
  <si>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</si>
  <si>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</si>
  <si>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</si>
  <si>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</si>
  <si>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</si>
  <si>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</si>
  <si>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</si>
  <si>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</si>
  <si>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</si>
  <si>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</si>
  <si>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</si>
  <si>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</si>
  <si>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</si>
  <si>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</si>
  <si>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</si>
  <si>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</si>
  <si>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</si>
  <si>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</si>
  <si>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</si>
  <si>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</si>
  <si>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</si>
  <si>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</si>
  <si>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</si>
  <si>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</si>
  <si>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</si>
  <si>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</si>
  <si>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</si>
  <si>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</si>
  <si>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</si>
  <si>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</si>
  <si>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</si>
  <si>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</si>
  <si>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</si>
  <si>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</si>
  <si>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</si>
  <si>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</si>
  <si>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</si>
  <si>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</si>
  <si>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</si>
  <si>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</si>
  <si>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</si>
  <si>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</si>
  <si>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</si>
  <si>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</si>
  <si>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</si>
  <si>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</si>
  <si>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</si>
  <si>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</si>
  <si>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</si>
  <si>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</si>
  <si>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</si>
  <si>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</si>
  <si>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</si>
  <si>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</si>
  <si>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</si>
  <si>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</si>
  <si>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</si>
  <si>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</si>
  <si>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</si>
  <si>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</si>
  <si>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Fierer 2005</t>
  </si>
  <si>
    <t>10.1007/s10021-003-0151-y</t>
  </si>
  <si>
    <t>Anna Stegmann</t>
  </si>
  <si>
    <t>University Augsburg</t>
  </si>
  <si>
    <t>anna.stegmann28@gmail.com</t>
  </si>
  <si>
    <t>Fierer, N.; Chadwick, O.; Trumbore, S. (2005): CO2 Production in California Annual Grassland, Ecosystems (2005) 8: 412–429</t>
  </si>
  <si>
    <t>Gessler and others_2000</t>
  </si>
  <si>
    <t>Sedgwick Reserve</t>
  </si>
  <si>
    <t>California, Santa Ynez Valley, 
2-ha hillslope catena, 30m</t>
  </si>
  <si>
    <t>point_2</t>
  </si>
  <si>
    <t>typic argixeroll</t>
  </si>
  <si>
    <t>Bromus
spp., Avena spp., and Vulpia myuros, 
perennial blue oaks (Quercus douglasii) and coast
live oaks (Quercus agrifolia)</t>
  </si>
  <si>
    <t>point_4</t>
  </si>
  <si>
    <t>point_10</t>
  </si>
  <si>
    <t>point_14</t>
  </si>
  <si>
    <t>point_18</t>
  </si>
  <si>
    <t>toe slope</t>
  </si>
  <si>
    <t>point_19</t>
  </si>
  <si>
    <t>bottom of colluvial hollow</t>
  </si>
  <si>
    <t>A1</t>
  </si>
  <si>
    <t>A2</t>
  </si>
  <si>
    <t>point_10_A1_high-density</t>
  </si>
  <si>
    <t>inf</t>
  </si>
  <si>
    <t>point_10_A1_low-density</t>
  </si>
  <si>
    <t>point_10_A2_high-density</t>
  </si>
  <si>
    <t>point_10_A2_low-density</t>
  </si>
  <si>
    <t>point_19_A1_high-density</t>
  </si>
  <si>
    <t>point_19_A1_low-density</t>
  </si>
  <si>
    <t>point_19_A2_high-density</t>
  </si>
  <si>
    <t>point_19_A2_low-density</t>
  </si>
  <si>
    <t>inc_moisture_units</t>
  </si>
  <si>
    <t>UCIT3958</t>
  </si>
  <si>
    <t>UCIT3964</t>
  </si>
  <si>
    <t>UCI</t>
  </si>
  <si>
    <t>UCIT3959</t>
  </si>
  <si>
    <t>UCIT3966</t>
  </si>
  <si>
    <t>UCIT3978</t>
  </si>
  <si>
    <t>UCIT5326</t>
  </si>
  <si>
    <t>UCIT5327</t>
  </si>
  <si>
    <t>UCIT5328</t>
  </si>
  <si>
    <t>UCIT5329</t>
  </si>
  <si>
    <t>UCIT4121</t>
  </si>
  <si>
    <t>UCIT4120</t>
  </si>
  <si>
    <t>UCIT4122</t>
  </si>
  <si>
    <t>UCIT4123</t>
  </si>
  <si>
    <t>UCIT4111</t>
  </si>
  <si>
    <t>UCIT4110</t>
  </si>
  <si>
    <t>UCIT4113</t>
  </si>
  <si>
    <t>UCIT4112</t>
  </si>
  <si>
    <t>UCIT5333</t>
  </si>
  <si>
    <t>UCIT4114</t>
  </si>
  <si>
    <t>UCIT4116</t>
  </si>
  <si>
    <t>UCIT4117</t>
  </si>
  <si>
    <t>UCIT4118</t>
  </si>
  <si>
    <t>UCIT4119</t>
  </si>
  <si>
    <t>UCIT4124</t>
  </si>
  <si>
    <t>UCIT4125</t>
  </si>
  <si>
    <t>UCIT4126</t>
  </si>
  <si>
    <t>UCIT4127</t>
  </si>
  <si>
    <t>UCIT4128</t>
  </si>
  <si>
    <t>UCIT4129</t>
  </si>
  <si>
    <t>UCIT3988</t>
  </si>
  <si>
    <t>UCIT3963</t>
  </si>
  <si>
    <t>UCIT3962</t>
  </si>
  <si>
    <t>UCIT3961</t>
  </si>
  <si>
    <t>revised by Sue Trumbore  10 Spetember 2018</t>
  </si>
  <si>
    <t>UCIT3951</t>
  </si>
  <si>
    <t>UCIT3953</t>
  </si>
  <si>
    <t>UCIT3954</t>
  </si>
  <si>
    <t>UCIT3949</t>
  </si>
  <si>
    <t>UCIT3956</t>
  </si>
  <si>
    <t>UCIT3965</t>
  </si>
  <si>
    <t>UCIT3955</t>
  </si>
  <si>
    <t>UCIT3957</t>
  </si>
  <si>
    <t>UCIT3982</t>
  </si>
  <si>
    <t>UCIT3983</t>
  </si>
  <si>
    <t>UCIT3984</t>
  </si>
  <si>
    <t>UCIT3985</t>
  </si>
  <si>
    <t>UCIT3986</t>
  </si>
  <si>
    <t>UCIT3987</t>
  </si>
  <si>
    <t>UCIT5336</t>
  </si>
  <si>
    <t>UCIT3980</t>
  </si>
  <si>
    <t>UCIT3981</t>
  </si>
  <si>
    <t>UCIT5335</t>
  </si>
  <si>
    <t>UCIT5334</t>
  </si>
  <si>
    <t>UCIT5338</t>
  </si>
  <si>
    <t>UCIT5342</t>
  </si>
  <si>
    <t>UCIT5340</t>
  </si>
  <si>
    <t>UCIT5341</t>
  </si>
  <si>
    <t>UCIT5339</t>
  </si>
  <si>
    <t>Susan Trumbore</t>
  </si>
  <si>
    <t>trumbore@bgc-jena.mpg.de</t>
  </si>
  <si>
    <t>0000-0003-3885-6202</t>
  </si>
  <si>
    <t>flx_name</t>
  </si>
  <si>
    <t>point_2_A</t>
  </si>
  <si>
    <t>point_2_ABt1</t>
  </si>
  <si>
    <t>point_2_ABt2</t>
  </si>
  <si>
    <t>point_2_Bt1</t>
  </si>
  <si>
    <t>point_2_Bt2</t>
  </si>
  <si>
    <t>point_4_A1</t>
  </si>
  <si>
    <t>point_4_A2</t>
  </si>
  <si>
    <t>point_4_AB</t>
  </si>
  <si>
    <t>point_4_Bt1</t>
  </si>
  <si>
    <t>point_4_Bt2</t>
  </si>
  <si>
    <t>point_4_Bt3</t>
  </si>
  <si>
    <t>point_10_A1</t>
  </si>
  <si>
    <t>point_10_A2</t>
  </si>
  <si>
    <t>point_10_AB1</t>
  </si>
  <si>
    <t>point_10_AB2</t>
  </si>
  <si>
    <t>point_10_BA</t>
  </si>
  <si>
    <t>point_10_B1</t>
  </si>
  <si>
    <t>point_10_B2</t>
  </si>
  <si>
    <t>point_10_BC</t>
  </si>
  <si>
    <t>point_14_A1</t>
  </si>
  <si>
    <t>point_14_A2</t>
  </si>
  <si>
    <t>point_14_A3</t>
  </si>
  <si>
    <t>point_14_AB</t>
  </si>
  <si>
    <t>point_14_BA1</t>
  </si>
  <si>
    <t>point_14_BA2</t>
  </si>
  <si>
    <t>point_14_B1</t>
  </si>
  <si>
    <t>point_14_B2</t>
  </si>
  <si>
    <t>point_18_A1</t>
  </si>
  <si>
    <t>point_18_A2</t>
  </si>
  <si>
    <t>point_18_A3</t>
  </si>
  <si>
    <t>point_18_AB</t>
  </si>
  <si>
    <t>point_18_BA</t>
  </si>
  <si>
    <t>point_18_B1</t>
  </si>
  <si>
    <t>point_19_A1</t>
  </si>
  <si>
    <t>point_19_A2</t>
  </si>
  <si>
    <t>point_19_A3</t>
  </si>
  <si>
    <t>point_19_AB1</t>
  </si>
  <si>
    <t>point_19_BA/B1</t>
  </si>
  <si>
    <t>point_19_B2</t>
  </si>
  <si>
    <t>point_19_B</t>
  </si>
  <si>
    <t>point_19_O_r1</t>
  </si>
  <si>
    <t>point_19_O_r2</t>
  </si>
  <si>
    <t>ist_name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</si>
</sst>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FF0000"/>
      <name val="Calibri"/>
      <family val="2"/>
    </font>
    <font>
      <sz val="10"/>
      <name val="Geneva"/>
      <family val="2"/>
    </font>
    <font>
      <b/>
      <sz val="10"/>
      <name val="Geneva"/>
      <family val="2"/>
    </font>
    <font>
      <sz val="12"/>
      <color rgb="FF494A4C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 readingOrder="1"/>
    </xf>
    <xf numFmtId="0" fontId="25" fillId="0" borderId="1" xfId="0" applyFont="1" applyBorder="1" applyAlignment="1"/>
    <xf numFmtId="0" fontId="21" fillId="0" borderId="1" xfId="0" applyFont="1" applyBorder="1" applyAlignment="1"/>
    <xf numFmtId="165" fontId="0" fillId="0" borderId="1" xfId="0" applyNumberFormat="1" applyFont="1" applyBorder="1" applyAlignment="1"/>
    <xf numFmtId="2" fontId="0" fillId="0" borderId="1" xfId="0" applyNumberFormat="1" applyFont="1" applyBorder="1" applyAlignment="1"/>
    <xf numFmtId="0" fontId="21" fillId="0" borderId="0" xfId="0" applyFont="1" applyAlignment="1"/>
    <xf numFmtId="2" fontId="0" fillId="0" borderId="0" xfId="0" applyNumberFormat="1"/>
    <xf numFmtId="0" fontId="0" fillId="0" borderId="1" xfId="0" applyFont="1" applyFill="1" applyBorder="1" applyAlignment="1"/>
    <xf numFmtId="1" fontId="0" fillId="0" borderId="1" xfId="0" applyNumberFormat="1" applyFont="1" applyBorder="1" applyAlignment="1"/>
    <xf numFmtId="0" fontId="0" fillId="0" borderId="5" xfId="0" applyFont="1" applyFill="1" applyBorder="1" applyAlignment="1"/>
    <xf numFmtId="165" fontId="0" fillId="0" borderId="0" xfId="0" applyNumberFormat="1" applyFont="1" applyAlignment="1"/>
    <xf numFmtId="1" fontId="0" fillId="0" borderId="0" xfId="0" applyNumberFormat="1" applyFont="1" applyAlignment="1"/>
    <xf numFmtId="0" fontId="13" fillId="0" borderId="1" xfId="0" applyFont="1" applyFill="1" applyBorder="1" applyAlignment="1">
      <alignment wrapText="1"/>
    </xf>
    <xf numFmtId="2" fontId="4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65" fontId="0" fillId="0" borderId="1" xfId="0" applyNumberFormat="1" applyFont="1" applyBorder="1"/>
    <xf numFmtId="0" fontId="21" fillId="0" borderId="1" xfId="0" applyFont="1" applyBorder="1"/>
    <xf numFmtId="0" fontId="0" fillId="0" borderId="1" xfId="0" applyFont="1" applyFill="1" applyBorder="1"/>
    <xf numFmtId="1" fontId="0" fillId="0" borderId="1" xfId="0" applyNumberFormat="1" applyFont="1" applyBorder="1"/>
    <xf numFmtId="1" fontId="3" fillId="0" borderId="4" xfId="0" applyNumberFormat="1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 wrapText="1" readingOrder="1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 vertical="center" wrapText="1" readingOrder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 readingOrder="1"/>
    </xf>
    <xf numFmtId="0" fontId="21" fillId="0" borderId="1" xfId="0" applyFont="1" applyBorder="1" applyAlignment="1">
      <alignment horizontal="center" vertical="center"/>
    </xf>
    <xf numFmtId="1" fontId="0" fillId="0" borderId="0" xfId="0" applyNumberFormat="1"/>
    <xf numFmtId="165" fontId="3" fillId="0" borderId="1" xfId="0" applyNumberFormat="1" applyFont="1" applyFill="1" applyBorder="1" applyAlignment="1">
      <alignment horizontal="center" vertical="center" wrapText="1" readingOrder="1"/>
    </xf>
    <xf numFmtId="165" fontId="0" fillId="0" borderId="0" xfId="0" applyNumberFormat="1"/>
    <xf numFmtId="2" fontId="26" fillId="0" borderId="0" xfId="0" applyNumberFormat="1" applyFont="1" applyAlignment="1"/>
    <xf numFmtId="2" fontId="27" fillId="0" borderId="0" xfId="0" applyNumberFormat="1" applyFont="1" applyAlignment="1"/>
    <xf numFmtId="165" fontId="26" fillId="0" borderId="0" xfId="0" applyNumberFormat="1" applyFont="1" applyAlignment="1"/>
    <xf numFmtId="0" fontId="27" fillId="0" borderId="0" xfId="0" applyFont="1" applyAlignment="1"/>
    <xf numFmtId="0" fontId="26" fillId="0" borderId="0" xfId="0" applyFont="1" applyAlignment="1"/>
    <xf numFmtId="0" fontId="15" fillId="0" borderId="1" xfId="189" applyBorder="1" applyAlignment="1">
      <alignment horizontal="left" wrapText="1" readingOrder="1"/>
    </xf>
    <xf numFmtId="0" fontId="28" fillId="0" borderId="0" xfId="0" applyFont="1" applyAlignment="1"/>
    <xf numFmtId="0" fontId="3" fillId="0" borderId="4" xfId="0" applyFont="1" applyFill="1" applyBorder="1" applyAlignment="1">
      <alignment horizontal="center" vertical="top" wrapText="1" readingOrder="1"/>
    </xf>
    <xf numFmtId="0" fontId="1" fillId="2" borderId="3" xfId="0" applyFont="1" applyFill="1" applyBorder="1" applyAlignment="1">
      <alignment horizontal="center" vertical="center" wrapText="1" readingOrder="1"/>
    </xf>
  </cellXfs>
  <cellStyles count="19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K4" sqref="K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5" s="30" customFormat="1" ht="18" customHeight="1">
      <c r="A1" s="27" t="s">
        <v>741</v>
      </c>
      <c r="B1" s="27" t="s">
        <v>745</v>
      </c>
      <c r="C1" s="27" t="s">
        <v>0</v>
      </c>
      <c r="D1" s="27" t="s">
        <v>1</v>
      </c>
      <c r="E1" s="27" t="s">
        <v>2</v>
      </c>
      <c r="F1" s="27" t="s">
        <v>832</v>
      </c>
      <c r="G1" s="27" t="s">
        <v>833</v>
      </c>
      <c r="H1" s="27" t="s">
        <v>834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5" s="30" customFormat="1" ht="25.5" customHeight="1">
      <c r="A2" s="31" t="s">
        <v>742</v>
      </c>
      <c r="B2" s="31" t="s">
        <v>744</v>
      </c>
      <c r="C2" s="31" t="s">
        <v>6</v>
      </c>
      <c r="D2" s="31" t="s">
        <v>7</v>
      </c>
      <c r="E2" s="31" t="s">
        <v>8</v>
      </c>
      <c r="F2" s="31" t="s">
        <v>835</v>
      </c>
      <c r="G2" s="31" t="s">
        <v>836</v>
      </c>
      <c r="H2" s="31" t="s">
        <v>837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5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815</v>
      </c>
      <c r="G3" s="37" t="s">
        <v>41</v>
      </c>
      <c r="H3" s="37" t="s">
        <v>816</v>
      </c>
      <c r="I3" s="37" t="s">
        <v>309</v>
      </c>
      <c r="J3" s="37" t="s">
        <v>329</v>
      </c>
      <c r="K3" s="37" t="s">
        <v>330</v>
      </c>
      <c r="L3" s="37" t="s">
        <v>13</v>
      </c>
      <c r="M3" s="138"/>
      <c r="N3" s="138" t="s">
        <v>402</v>
      </c>
    </row>
    <row r="4" spans="1:15" ht="33.5" customHeight="1">
      <c r="A4" s="20" t="s">
        <v>847</v>
      </c>
      <c r="B4" s="20" t="s">
        <v>848</v>
      </c>
      <c r="C4" s="20" t="s">
        <v>849</v>
      </c>
      <c r="D4" s="20" t="s">
        <v>850</v>
      </c>
      <c r="E4" s="20" t="s">
        <v>851</v>
      </c>
      <c r="F4" s="141">
        <v>2018</v>
      </c>
      <c r="G4" s="141">
        <v>4</v>
      </c>
      <c r="H4" s="141">
        <v>9</v>
      </c>
      <c r="I4" s="20" t="s">
        <v>937</v>
      </c>
      <c r="J4" s="175" t="s">
        <v>938</v>
      </c>
      <c r="K4" s="176" t="s">
        <v>939</v>
      </c>
      <c r="L4" s="20" t="s">
        <v>852</v>
      </c>
      <c r="M4" s="20" t="s">
        <v>912</v>
      </c>
      <c r="N4" s="20" t="s">
        <v>853</v>
      </c>
      <c r="O4" s="20"/>
    </row>
    <row r="5" spans="1:15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5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5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5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5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5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5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5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5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5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5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5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J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11" sqref="B11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741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742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847</v>
      </c>
      <c r="B4" s="10" t="s">
        <v>854</v>
      </c>
      <c r="C4" s="10">
        <v>34.700000000000003</v>
      </c>
      <c r="D4" s="10">
        <v>-120.05</v>
      </c>
      <c r="E4" s="7" t="s">
        <v>248</v>
      </c>
      <c r="F4" s="19">
        <v>337</v>
      </c>
      <c r="G4" s="19" t="s">
        <v>855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Z1" workbookViewId="0">
      <selection activeCell="AF5" sqref="AF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741</v>
      </c>
      <c r="B1" s="27" t="s">
        <v>14</v>
      </c>
      <c r="C1" s="28" t="s">
        <v>687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746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742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748</v>
      </c>
      <c r="O2" s="40" t="s">
        <v>749</v>
      </c>
      <c r="P2" s="40" t="s">
        <v>747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754</v>
      </c>
      <c r="O3" s="41"/>
      <c r="P3" s="41" t="s">
        <v>750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847</v>
      </c>
      <c r="B4" s="10" t="s">
        <v>854</v>
      </c>
      <c r="C4" s="10"/>
      <c r="D4" s="10" t="s">
        <v>856</v>
      </c>
      <c r="E4" s="19"/>
      <c r="F4" s="19"/>
      <c r="G4" s="19"/>
      <c r="H4" s="19" t="s">
        <v>363</v>
      </c>
      <c r="I4" s="19"/>
      <c r="J4" s="19"/>
      <c r="K4" s="19">
        <v>1</v>
      </c>
      <c r="L4" s="19">
        <v>22</v>
      </c>
      <c r="M4" s="19">
        <v>500</v>
      </c>
      <c r="N4" s="19" t="s">
        <v>857</v>
      </c>
      <c r="O4" s="19"/>
      <c r="P4" s="19"/>
      <c r="Q4" s="19"/>
      <c r="R4" s="19"/>
      <c r="S4" s="19"/>
      <c r="T4" s="5" t="s">
        <v>218</v>
      </c>
      <c r="U4" s="19" t="s">
        <v>858</v>
      </c>
      <c r="V4" s="19">
        <v>85</v>
      </c>
      <c r="AB4" s="19" t="s">
        <v>188</v>
      </c>
      <c r="AC4" s="19" t="s">
        <v>257</v>
      </c>
      <c r="AD4" s="19"/>
      <c r="AE4" s="19"/>
      <c r="AF4" s="19" t="s">
        <v>194</v>
      </c>
      <c r="AH4" s="5">
        <v>0.6</v>
      </c>
    </row>
    <row r="5" spans="1:36" ht="14">
      <c r="A5" s="20" t="s">
        <v>847</v>
      </c>
      <c r="B5" s="10" t="s">
        <v>854</v>
      </c>
      <c r="C5" s="10"/>
      <c r="D5" s="10" t="s">
        <v>859</v>
      </c>
      <c r="E5" s="19"/>
      <c r="F5" s="19"/>
      <c r="G5" s="19"/>
      <c r="H5" s="19" t="s">
        <v>363</v>
      </c>
      <c r="I5" s="19"/>
      <c r="J5" s="19"/>
      <c r="K5" s="19">
        <v>1</v>
      </c>
      <c r="L5" s="19">
        <v>22</v>
      </c>
      <c r="M5" s="19">
        <v>506</v>
      </c>
      <c r="N5" s="19" t="s">
        <v>857</v>
      </c>
      <c r="O5" s="19"/>
      <c r="P5" s="19"/>
      <c r="Q5" s="19"/>
      <c r="R5" s="19"/>
      <c r="S5" s="19"/>
      <c r="T5" s="5" t="s">
        <v>218</v>
      </c>
      <c r="U5" s="19" t="s">
        <v>858</v>
      </c>
      <c r="V5" s="19">
        <v>120</v>
      </c>
      <c r="AB5" s="19"/>
      <c r="AC5" s="19" t="s">
        <v>257</v>
      </c>
      <c r="AD5" s="19"/>
      <c r="AE5" s="19"/>
      <c r="AF5" s="19" t="s">
        <v>194</v>
      </c>
      <c r="AH5" s="5">
        <v>1.2</v>
      </c>
    </row>
    <row r="6" spans="1:36" ht="14">
      <c r="A6" s="20" t="s">
        <v>847</v>
      </c>
      <c r="B6" s="10" t="s">
        <v>854</v>
      </c>
      <c r="C6" s="10"/>
      <c r="D6" s="10" t="s">
        <v>860</v>
      </c>
      <c r="E6" s="19"/>
      <c r="F6" s="19"/>
      <c r="G6" s="19"/>
      <c r="H6" s="19" t="s">
        <v>363</v>
      </c>
      <c r="I6" s="19"/>
      <c r="J6" s="19"/>
      <c r="K6" s="19">
        <v>1</v>
      </c>
      <c r="L6" s="19">
        <v>22</v>
      </c>
      <c r="M6" s="19">
        <v>513</v>
      </c>
      <c r="N6" s="19"/>
      <c r="O6" s="19"/>
      <c r="P6" s="19"/>
      <c r="Q6" s="19"/>
      <c r="R6" s="19"/>
      <c r="S6" s="19"/>
      <c r="T6" s="5" t="s">
        <v>218</v>
      </c>
      <c r="U6" s="19" t="s">
        <v>858</v>
      </c>
      <c r="V6" s="19"/>
      <c r="AB6" s="19"/>
      <c r="AC6" s="19" t="s">
        <v>257</v>
      </c>
      <c r="AD6" s="19"/>
      <c r="AE6" s="19"/>
      <c r="AF6" s="2" t="s">
        <v>183</v>
      </c>
      <c r="AH6" s="5">
        <v>2</v>
      </c>
    </row>
    <row r="7" spans="1:36" ht="14">
      <c r="A7" s="20" t="s">
        <v>847</v>
      </c>
      <c r="B7" s="10" t="s">
        <v>854</v>
      </c>
      <c r="C7" s="10"/>
      <c r="D7" s="10" t="s">
        <v>861</v>
      </c>
      <c r="E7" s="19"/>
      <c r="F7" s="19"/>
      <c r="G7" s="19"/>
      <c r="H7" s="19" t="s">
        <v>363</v>
      </c>
      <c r="I7" s="19"/>
      <c r="J7" s="19"/>
      <c r="K7" s="19">
        <v>1</v>
      </c>
      <c r="L7" s="19">
        <v>22</v>
      </c>
      <c r="M7" s="19">
        <v>522</v>
      </c>
      <c r="N7" s="19"/>
      <c r="O7" s="19"/>
      <c r="P7" s="19"/>
      <c r="Q7" s="19"/>
      <c r="R7" s="19"/>
      <c r="S7" s="19"/>
      <c r="T7" s="5" t="s">
        <v>218</v>
      </c>
      <c r="U7" s="19" t="s">
        <v>858</v>
      </c>
      <c r="V7" s="19">
        <v>300</v>
      </c>
      <c r="AB7" s="19"/>
      <c r="AC7" s="19" t="s">
        <v>257</v>
      </c>
      <c r="AD7" s="19"/>
      <c r="AE7" s="19"/>
      <c r="AF7" s="2" t="s">
        <v>183</v>
      </c>
    </row>
    <row r="8" spans="1:36" ht="14">
      <c r="A8" s="14" t="s">
        <v>847</v>
      </c>
      <c r="B8" s="10" t="s">
        <v>854</v>
      </c>
      <c r="C8" s="10"/>
      <c r="D8" s="10" t="s">
        <v>862</v>
      </c>
      <c r="E8" s="19" t="s">
        <v>863</v>
      </c>
      <c r="F8" s="19"/>
      <c r="G8" s="19"/>
      <c r="H8" s="19" t="s">
        <v>363</v>
      </c>
      <c r="I8" s="19"/>
      <c r="J8" s="19"/>
      <c r="K8" s="19">
        <v>1</v>
      </c>
      <c r="L8" s="19">
        <v>22</v>
      </c>
      <c r="M8" s="19">
        <v>531</v>
      </c>
      <c r="N8" s="19"/>
      <c r="O8" s="19"/>
      <c r="P8" s="19"/>
      <c r="Q8" s="19"/>
      <c r="R8" s="19"/>
      <c r="S8" s="19"/>
      <c r="T8" s="5" t="s">
        <v>218</v>
      </c>
      <c r="U8" s="19" t="s">
        <v>858</v>
      </c>
      <c r="V8" s="19">
        <v>365</v>
      </c>
      <c r="AB8" s="19" t="s">
        <v>231</v>
      </c>
      <c r="AC8" s="19" t="s">
        <v>257</v>
      </c>
      <c r="AD8" s="19"/>
      <c r="AE8" s="19"/>
      <c r="AH8" s="5">
        <v>1.2</v>
      </c>
    </row>
    <row r="9" spans="1:36" ht="14">
      <c r="A9" s="14" t="s">
        <v>847</v>
      </c>
      <c r="B9" s="10" t="s">
        <v>854</v>
      </c>
      <c r="C9" s="10"/>
      <c r="D9" s="10" t="s">
        <v>864</v>
      </c>
      <c r="E9" s="19" t="s">
        <v>865</v>
      </c>
      <c r="F9" s="19"/>
      <c r="G9" s="19"/>
      <c r="H9" s="19" t="s">
        <v>363</v>
      </c>
      <c r="I9" s="19"/>
      <c r="J9" s="19"/>
      <c r="K9" s="19">
        <v>1</v>
      </c>
      <c r="L9" s="19">
        <v>22</v>
      </c>
      <c r="M9" s="19">
        <v>538</v>
      </c>
      <c r="N9" s="19"/>
      <c r="O9" s="19"/>
      <c r="P9" s="19"/>
      <c r="Q9" s="19"/>
      <c r="R9" s="19"/>
      <c r="S9" s="19"/>
      <c r="T9" s="5" t="s">
        <v>218</v>
      </c>
      <c r="U9" s="19" t="s">
        <v>858</v>
      </c>
      <c r="V9" s="19">
        <v>160</v>
      </c>
      <c r="AB9" s="19" t="s">
        <v>231</v>
      </c>
      <c r="AC9" s="19" t="s">
        <v>257</v>
      </c>
      <c r="AD9" s="19"/>
      <c r="AE9" s="19"/>
      <c r="AH9" s="5">
        <v>2</v>
      </c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86"/>
  <sheetViews>
    <sheetView tabSelected="1" workbookViewId="0">
      <selection activeCell="F9" sqref="F9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7.83203125" bestFit="1" customWidth="1"/>
    <col min="6" max="7" width="12.33203125" customWidth="1"/>
    <col min="8" max="8" width="14.83203125" customWidth="1"/>
    <col min="9" max="9" width="15" customWidth="1"/>
    <col min="10" max="10" width="14.33203125" style="112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40" s="110" customFormat="1" ht="29" customHeight="1">
      <c r="A1" s="27" t="s">
        <v>741</v>
      </c>
      <c r="B1" s="27" t="s">
        <v>14</v>
      </c>
      <c r="C1" s="119" t="s">
        <v>687</v>
      </c>
      <c r="D1" s="133" t="s">
        <v>499</v>
      </c>
      <c r="E1" s="178" t="s">
        <v>940</v>
      </c>
      <c r="F1" s="33" t="s">
        <v>689</v>
      </c>
      <c r="G1" s="33" t="s">
        <v>690</v>
      </c>
      <c r="H1" s="122" t="s">
        <v>829</v>
      </c>
      <c r="I1" s="126" t="s">
        <v>830</v>
      </c>
      <c r="J1" s="126" t="s">
        <v>831</v>
      </c>
      <c r="K1" s="108" t="s">
        <v>476</v>
      </c>
      <c r="L1" s="108" t="s">
        <v>477</v>
      </c>
      <c r="M1" s="108" t="s">
        <v>478</v>
      </c>
      <c r="N1" s="108" t="s">
        <v>479</v>
      </c>
      <c r="O1" s="121" t="s">
        <v>723</v>
      </c>
      <c r="P1" s="108" t="s">
        <v>764</v>
      </c>
      <c r="Q1" s="121" t="s">
        <v>714</v>
      </c>
      <c r="R1" s="108" t="s">
        <v>480</v>
      </c>
      <c r="S1" s="108" t="s">
        <v>767</v>
      </c>
      <c r="T1" s="108" t="s">
        <v>481</v>
      </c>
      <c r="U1" s="108" t="s">
        <v>482</v>
      </c>
      <c r="V1" s="108" t="s">
        <v>483</v>
      </c>
      <c r="W1" s="108" t="s">
        <v>484</v>
      </c>
      <c r="X1" s="108" t="s">
        <v>485</v>
      </c>
      <c r="Y1" s="108" t="s">
        <v>486</v>
      </c>
      <c r="Z1" s="108" t="s">
        <v>487</v>
      </c>
      <c r="AA1" s="108" t="s">
        <v>488</v>
      </c>
      <c r="AB1" s="109" t="s">
        <v>809</v>
      </c>
      <c r="AC1" s="109" t="s">
        <v>810</v>
      </c>
      <c r="AD1" s="76" t="s">
        <v>489</v>
      </c>
      <c r="AE1" s="76" t="s">
        <v>490</v>
      </c>
      <c r="AF1" s="76" t="s">
        <v>491</v>
      </c>
      <c r="AG1" s="76" t="s">
        <v>492</v>
      </c>
      <c r="AH1" s="76" t="s">
        <v>493</v>
      </c>
      <c r="AI1" s="48" t="s">
        <v>494</v>
      </c>
      <c r="AJ1" s="76" t="s">
        <v>495</v>
      </c>
      <c r="AK1" s="76" t="s">
        <v>496</v>
      </c>
      <c r="AL1" s="48" t="s">
        <v>497</v>
      </c>
    </row>
    <row r="2" spans="1:40" s="100" customFormat="1" ht="58" customHeight="1">
      <c r="A2" s="31" t="s">
        <v>742</v>
      </c>
      <c r="B2" s="35" t="s">
        <v>23</v>
      </c>
      <c r="C2" s="35" t="s">
        <v>412</v>
      </c>
      <c r="D2" s="35" t="s">
        <v>688</v>
      </c>
      <c r="E2" s="35"/>
      <c r="F2" s="35" t="s">
        <v>691</v>
      </c>
      <c r="G2" s="35" t="s">
        <v>692</v>
      </c>
      <c r="H2" s="127" t="s">
        <v>818</v>
      </c>
      <c r="I2" s="127" t="s">
        <v>819</v>
      </c>
      <c r="J2" s="127" t="s">
        <v>817</v>
      </c>
      <c r="K2" s="120" t="s">
        <v>695</v>
      </c>
      <c r="L2" s="101"/>
      <c r="M2" s="120"/>
      <c r="N2" s="101" t="s">
        <v>713</v>
      </c>
      <c r="O2" s="101" t="s">
        <v>765</v>
      </c>
      <c r="P2" s="101" t="s">
        <v>766</v>
      </c>
      <c r="Q2" s="101"/>
      <c r="R2" s="101" t="s">
        <v>798</v>
      </c>
      <c r="S2" s="101" t="s">
        <v>799</v>
      </c>
      <c r="T2" s="101" t="s">
        <v>421</v>
      </c>
      <c r="U2" s="101" t="s">
        <v>420</v>
      </c>
      <c r="V2" s="101" t="s">
        <v>372</v>
      </c>
      <c r="W2" s="101" t="s">
        <v>419</v>
      </c>
      <c r="X2" s="101" t="s">
        <v>418</v>
      </c>
      <c r="Y2" s="120" t="s">
        <v>417</v>
      </c>
      <c r="Z2" s="101" t="s">
        <v>416</v>
      </c>
      <c r="AA2" s="101" t="s">
        <v>807</v>
      </c>
      <c r="AB2" s="57" t="s">
        <v>771</v>
      </c>
      <c r="AC2" s="57" t="s">
        <v>772</v>
      </c>
      <c r="AD2" s="57" t="s">
        <v>100</v>
      </c>
      <c r="AE2" s="57" t="s">
        <v>101</v>
      </c>
      <c r="AF2" s="57" t="s">
        <v>102</v>
      </c>
      <c r="AG2" s="57" t="s">
        <v>773</v>
      </c>
      <c r="AH2" s="57" t="s">
        <v>774</v>
      </c>
      <c r="AI2" s="57" t="s">
        <v>775</v>
      </c>
      <c r="AJ2" s="57" t="s">
        <v>776</v>
      </c>
      <c r="AK2" s="57" t="s">
        <v>777</v>
      </c>
      <c r="AL2" s="57" t="s">
        <v>778</v>
      </c>
    </row>
    <row r="3" spans="1:40" s="82" customFormat="1" ht="56">
      <c r="A3" s="37" t="s">
        <v>403</v>
      </c>
      <c r="B3" s="36"/>
      <c r="C3" s="135"/>
      <c r="D3" s="118"/>
      <c r="E3" s="135"/>
      <c r="F3" s="36" t="s">
        <v>38</v>
      </c>
      <c r="G3" s="36" t="s">
        <v>38</v>
      </c>
      <c r="H3" s="37" t="s">
        <v>815</v>
      </c>
      <c r="I3" s="37" t="s">
        <v>41</v>
      </c>
      <c r="J3" s="137" t="s">
        <v>816</v>
      </c>
      <c r="K3" s="102"/>
      <c r="L3" s="102"/>
      <c r="M3" s="101" t="s">
        <v>762</v>
      </c>
      <c r="N3" s="102"/>
      <c r="O3" s="101" t="s">
        <v>763</v>
      </c>
      <c r="P3" s="101"/>
      <c r="Q3" s="120" t="s">
        <v>728</v>
      </c>
      <c r="R3" s="102" t="s">
        <v>800</v>
      </c>
      <c r="S3" s="101" t="s">
        <v>768</v>
      </c>
      <c r="T3" s="102" t="s">
        <v>414</v>
      </c>
      <c r="U3" s="102" t="s">
        <v>414</v>
      </c>
      <c r="V3" s="102" t="s">
        <v>368</v>
      </c>
      <c r="W3" s="101" t="s">
        <v>44</v>
      </c>
      <c r="X3" s="101" t="s">
        <v>44</v>
      </c>
      <c r="Y3" s="102" t="s">
        <v>806</v>
      </c>
      <c r="Z3" s="102"/>
      <c r="AA3" s="120" t="s">
        <v>808</v>
      </c>
      <c r="AB3" s="69" t="s">
        <v>145</v>
      </c>
      <c r="AC3" s="69" t="s">
        <v>145</v>
      </c>
      <c r="AD3" s="69" t="s">
        <v>64</v>
      </c>
      <c r="AE3" s="69"/>
      <c r="AF3" s="69" t="s">
        <v>146</v>
      </c>
      <c r="AG3" s="69" t="s">
        <v>145</v>
      </c>
      <c r="AH3" s="69" t="s">
        <v>145</v>
      </c>
      <c r="AI3" s="69" t="s">
        <v>145</v>
      </c>
      <c r="AJ3" s="69"/>
      <c r="AK3" s="69"/>
      <c r="AL3" s="69"/>
    </row>
    <row r="4" spans="1:40">
      <c r="A4" s="20" t="s">
        <v>847</v>
      </c>
      <c r="B4" s="5" t="s">
        <v>854</v>
      </c>
      <c r="C4" s="5"/>
      <c r="D4" s="148" t="s">
        <v>856</v>
      </c>
      <c r="E4" s="5" t="str">
        <f>D4&amp;"_"&amp;H4&amp;I4&amp;J4</f>
        <v>point_2_1999123</v>
      </c>
      <c r="F4" s="5"/>
      <c r="G4" s="5"/>
      <c r="H4" s="5">
        <v>1999</v>
      </c>
      <c r="I4" s="5">
        <v>1</v>
      </c>
      <c r="J4" s="5">
        <v>23</v>
      </c>
      <c r="K4" s="5" t="s">
        <v>696</v>
      </c>
      <c r="L4" s="111"/>
      <c r="M4" s="5" t="s">
        <v>702</v>
      </c>
      <c r="N4" s="5" t="s">
        <v>709</v>
      </c>
      <c r="O4" s="2" t="s">
        <v>711</v>
      </c>
      <c r="P4" s="142"/>
      <c r="Q4" s="5" t="s">
        <v>719</v>
      </c>
      <c r="R4" s="5">
        <v>30</v>
      </c>
      <c r="S4" s="143" t="s">
        <v>769</v>
      </c>
      <c r="T4" s="5"/>
      <c r="U4" s="5"/>
      <c r="V4" s="5"/>
      <c r="W4" s="5"/>
      <c r="X4" s="5"/>
      <c r="Y4" s="5"/>
      <c r="Z4" s="5"/>
      <c r="AA4" s="5"/>
      <c r="AB4" s="5">
        <v>-23.74</v>
      </c>
      <c r="AD4" s="146" t="s">
        <v>880</v>
      </c>
      <c r="AE4" s="4" t="s">
        <v>879</v>
      </c>
      <c r="AF4" s="5">
        <v>1999</v>
      </c>
      <c r="AG4" s="144">
        <v>122.06929502574715</v>
      </c>
      <c r="AH4" s="144">
        <v>5.6089737189115212</v>
      </c>
      <c r="AI4" s="5"/>
      <c r="AJ4" s="5"/>
      <c r="AK4" s="5"/>
      <c r="AL4" s="5"/>
      <c r="AM4" s="5"/>
      <c r="AN4" s="5"/>
    </row>
    <row r="5" spans="1:40">
      <c r="A5" s="20" t="s">
        <v>847</v>
      </c>
      <c r="B5" s="5" t="s">
        <v>854</v>
      </c>
      <c r="C5" s="5"/>
      <c r="D5" s="148" t="s">
        <v>860</v>
      </c>
      <c r="E5" s="5" t="str">
        <f t="shared" ref="E5:E13" si="0">D5&amp;"_"&amp;H5&amp;I5&amp;J5</f>
        <v>point_10_1999123</v>
      </c>
      <c r="F5" s="5"/>
      <c r="G5" s="5"/>
      <c r="H5" s="5">
        <v>1999</v>
      </c>
      <c r="I5" s="5">
        <v>1</v>
      </c>
      <c r="J5" s="5">
        <v>23</v>
      </c>
      <c r="K5" s="5" t="s">
        <v>696</v>
      </c>
      <c r="L5" s="111"/>
      <c r="M5" s="5" t="s">
        <v>702</v>
      </c>
      <c r="N5" s="5" t="s">
        <v>709</v>
      </c>
      <c r="O5" s="2" t="s">
        <v>711</v>
      </c>
      <c r="P5" s="142"/>
      <c r="Q5" s="5" t="s">
        <v>719</v>
      </c>
      <c r="R5" s="5">
        <v>30</v>
      </c>
      <c r="S5" s="143" t="s">
        <v>769</v>
      </c>
      <c r="T5" s="5"/>
      <c r="U5" s="5"/>
      <c r="V5" s="5"/>
      <c r="W5" s="5"/>
      <c r="X5" s="5"/>
      <c r="Y5" s="5"/>
      <c r="Z5" s="5"/>
      <c r="AA5" s="5"/>
      <c r="AB5" s="5">
        <v>-24</v>
      </c>
      <c r="AD5" s="146" t="s">
        <v>880</v>
      </c>
      <c r="AE5" s="5" t="s">
        <v>878</v>
      </c>
      <c r="AF5" s="5">
        <v>1999</v>
      </c>
      <c r="AG5" s="145">
        <v>86.400247186799064</v>
      </c>
      <c r="AH5" s="145">
        <v>6.3429507583314999</v>
      </c>
      <c r="AI5" s="5"/>
      <c r="AJ5" s="5"/>
      <c r="AK5" s="5"/>
      <c r="AL5" s="5"/>
      <c r="AM5" s="5"/>
      <c r="AN5" s="5"/>
    </row>
    <row r="6" spans="1:40">
      <c r="A6" s="20" t="s">
        <v>847</v>
      </c>
      <c r="B6" s="5" t="s">
        <v>854</v>
      </c>
      <c r="C6" s="5"/>
      <c r="D6" s="148" t="s">
        <v>859</v>
      </c>
      <c r="E6" s="5" t="str">
        <f t="shared" si="0"/>
        <v>point_4_1999123</v>
      </c>
      <c r="F6" s="5"/>
      <c r="G6" s="5"/>
      <c r="H6" s="5">
        <v>1999</v>
      </c>
      <c r="I6" s="5">
        <v>1</v>
      </c>
      <c r="J6" s="5">
        <v>23</v>
      </c>
      <c r="K6" s="5" t="s">
        <v>696</v>
      </c>
      <c r="L6" s="111"/>
      <c r="M6" s="5" t="s">
        <v>702</v>
      </c>
      <c r="N6" s="5" t="s">
        <v>709</v>
      </c>
      <c r="O6" s="2" t="s">
        <v>711</v>
      </c>
      <c r="P6" s="142"/>
      <c r="Q6" s="5" t="s">
        <v>719</v>
      </c>
      <c r="R6" s="5">
        <v>30</v>
      </c>
      <c r="S6" s="143" t="s">
        <v>769</v>
      </c>
      <c r="T6" s="5"/>
      <c r="U6" s="5"/>
      <c r="V6" s="5"/>
      <c r="W6" s="5"/>
      <c r="X6" s="5"/>
      <c r="Y6" s="5"/>
      <c r="Z6" s="5"/>
      <c r="AA6" s="5"/>
      <c r="AB6" s="4">
        <v>-23.37</v>
      </c>
      <c r="AC6" s="5"/>
      <c r="AD6" s="146" t="s">
        <v>880</v>
      </c>
      <c r="AE6" s="4" t="s">
        <v>881</v>
      </c>
      <c r="AF6">
        <v>1999</v>
      </c>
      <c r="AG6" s="147">
        <v>105.04118896167381</v>
      </c>
      <c r="AH6" s="147">
        <v>5.1808171121851396</v>
      </c>
      <c r="AI6" s="5"/>
      <c r="AJ6" s="5"/>
      <c r="AK6" s="5"/>
      <c r="AL6" s="5"/>
      <c r="AM6" s="5"/>
      <c r="AN6" s="5"/>
    </row>
    <row r="7" spans="1:40">
      <c r="A7" s="20" t="s">
        <v>847</v>
      </c>
      <c r="B7" s="5" t="s">
        <v>854</v>
      </c>
      <c r="C7" s="5"/>
      <c r="D7" s="148" t="s">
        <v>861</v>
      </c>
      <c r="E7" s="5" t="str">
        <f>D7&amp;"_"&amp;H7&amp;I7&amp;J7&amp;"_r1"</f>
        <v>point_14_1999312_r1</v>
      </c>
      <c r="F7" s="5"/>
      <c r="G7" s="5"/>
      <c r="H7" s="5">
        <v>1999</v>
      </c>
      <c r="I7" s="5">
        <v>3</v>
      </c>
      <c r="J7" s="5">
        <v>12</v>
      </c>
      <c r="K7" s="5" t="s">
        <v>696</v>
      </c>
      <c r="L7" s="111"/>
      <c r="M7" s="5" t="s">
        <v>702</v>
      </c>
      <c r="N7" s="5" t="s">
        <v>709</v>
      </c>
      <c r="O7" s="2" t="s">
        <v>711</v>
      </c>
      <c r="P7" s="142"/>
      <c r="Q7" s="5" t="s">
        <v>719</v>
      </c>
      <c r="R7" s="5">
        <v>30</v>
      </c>
      <c r="S7" s="143" t="s">
        <v>769</v>
      </c>
      <c r="T7" s="5"/>
      <c r="U7" s="5"/>
      <c r="V7" s="5"/>
      <c r="W7" s="5"/>
      <c r="X7" s="5"/>
      <c r="Y7" s="5"/>
      <c r="Z7" s="5"/>
      <c r="AA7" s="5"/>
      <c r="AB7" s="5">
        <v>-24</v>
      </c>
      <c r="AD7" s="146" t="s">
        <v>880</v>
      </c>
      <c r="AE7" s="149" t="s">
        <v>882</v>
      </c>
      <c r="AF7">
        <v>1999</v>
      </c>
      <c r="AG7" s="144">
        <v>92.447039432784322</v>
      </c>
      <c r="AH7" s="144">
        <v>4.9147193935623141</v>
      </c>
      <c r="AI7" s="5"/>
      <c r="AJ7" s="5"/>
      <c r="AK7" s="5"/>
      <c r="AL7" s="5"/>
      <c r="AM7" s="5"/>
      <c r="AN7" s="5"/>
    </row>
    <row r="8" spans="1:40">
      <c r="A8" s="14" t="s">
        <v>847</v>
      </c>
      <c r="B8" s="5" t="s">
        <v>854</v>
      </c>
      <c r="C8" s="5"/>
      <c r="D8" s="148" t="s">
        <v>861</v>
      </c>
      <c r="E8" s="5" t="str">
        <f>D8&amp;"_"&amp;H8&amp;I8&amp;J8&amp;"_r2"</f>
        <v>point_14_1999312_r2</v>
      </c>
      <c r="F8" s="5"/>
      <c r="G8" s="5"/>
      <c r="H8" s="5">
        <v>1999</v>
      </c>
      <c r="I8" s="5">
        <v>3</v>
      </c>
      <c r="J8" s="5">
        <v>12</v>
      </c>
      <c r="K8" s="5" t="s">
        <v>696</v>
      </c>
      <c r="L8" s="111"/>
      <c r="M8" s="5" t="s">
        <v>702</v>
      </c>
      <c r="N8" s="5" t="s">
        <v>709</v>
      </c>
      <c r="O8" s="2" t="s">
        <v>711</v>
      </c>
      <c r="P8" s="142"/>
      <c r="Q8" s="5" t="s">
        <v>719</v>
      </c>
      <c r="R8" s="5">
        <v>30</v>
      </c>
      <c r="S8" s="143" t="s">
        <v>769</v>
      </c>
      <c r="T8" s="5"/>
      <c r="U8" s="5"/>
      <c r="V8" s="5"/>
      <c r="W8" s="5"/>
      <c r="X8" s="5"/>
      <c r="Y8" s="5"/>
      <c r="Z8" s="5"/>
      <c r="AA8" s="5"/>
      <c r="AB8" s="144">
        <v>-23.22</v>
      </c>
      <c r="AC8" s="5"/>
      <c r="AD8" s="146" t="s">
        <v>880</v>
      </c>
      <c r="AE8" s="149" t="s">
        <v>883</v>
      </c>
      <c r="AF8">
        <v>1999</v>
      </c>
      <c r="AG8" s="144">
        <v>80.275887405182772</v>
      </c>
      <c r="AH8" s="144">
        <v>5.231344816798229</v>
      </c>
      <c r="AI8" s="5"/>
      <c r="AJ8" s="5"/>
      <c r="AK8" s="5"/>
      <c r="AL8" s="5"/>
      <c r="AM8" s="5"/>
      <c r="AN8" s="5"/>
    </row>
    <row r="9" spans="1:40">
      <c r="A9" s="20" t="s">
        <v>847</v>
      </c>
      <c r="B9" s="5" t="s">
        <v>854</v>
      </c>
      <c r="D9" s="150" t="s">
        <v>864</v>
      </c>
      <c r="E9" s="5" t="str">
        <f>D9&amp;"_"&amp;H9&amp;I9&amp;J9&amp;"_r1"</f>
        <v>point_19_2000129_r1</v>
      </c>
      <c r="H9" s="150">
        <v>2000</v>
      </c>
      <c r="I9" s="150">
        <v>1</v>
      </c>
      <c r="J9" s="150">
        <v>29</v>
      </c>
      <c r="K9" s="5" t="s">
        <v>696</v>
      </c>
      <c r="L9" s="111"/>
      <c r="M9" s="5" t="s">
        <v>702</v>
      </c>
      <c r="N9" s="5" t="s">
        <v>709</v>
      </c>
      <c r="O9" s="2" t="s">
        <v>711</v>
      </c>
      <c r="P9" s="142"/>
      <c r="Q9" s="5" t="s">
        <v>719</v>
      </c>
      <c r="R9" s="5">
        <v>30</v>
      </c>
      <c r="S9" s="143" t="s">
        <v>769</v>
      </c>
      <c r="T9" s="5"/>
      <c r="U9" s="5"/>
      <c r="V9" s="5"/>
      <c r="AB9" s="151">
        <v>-24.84</v>
      </c>
      <c r="AD9" s="146" t="s">
        <v>880</v>
      </c>
      <c r="AE9" t="s">
        <v>884</v>
      </c>
      <c r="AF9" s="152">
        <v>2000</v>
      </c>
      <c r="AG9" s="151">
        <v>99.600503676887001</v>
      </c>
      <c r="AH9" s="151">
        <v>3.8196759976486718</v>
      </c>
    </row>
    <row r="10" spans="1:40">
      <c r="A10" s="20" t="s">
        <v>847</v>
      </c>
      <c r="B10" s="5" t="s">
        <v>854</v>
      </c>
      <c r="D10" s="150" t="s">
        <v>864</v>
      </c>
      <c r="E10" s="5" t="str">
        <f>D10&amp;"_"&amp;H10&amp;I10&amp;J10&amp;"_r2"</f>
        <v>point_19_2000129_r2</v>
      </c>
      <c r="H10" s="150">
        <v>2000</v>
      </c>
      <c r="I10" s="150">
        <v>1</v>
      </c>
      <c r="J10" s="150">
        <v>29</v>
      </c>
      <c r="K10" s="5" t="s">
        <v>696</v>
      </c>
      <c r="L10" s="111"/>
      <c r="M10" s="5" t="s">
        <v>702</v>
      </c>
      <c r="N10" s="5" t="s">
        <v>709</v>
      </c>
      <c r="O10" s="2" t="s">
        <v>711</v>
      </c>
      <c r="P10" s="142"/>
      <c r="Q10" s="5" t="s">
        <v>719</v>
      </c>
      <c r="R10" s="5">
        <v>30</v>
      </c>
      <c r="S10" s="143" t="s">
        <v>769</v>
      </c>
      <c r="T10" s="5"/>
      <c r="U10" s="5"/>
      <c r="V10" s="5"/>
      <c r="AB10" s="151">
        <v>-24.33</v>
      </c>
      <c r="AD10" s="146" t="s">
        <v>880</v>
      </c>
      <c r="AE10" t="s">
        <v>885</v>
      </c>
      <c r="AF10" s="152">
        <v>2000</v>
      </c>
      <c r="AG10" s="151">
        <v>94.638267419385969</v>
      </c>
      <c r="AH10" s="151">
        <v>5.0536337589095188</v>
      </c>
    </row>
    <row r="11" spans="1:40">
      <c r="A11" s="20" t="s">
        <v>847</v>
      </c>
      <c r="B11" s="5" t="s">
        <v>854</v>
      </c>
      <c r="D11" s="150" t="s">
        <v>856</v>
      </c>
      <c r="E11" s="5" t="str">
        <f>D11&amp;"_"&amp;H11&amp;I11&amp;J11&amp;"_r1"</f>
        <v>point_2_2000129_r1</v>
      </c>
      <c r="H11" s="150">
        <v>2000</v>
      </c>
      <c r="I11" s="150">
        <v>1</v>
      </c>
      <c r="J11" s="150">
        <v>29</v>
      </c>
      <c r="K11" s="5" t="s">
        <v>696</v>
      </c>
      <c r="L11" s="111"/>
      <c r="M11" s="5" t="s">
        <v>702</v>
      </c>
      <c r="N11" s="5" t="s">
        <v>709</v>
      </c>
      <c r="O11" s="2" t="s">
        <v>711</v>
      </c>
      <c r="P11" s="142"/>
      <c r="Q11" s="5" t="s">
        <v>719</v>
      </c>
      <c r="R11" s="5">
        <v>30</v>
      </c>
      <c r="S11" s="143" t="s">
        <v>769</v>
      </c>
      <c r="T11" s="5"/>
      <c r="U11" s="5"/>
      <c r="V11" s="5"/>
      <c r="AB11" s="151">
        <v>-24.86</v>
      </c>
      <c r="AD11" s="146" t="s">
        <v>880</v>
      </c>
      <c r="AE11" t="s">
        <v>886</v>
      </c>
      <c r="AF11" s="152">
        <v>2000</v>
      </c>
      <c r="AG11" s="151">
        <v>92.563507544846104</v>
      </c>
      <c r="AH11" s="151">
        <v>5.0484907310363543</v>
      </c>
    </row>
    <row r="12" spans="1:40">
      <c r="A12" s="20" t="s">
        <v>847</v>
      </c>
      <c r="B12" s="5" t="s">
        <v>854</v>
      </c>
      <c r="D12" s="150" t="s">
        <v>856</v>
      </c>
      <c r="E12" s="5" t="str">
        <f>D12&amp;"_"&amp;H12&amp;I12&amp;J12&amp;"_r2"</f>
        <v>point_2_2000129_r2</v>
      </c>
      <c r="H12" s="150">
        <v>2000</v>
      </c>
      <c r="I12" s="150">
        <v>1</v>
      </c>
      <c r="J12" s="150">
        <v>29</v>
      </c>
      <c r="K12" s="5" t="s">
        <v>696</v>
      </c>
      <c r="L12" s="111"/>
      <c r="M12" s="5" t="s">
        <v>702</v>
      </c>
      <c r="N12" s="5" t="s">
        <v>709</v>
      </c>
      <c r="O12" s="2" t="s">
        <v>711</v>
      </c>
      <c r="P12" s="142"/>
      <c r="Q12" s="5" t="s">
        <v>719</v>
      </c>
      <c r="R12" s="5">
        <v>30</v>
      </c>
      <c r="S12" s="143" t="s">
        <v>769</v>
      </c>
      <c r="AB12" s="151">
        <v>-24.29</v>
      </c>
      <c r="AD12" s="146" t="s">
        <v>880</v>
      </c>
      <c r="AE12" t="s">
        <v>887</v>
      </c>
      <c r="AF12" s="152">
        <v>2000</v>
      </c>
      <c r="AG12" s="151">
        <v>96.775792651091265</v>
      </c>
      <c r="AH12" s="151">
        <v>5.8512060288073098</v>
      </c>
    </row>
    <row r="13" spans="1:40">
      <c r="A13" s="20" t="s">
        <v>847</v>
      </c>
      <c r="B13" s="5" t="s">
        <v>854</v>
      </c>
      <c r="D13" s="150" t="s">
        <v>860</v>
      </c>
      <c r="E13" s="5" t="str">
        <f t="shared" si="0"/>
        <v>point_10_2000129</v>
      </c>
      <c r="H13" s="150">
        <v>2000</v>
      </c>
      <c r="I13" s="150">
        <v>1</v>
      </c>
      <c r="J13" s="150">
        <v>29</v>
      </c>
      <c r="K13" s="5" t="s">
        <v>696</v>
      </c>
      <c r="L13" s="111"/>
      <c r="M13" s="5" t="s">
        <v>702</v>
      </c>
      <c r="N13" s="5" t="s">
        <v>709</v>
      </c>
      <c r="O13" s="2" t="s">
        <v>711</v>
      </c>
      <c r="P13" s="142"/>
      <c r="Q13" s="5" t="s">
        <v>719</v>
      </c>
      <c r="R13" s="5">
        <v>30</v>
      </c>
      <c r="S13" s="143" t="s">
        <v>769</v>
      </c>
    </row>
    <row r="14" spans="1:40">
      <c r="A14"/>
      <c r="J14"/>
    </row>
    <row r="15" spans="1:40">
      <c r="A15"/>
      <c r="J15"/>
    </row>
    <row r="16" spans="1:40">
      <c r="A16"/>
      <c r="J16"/>
    </row>
    <row r="17" spans="1:10">
      <c r="A17"/>
      <c r="J17"/>
    </row>
    <row r="18" spans="1:10">
      <c r="A18"/>
      <c r="J18"/>
    </row>
    <row r="19" spans="1:10">
      <c r="A19"/>
      <c r="J19"/>
    </row>
    <row r="20" spans="1:10">
      <c r="A20"/>
      <c r="J20"/>
    </row>
    <row r="21" spans="1:10">
      <c r="A21"/>
      <c r="J21"/>
    </row>
    <row r="22" spans="1:10">
      <c r="A22"/>
      <c r="J22"/>
    </row>
    <row r="23" spans="1:10">
      <c r="A23"/>
      <c r="J23"/>
    </row>
    <row r="24" spans="1:10">
      <c r="A24"/>
      <c r="J24"/>
    </row>
    <row r="25" spans="1:10">
      <c r="A25"/>
      <c r="J25"/>
    </row>
    <row r="26" spans="1:10">
      <c r="A26"/>
      <c r="J26"/>
    </row>
    <row r="27" spans="1:10">
      <c r="A27"/>
      <c r="J27"/>
    </row>
    <row r="28" spans="1:10">
      <c r="A28"/>
      <c r="J28"/>
    </row>
    <row r="29" spans="1:10">
      <c r="A29"/>
      <c r="J29"/>
    </row>
    <row r="30" spans="1:10">
      <c r="A30"/>
      <c r="J30"/>
    </row>
    <row r="31" spans="1:10">
      <c r="A31"/>
      <c r="J31"/>
    </row>
    <row r="32" spans="1:10">
      <c r="A32"/>
      <c r="J32"/>
    </row>
    <row r="33" spans="1:38">
      <c r="A33"/>
      <c r="J33"/>
    </row>
    <row r="34" spans="1:38">
      <c r="A34"/>
      <c r="J34"/>
    </row>
    <row r="35" spans="1:38">
      <c r="A35"/>
      <c r="J35"/>
    </row>
    <row r="36" spans="1:38">
      <c r="A36"/>
      <c r="J36"/>
    </row>
    <row r="37" spans="1:38">
      <c r="A37"/>
      <c r="J37"/>
    </row>
    <row r="38" spans="1:38">
      <c r="A38"/>
      <c r="J38"/>
    </row>
    <row r="39" spans="1:38">
      <c r="A39"/>
      <c r="J39"/>
    </row>
    <row r="40" spans="1:38">
      <c r="A40"/>
      <c r="J40"/>
    </row>
    <row r="41" spans="1:38">
      <c r="A41"/>
      <c r="J41"/>
    </row>
    <row r="42" spans="1:38">
      <c r="A42"/>
      <c r="J42"/>
    </row>
    <row r="43" spans="1:38">
      <c r="A43"/>
      <c r="J43"/>
    </row>
    <row r="44" spans="1:38">
      <c r="A44" s="14"/>
      <c r="B44" s="5"/>
      <c r="C44" s="5"/>
      <c r="D44" s="5"/>
      <c r="E44" s="5"/>
      <c r="F44" s="5"/>
      <c r="G44" s="5"/>
      <c r="H44" s="5"/>
      <c r="I44" s="5"/>
      <c r="J44" s="11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5"/>
      <c r="I45" s="5"/>
      <c r="J45" s="11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5"/>
      <c r="I46" s="5"/>
      <c r="J46" s="11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5"/>
      <c r="I47" s="5"/>
      <c r="J47" s="11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5"/>
      <c r="I48" s="5"/>
      <c r="J48" s="11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5"/>
      <c r="I49" s="5"/>
      <c r="J49" s="11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5"/>
      <c r="I50" s="5"/>
      <c r="J50" s="11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5"/>
      <c r="I51" s="5"/>
      <c r="J51" s="11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5"/>
      <c r="I52" s="5"/>
      <c r="J52" s="11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5"/>
      <c r="I53" s="5"/>
      <c r="J53" s="11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5"/>
      <c r="I54" s="5"/>
      <c r="J54" s="11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5"/>
      <c r="I55" s="5"/>
      <c r="J55" s="11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5"/>
      <c r="I56" s="5"/>
      <c r="J56" s="11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5"/>
      <c r="I57" s="5"/>
      <c r="J57" s="11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5"/>
      <c r="I58" s="5"/>
      <c r="J58" s="11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5"/>
      <c r="I59" s="5"/>
      <c r="J59" s="11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5"/>
      <c r="I60" s="5"/>
      <c r="J60" s="11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5"/>
      <c r="I61" s="5"/>
      <c r="J61" s="11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5"/>
      <c r="I62" s="5"/>
      <c r="J62" s="11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5"/>
      <c r="I63" s="5"/>
      <c r="J63" s="11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4:B1048576 B4:B13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B44:B1048576 B4:B13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D44:D1048576 D4:D8</xm:sqref>
        </x14:dataValidation>
        <x14:dataValidation type="list" allowBlank="1" showInputMessage="1" showErrorMessage="1">
          <x14:formula1>
            <xm:f>'controlled vocabulary'!$K$4:$K$9</xm:f>
          </x14:formula1>
          <xm:sqref>K44:K1048576 M4:M13</xm:sqref>
        </x14:dataValidation>
        <x14:dataValidation type="list" allowBlank="1" showInputMessage="1" showErrorMessage="1">
          <x14:formula1>
            <xm:f>'controlled vocabulary'!$M$4:$M$7</xm:f>
          </x14:formula1>
          <xm:sqref>N44:N1048576</xm:sqref>
        </x14:dataValidation>
        <x14:dataValidation type="list" allowBlank="1" showInputMessage="1" showErrorMessage="1">
          <x14:formula1>
            <xm:f>'controlled vocabulary'!$L$4:$L$9</xm:f>
          </x14:formula1>
          <xm:sqref>M44:M1048576</xm:sqref>
        </x14:dataValidation>
        <x14:dataValidation type="list" allowBlank="1" showInputMessage="1" showErrorMessage="1">
          <x14:formula1>
            <xm:f>'controlled vocabulary'!$P$4:$P$6</xm:f>
          </x14:formula1>
          <xm:sqref>U4:U11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A44:A1048576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A11" workbookViewId="0">
      <selection activeCell="D29" sqref="D2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25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741</v>
      </c>
      <c r="B1" s="27" t="s">
        <v>14</v>
      </c>
      <c r="C1" s="27" t="s">
        <v>499</v>
      </c>
      <c r="D1" s="27" t="s">
        <v>530</v>
      </c>
      <c r="E1" s="122" t="s">
        <v>826</v>
      </c>
      <c r="F1" s="126" t="s">
        <v>827</v>
      </c>
      <c r="G1" s="126" t="s">
        <v>828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3" t="s">
        <v>620</v>
      </c>
      <c r="CT1" s="113" t="s">
        <v>621</v>
      </c>
    </row>
    <row r="2" spans="1:98" s="30" customFormat="1" ht="45" customHeight="1">
      <c r="A2" s="31" t="s">
        <v>742</v>
      </c>
      <c r="B2" s="35" t="s">
        <v>23</v>
      </c>
      <c r="C2" s="35" t="s">
        <v>369</v>
      </c>
      <c r="D2" s="35" t="s">
        <v>70</v>
      </c>
      <c r="E2" s="127" t="s">
        <v>818</v>
      </c>
      <c r="F2" s="127" t="s">
        <v>819</v>
      </c>
      <c r="G2" s="127" t="s">
        <v>817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403</v>
      </c>
      <c r="B3" s="36"/>
      <c r="C3" s="36"/>
      <c r="D3" s="36"/>
      <c r="E3" s="37" t="s">
        <v>815</v>
      </c>
      <c r="F3" s="37" t="s">
        <v>41</v>
      </c>
      <c r="G3" s="137" t="s">
        <v>816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847</v>
      </c>
      <c r="B4" s="10" t="s">
        <v>854</v>
      </c>
      <c r="C4" s="11" t="s">
        <v>856</v>
      </c>
      <c r="D4" s="11" t="s">
        <v>941</v>
      </c>
      <c r="E4" s="11">
        <v>1997</v>
      </c>
      <c r="F4" s="11">
        <v>4</v>
      </c>
      <c r="G4" s="11">
        <v>1</v>
      </c>
      <c r="H4" s="123"/>
      <c r="I4" s="11">
        <v>0</v>
      </c>
      <c r="J4" s="23">
        <v>3</v>
      </c>
      <c r="K4" s="11"/>
      <c r="L4" s="11"/>
      <c r="M4" s="8"/>
      <c r="N4" s="8"/>
      <c r="O4" s="8"/>
      <c r="P4" s="8">
        <v>0.9</v>
      </c>
      <c r="Q4" s="8"/>
      <c r="R4" s="8"/>
      <c r="S4" s="8">
        <v>38.700000000000003</v>
      </c>
      <c r="T4" s="8">
        <v>33</v>
      </c>
      <c r="U4" s="8">
        <v>28.4</v>
      </c>
      <c r="V4" s="8"/>
      <c r="W4" s="8"/>
      <c r="X4" s="8"/>
      <c r="Y4" s="8"/>
      <c r="Z4" s="8"/>
      <c r="AA4" s="8">
        <v>6.5</v>
      </c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8">
        <v>1.61</v>
      </c>
      <c r="AO4" s="8"/>
      <c r="AP4" s="8"/>
      <c r="AQ4" s="17"/>
      <c r="AR4" s="17"/>
      <c r="AS4" s="17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847</v>
      </c>
      <c r="B5" s="10" t="s">
        <v>854</v>
      </c>
      <c r="C5" s="11" t="s">
        <v>856</v>
      </c>
      <c r="D5" s="11" t="s">
        <v>942</v>
      </c>
      <c r="E5" s="11">
        <v>1997</v>
      </c>
      <c r="F5" s="11">
        <v>4</v>
      </c>
      <c r="G5" s="11">
        <v>1</v>
      </c>
      <c r="H5" s="123"/>
      <c r="I5" s="11">
        <v>3</v>
      </c>
      <c r="J5" s="23">
        <v>14</v>
      </c>
      <c r="K5" s="11"/>
      <c r="L5" s="11"/>
      <c r="M5" s="8"/>
      <c r="N5" s="8"/>
      <c r="O5" s="8"/>
      <c r="P5" s="8">
        <v>1.87</v>
      </c>
      <c r="Q5" s="8"/>
      <c r="R5" s="8"/>
      <c r="S5" s="8">
        <v>38.9</v>
      </c>
      <c r="T5" s="8">
        <v>37.1</v>
      </c>
      <c r="U5" s="8">
        <v>23.9</v>
      </c>
      <c r="V5" s="8"/>
      <c r="W5" s="8"/>
      <c r="X5" s="8"/>
      <c r="Y5" s="8"/>
      <c r="Z5" s="8"/>
      <c r="AA5" s="8">
        <v>6.3</v>
      </c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8">
        <v>1.88</v>
      </c>
      <c r="AO5" s="8"/>
      <c r="AP5" s="8"/>
      <c r="AQ5" s="17"/>
      <c r="AR5" s="17"/>
      <c r="AS5" s="1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847</v>
      </c>
      <c r="B6" s="10" t="s">
        <v>854</v>
      </c>
      <c r="C6" s="11" t="s">
        <v>856</v>
      </c>
      <c r="D6" s="11" t="s">
        <v>943</v>
      </c>
      <c r="E6" s="11">
        <v>1997</v>
      </c>
      <c r="F6" s="11">
        <v>4</v>
      </c>
      <c r="G6" s="11">
        <v>1</v>
      </c>
      <c r="H6" s="123"/>
      <c r="I6" s="11">
        <v>14</v>
      </c>
      <c r="J6" s="23">
        <v>28</v>
      </c>
      <c r="K6" s="11"/>
      <c r="L6" s="11"/>
      <c r="M6" s="8"/>
      <c r="N6" s="8"/>
      <c r="O6" s="8"/>
      <c r="P6" s="8">
        <v>1.65</v>
      </c>
      <c r="Q6" s="8"/>
      <c r="R6" s="8"/>
      <c r="S6" s="8">
        <v>37.200000000000003</v>
      </c>
      <c r="T6" s="8">
        <v>35.700000000000003</v>
      </c>
      <c r="U6" s="8">
        <v>27.2</v>
      </c>
      <c r="V6" s="8"/>
      <c r="W6" s="8"/>
      <c r="X6" s="8"/>
      <c r="Y6" s="8"/>
      <c r="Z6" s="8"/>
      <c r="AA6" s="8">
        <v>6.4</v>
      </c>
      <c r="AB6" s="8"/>
      <c r="AC6" s="8"/>
      <c r="AD6" s="8"/>
      <c r="AE6" s="17"/>
      <c r="AF6" s="8"/>
      <c r="AG6" s="8"/>
      <c r="AH6" s="8"/>
      <c r="AI6" s="8"/>
      <c r="AJ6" s="8"/>
      <c r="AK6" s="8"/>
      <c r="AL6" s="8"/>
      <c r="AM6" s="8"/>
      <c r="AN6" s="8">
        <v>1.1200000000000001</v>
      </c>
      <c r="AO6" s="8"/>
      <c r="AP6" s="8"/>
      <c r="AQ6" s="17"/>
      <c r="AR6" s="17"/>
      <c r="AS6" s="1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847</v>
      </c>
      <c r="B7" s="10" t="s">
        <v>854</v>
      </c>
      <c r="C7" s="11" t="s">
        <v>856</v>
      </c>
      <c r="D7" s="11" t="s">
        <v>944</v>
      </c>
      <c r="E7" s="11">
        <v>1997</v>
      </c>
      <c r="F7" s="11">
        <v>4</v>
      </c>
      <c r="G7" s="11">
        <v>1</v>
      </c>
      <c r="H7" s="123"/>
      <c r="I7" s="11">
        <v>28</v>
      </c>
      <c r="J7" s="23">
        <v>45</v>
      </c>
      <c r="K7" s="11"/>
      <c r="L7" s="11"/>
      <c r="M7" s="8"/>
      <c r="N7" s="8"/>
      <c r="O7" s="8"/>
      <c r="P7" s="8">
        <v>1.65</v>
      </c>
      <c r="Q7" s="8"/>
      <c r="R7" s="8"/>
      <c r="S7" s="8">
        <v>44.6</v>
      </c>
      <c r="T7" s="8">
        <v>13.2</v>
      </c>
      <c r="U7" s="8">
        <v>42.2</v>
      </c>
      <c r="V7" s="8"/>
      <c r="W7" s="8"/>
      <c r="X7" s="8"/>
      <c r="Y7" s="8"/>
      <c r="Z7" s="8"/>
      <c r="AA7" s="8">
        <v>6.3</v>
      </c>
      <c r="AB7" s="8"/>
      <c r="AC7" s="8"/>
      <c r="AD7" s="8"/>
      <c r="AE7" s="17"/>
      <c r="AF7" s="8"/>
      <c r="AG7" s="8"/>
      <c r="AH7" s="8"/>
      <c r="AI7" s="8"/>
      <c r="AJ7" s="8"/>
      <c r="AK7" s="8"/>
      <c r="AL7" s="8"/>
      <c r="AM7" s="8"/>
      <c r="AN7" s="8">
        <v>0.64</v>
      </c>
      <c r="AO7" s="8"/>
      <c r="AP7" s="8"/>
      <c r="AQ7" s="17"/>
      <c r="AR7" s="17"/>
      <c r="AS7" s="1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14" t="s">
        <v>847</v>
      </c>
      <c r="B8" s="10" t="s">
        <v>854</v>
      </c>
      <c r="C8" s="11" t="s">
        <v>856</v>
      </c>
      <c r="D8" s="11" t="s">
        <v>945</v>
      </c>
      <c r="E8" s="11">
        <v>1997</v>
      </c>
      <c r="F8" s="11">
        <v>4</v>
      </c>
      <c r="G8" s="11">
        <v>1</v>
      </c>
      <c r="H8" s="123"/>
      <c r="I8" s="11">
        <v>45</v>
      </c>
      <c r="J8" s="23">
        <v>85</v>
      </c>
      <c r="K8" s="11"/>
      <c r="L8" s="11"/>
      <c r="M8" s="8"/>
      <c r="N8" s="8"/>
      <c r="O8" s="8"/>
      <c r="P8" s="8">
        <v>1.65</v>
      </c>
      <c r="Q8" s="8"/>
      <c r="R8" s="8"/>
      <c r="S8" s="8">
        <v>48.4</v>
      </c>
      <c r="T8" s="8">
        <v>13.9</v>
      </c>
      <c r="U8" s="8">
        <v>37.700000000000003</v>
      </c>
      <c r="V8" s="8"/>
      <c r="W8" s="8"/>
      <c r="X8" s="8"/>
      <c r="Y8" s="8"/>
      <c r="Z8" s="8"/>
      <c r="AA8" s="8">
        <v>6.3</v>
      </c>
      <c r="AB8" s="8"/>
      <c r="AC8" s="8"/>
      <c r="AD8" s="8"/>
      <c r="AE8" s="17"/>
      <c r="AF8" s="8"/>
      <c r="AG8" s="8"/>
      <c r="AH8" s="8"/>
      <c r="AI8" s="8"/>
      <c r="AJ8" s="8"/>
      <c r="AK8" s="8"/>
      <c r="AL8" s="8"/>
      <c r="AM8" s="8"/>
      <c r="AN8" s="8">
        <v>0.42</v>
      </c>
      <c r="AO8" s="8"/>
      <c r="AP8" s="8"/>
      <c r="AQ8" s="17"/>
      <c r="AR8" s="17"/>
      <c r="AS8" s="17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14" t="s">
        <v>847</v>
      </c>
      <c r="B9" s="10" t="s">
        <v>854</v>
      </c>
      <c r="C9" s="11" t="s">
        <v>859</v>
      </c>
      <c r="D9" s="11" t="s">
        <v>946</v>
      </c>
      <c r="E9" s="11">
        <v>1997</v>
      </c>
      <c r="F9" s="11">
        <v>4</v>
      </c>
      <c r="G9" s="11">
        <v>1</v>
      </c>
      <c r="H9" s="123"/>
      <c r="I9" s="11">
        <v>0</v>
      </c>
      <c r="J9" s="23">
        <v>6</v>
      </c>
      <c r="K9" s="11"/>
      <c r="L9" s="11"/>
      <c r="M9" s="8"/>
      <c r="N9" s="8"/>
      <c r="O9" s="8"/>
      <c r="P9" s="8">
        <v>0.72</v>
      </c>
      <c r="Q9" s="8"/>
      <c r="R9" s="8"/>
      <c r="S9" s="8">
        <v>33.5</v>
      </c>
      <c r="T9" s="8">
        <v>41.3</v>
      </c>
      <c r="U9" s="8">
        <v>25.2</v>
      </c>
      <c r="V9" s="8"/>
      <c r="W9" s="8"/>
      <c r="X9" s="8"/>
      <c r="Y9" s="8"/>
      <c r="Z9" s="8"/>
      <c r="AA9" s="8">
        <v>6.3</v>
      </c>
      <c r="AB9" s="8"/>
      <c r="AC9" s="8"/>
      <c r="AD9" s="8"/>
      <c r="AE9" s="17"/>
      <c r="AF9" s="8"/>
      <c r="AG9" s="8"/>
      <c r="AH9" s="8"/>
      <c r="AI9" s="8"/>
      <c r="AJ9" s="8"/>
      <c r="AK9" s="8"/>
      <c r="AL9" s="8"/>
      <c r="AM9" s="8"/>
      <c r="AN9" s="8">
        <v>2.12</v>
      </c>
      <c r="AO9" s="8"/>
      <c r="AP9" s="8"/>
      <c r="AQ9" s="17"/>
      <c r="AR9" s="17"/>
      <c r="AS9" s="1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14" t="s">
        <v>847</v>
      </c>
      <c r="B10" s="10" t="s">
        <v>854</v>
      </c>
      <c r="C10" s="11" t="s">
        <v>859</v>
      </c>
      <c r="D10" s="11" t="s">
        <v>947</v>
      </c>
      <c r="E10" s="11">
        <v>1997</v>
      </c>
      <c r="F10" s="11">
        <v>4</v>
      </c>
      <c r="G10" s="11">
        <v>1</v>
      </c>
      <c r="H10" s="123"/>
      <c r="I10" s="11">
        <v>6</v>
      </c>
      <c r="J10" s="23">
        <v>17</v>
      </c>
      <c r="K10" s="11"/>
      <c r="L10" s="11"/>
      <c r="M10" s="8"/>
      <c r="N10" s="8"/>
      <c r="O10" s="8"/>
      <c r="P10" s="8">
        <v>1.95</v>
      </c>
      <c r="Q10" s="8"/>
      <c r="R10" s="8"/>
      <c r="S10" s="8">
        <v>33.4</v>
      </c>
      <c r="T10" s="8">
        <v>40.200000000000003</v>
      </c>
      <c r="U10" s="8">
        <v>26.4</v>
      </c>
      <c r="V10" s="8"/>
      <c r="W10" s="8"/>
      <c r="X10" s="8"/>
      <c r="Y10" s="8"/>
      <c r="Z10" s="8"/>
      <c r="AA10" s="8">
        <v>6.4</v>
      </c>
      <c r="AB10" s="8"/>
      <c r="AC10" s="8"/>
      <c r="AD10" s="8"/>
      <c r="AE10" s="17"/>
      <c r="AF10" s="8"/>
      <c r="AG10" s="8"/>
      <c r="AH10" s="8"/>
      <c r="AI10" s="8"/>
      <c r="AJ10" s="8"/>
      <c r="AK10" s="8"/>
      <c r="AL10" s="8"/>
      <c r="AM10" s="8"/>
      <c r="AN10" s="8">
        <v>1.1399999999999999</v>
      </c>
      <c r="AO10" s="8"/>
      <c r="AP10" s="8"/>
      <c r="AQ10" s="17"/>
      <c r="AR10" s="17"/>
      <c r="AS10" s="1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>
      <c r="A11" s="14" t="s">
        <v>847</v>
      </c>
      <c r="B11" s="10" t="s">
        <v>854</v>
      </c>
      <c r="C11" s="11" t="s">
        <v>859</v>
      </c>
      <c r="D11" s="11" t="s">
        <v>948</v>
      </c>
      <c r="E11" s="11">
        <v>1997</v>
      </c>
      <c r="F11" s="11">
        <v>4</v>
      </c>
      <c r="G11" s="11">
        <v>1</v>
      </c>
      <c r="H11" s="123"/>
      <c r="I11" s="11">
        <v>17</v>
      </c>
      <c r="J11" s="23">
        <v>31</v>
      </c>
      <c r="K11" s="11"/>
      <c r="L11" s="11"/>
      <c r="M11" s="8"/>
      <c r="N11" s="8"/>
      <c r="O11" s="8"/>
      <c r="P11" s="8">
        <v>2.0099999999999998</v>
      </c>
      <c r="Q11" s="8"/>
      <c r="R11" s="8"/>
      <c r="S11" s="8">
        <v>34.1</v>
      </c>
      <c r="T11" s="8">
        <v>38.9</v>
      </c>
      <c r="U11" s="8">
        <v>26.9</v>
      </c>
      <c r="V11" s="8"/>
      <c r="W11" s="8"/>
      <c r="X11" s="8"/>
      <c r="Y11" s="8"/>
      <c r="Z11" s="8"/>
      <c r="AA11" s="8">
        <v>6.4</v>
      </c>
      <c r="AB11" s="8"/>
      <c r="AC11" s="8"/>
      <c r="AD11" s="8"/>
      <c r="AE11" s="17"/>
      <c r="AF11" s="8"/>
      <c r="AG11" s="8"/>
      <c r="AH11" s="8"/>
      <c r="AI11" s="8"/>
      <c r="AJ11" s="8"/>
      <c r="AK11" s="8"/>
      <c r="AL11" s="8"/>
      <c r="AM11" s="8"/>
      <c r="AN11" s="8">
        <v>2.15</v>
      </c>
      <c r="AO11" s="8"/>
      <c r="AP11" s="8"/>
      <c r="AQ11" s="17"/>
      <c r="AR11" s="17"/>
      <c r="AS11" s="1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>
      <c r="A12" s="14" t="s">
        <v>847</v>
      </c>
      <c r="B12" s="10" t="s">
        <v>854</v>
      </c>
      <c r="C12" s="11" t="s">
        <v>859</v>
      </c>
      <c r="D12" s="11" t="s">
        <v>949</v>
      </c>
      <c r="E12" s="11">
        <v>1997</v>
      </c>
      <c r="F12" s="11">
        <v>4</v>
      </c>
      <c r="G12" s="11">
        <v>1</v>
      </c>
      <c r="H12" s="123"/>
      <c r="I12" s="11">
        <v>31</v>
      </c>
      <c r="J12" s="23">
        <v>52</v>
      </c>
      <c r="K12" s="11"/>
      <c r="L12" s="11"/>
      <c r="M12" s="8"/>
      <c r="N12" s="8"/>
      <c r="O12" s="8"/>
      <c r="P12" s="8">
        <v>1.65</v>
      </c>
      <c r="Q12" s="8"/>
      <c r="R12" s="8"/>
      <c r="S12" s="8">
        <v>20.3</v>
      </c>
      <c r="T12" s="8">
        <v>32.299999999999997</v>
      </c>
      <c r="U12" s="8">
        <v>47.4</v>
      </c>
      <c r="V12" s="8"/>
      <c r="W12" s="8"/>
      <c r="X12" s="8"/>
      <c r="Y12" s="8"/>
      <c r="Z12" s="8"/>
      <c r="AA12" s="8">
        <v>6.3</v>
      </c>
      <c r="AB12" s="8"/>
      <c r="AC12" s="8"/>
      <c r="AD12" s="8"/>
      <c r="AE12" s="17"/>
      <c r="AF12" s="8"/>
      <c r="AG12" s="8"/>
      <c r="AH12" s="8"/>
      <c r="AI12" s="8"/>
      <c r="AJ12" s="8"/>
      <c r="AK12" s="8"/>
      <c r="AL12" s="8"/>
      <c r="AM12" s="8"/>
      <c r="AN12" s="8">
        <v>0.56999999999999995</v>
      </c>
      <c r="AO12" s="8"/>
      <c r="AP12" s="8"/>
      <c r="AQ12" s="17"/>
      <c r="AR12" s="17"/>
      <c r="AS12" s="1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>
      <c r="A13" s="14" t="s">
        <v>847</v>
      </c>
      <c r="B13" s="10" t="s">
        <v>854</v>
      </c>
      <c r="C13" s="11" t="s">
        <v>859</v>
      </c>
      <c r="D13" s="11" t="s">
        <v>950</v>
      </c>
      <c r="E13" s="11">
        <v>1997</v>
      </c>
      <c r="F13" s="11">
        <v>4</v>
      </c>
      <c r="G13" s="11">
        <v>1</v>
      </c>
      <c r="H13" s="123"/>
      <c r="I13" s="11">
        <v>52</v>
      </c>
      <c r="J13" s="23">
        <v>80</v>
      </c>
      <c r="K13" s="11"/>
      <c r="L13" s="11"/>
      <c r="M13" s="8"/>
      <c r="N13" s="8"/>
      <c r="O13" s="8"/>
      <c r="P13" s="8">
        <v>1.63</v>
      </c>
      <c r="Q13" s="8"/>
      <c r="R13" s="8"/>
      <c r="S13" s="8">
        <v>25</v>
      </c>
      <c r="T13" s="8">
        <v>36.1</v>
      </c>
      <c r="U13" s="8">
        <v>39</v>
      </c>
      <c r="V13" s="8"/>
      <c r="W13" s="8"/>
      <c r="X13" s="8"/>
      <c r="Y13" s="8"/>
      <c r="Z13" s="8"/>
      <c r="AA13" s="8">
        <v>6.6</v>
      </c>
      <c r="AB13" s="8"/>
      <c r="AC13" s="8"/>
      <c r="AD13" s="8"/>
      <c r="AE13" s="17"/>
      <c r="AF13" s="8"/>
      <c r="AG13" s="8"/>
      <c r="AH13" s="8"/>
      <c r="AI13" s="8"/>
      <c r="AJ13" s="8"/>
      <c r="AK13" s="8"/>
      <c r="AL13" s="8"/>
      <c r="AM13" s="8"/>
      <c r="AN13" s="8">
        <v>0.36</v>
      </c>
      <c r="AO13" s="8"/>
      <c r="AP13" s="8"/>
      <c r="AQ13" s="17"/>
      <c r="AR13" s="17"/>
      <c r="AS13" s="1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>
      <c r="A14" s="14" t="s">
        <v>847</v>
      </c>
      <c r="B14" s="10" t="s">
        <v>854</v>
      </c>
      <c r="C14" s="11" t="s">
        <v>859</v>
      </c>
      <c r="D14" s="11" t="s">
        <v>951</v>
      </c>
      <c r="E14" s="11">
        <v>1997</v>
      </c>
      <c r="F14" s="11">
        <v>4</v>
      </c>
      <c r="G14" s="11">
        <v>1</v>
      </c>
      <c r="H14" s="123"/>
      <c r="I14" s="11">
        <v>80</v>
      </c>
      <c r="J14" s="23">
        <v>120</v>
      </c>
      <c r="K14" s="11"/>
      <c r="L14" s="11"/>
      <c r="M14" s="8"/>
      <c r="N14" s="8"/>
      <c r="O14" s="8"/>
      <c r="P14" s="8">
        <v>1.63</v>
      </c>
      <c r="Q14" s="8"/>
      <c r="R14" s="8"/>
      <c r="S14" s="8">
        <v>18.5</v>
      </c>
      <c r="T14" s="8">
        <v>45.4</v>
      </c>
      <c r="U14" s="8">
        <v>36</v>
      </c>
      <c r="V14" s="8"/>
      <c r="W14" s="8"/>
      <c r="X14" s="8"/>
      <c r="Y14" s="8"/>
      <c r="Z14" s="8"/>
      <c r="AA14" s="8">
        <v>6.9</v>
      </c>
      <c r="AB14" s="8"/>
      <c r="AC14" s="8"/>
      <c r="AD14" s="8"/>
      <c r="AE14" s="17"/>
      <c r="AF14" s="8"/>
      <c r="AG14" s="8"/>
      <c r="AH14" s="8"/>
      <c r="AI14" s="8"/>
      <c r="AJ14" s="8"/>
      <c r="AK14" s="8"/>
      <c r="AL14" s="8"/>
      <c r="AM14" s="8"/>
      <c r="AN14" s="8">
        <v>0.24</v>
      </c>
      <c r="AO14" s="8"/>
      <c r="AP14" s="8"/>
      <c r="AQ14" s="17"/>
      <c r="AR14" s="17"/>
      <c r="AS14" s="1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>
      <c r="A15" s="14" t="s">
        <v>847</v>
      </c>
      <c r="B15" s="10" t="s">
        <v>854</v>
      </c>
      <c r="C15" s="11" t="s">
        <v>860</v>
      </c>
      <c r="D15" s="11" t="s">
        <v>952</v>
      </c>
      <c r="E15" s="11">
        <v>1997</v>
      </c>
      <c r="F15" s="11">
        <v>4</v>
      </c>
      <c r="G15" s="11">
        <v>1</v>
      </c>
      <c r="H15" s="123"/>
      <c r="I15" s="11">
        <v>0</v>
      </c>
      <c r="J15" s="23">
        <v>5</v>
      </c>
      <c r="K15" s="11"/>
      <c r="L15" s="11"/>
      <c r="M15" s="8"/>
      <c r="N15" s="8"/>
      <c r="O15" s="8"/>
      <c r="P15" s="8">
        <v>1.05</v>
      </c>
      <c r="Q15" s="8"/>
      <c r="R15" s="8"/>
      <c r="S15" s="8">
        <v>36</v>
      </c>
      <c r="T15" s="8">
        <v>38.9</v>
      </c>
      <c r="U15" s="8">
        <v>25.2</v>
      </c>
      <c r="V15" s="8"/>
      <c r="W15" s="8"/>
      <c r="X15" s="8"/>
      <c r="Y15" s="8"/>
      <c r="Z15" s="8"/>
      <c r="AA15" s="8">
        <v>6.9</v>
      </c>
      <c r="AB15" s="8"/>
      <c r="AC15" s="8"/>
      <c r="AD15" s="8"/>
      <c r="AE15" s="17"/>
      <c r="AF15" s="8"/>
      <c r="AG15" s="8"/>
      <c r="AH15" s="8"/>
      <c r="AI15" s="8"/>
      <c r="AJ15" s="8"/>
      <c r="AK15" s="8"/>
      <c r="AL15" s="8"/>
      <c r="AM15" s="8"/>
      <c r="AN15" s="8">
        <v>4.1399999999999997</v>
      </c>
      <c r="AO15" s="8"/>
      <c r="AP15" s="8"/>
      <c r="AQ15" s="17"/>
      <c r="AR15" s="17"/>
      <c r="AS15" s="17"/>
      <c r="AT15" s="8"/>
      <c r="AU15" s="8"/>
      <c r="AV15" s="8"/>
      <c r="AW15" s="8"/>
      <c r="AX15" s="8"/>
      <c r="AY15" s="8"/>
      <c r="AZ15" s="23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>
      <c r="A16" s="14" t="s">
        <v>847</v>
      </c>
      <c r="B16" s="10" t="s">
        <v>854</v>
      </c>
      <c r="C16" s="11" t="s">
        <v>860</v>
      </c>
      <c r="D16" s="11" t="s">
        <v>953</v>
      </c>
      <c r="E16" s="11">
        <v>1997</v>
      </c>
      <c r="F16" s="11">
        <v>4</v>
      </c>
      <c r="G16" s="11">
        <v>1</v>
      </c>
      <c r="H16" s="123"/>
      <c r="I16" s="11">
        <v>5</v>
      </c>
      <c r="J16" s="23">
        <v>30</v>
      </c>
      <c r="K16" s="11"/>
      <c r="L16" s="11"/>
      <c r="M16" s="8"/>
      <c r="N16" s="8"/>
      <c r="O16" s="8"/>
      <c r="P16" s="8">
        <v>1.59</v>
      </c>
      <c r="Q16" s="8"/>
      <c r="R16" s="8"/>
      <c r="S16" s="8">
        <v>32.700000000000003</v>
      </c>
      <c r="T16" s="8">
        <v>38.5</v>
      </c>
      <c r="U16" s="8">
        <v>28.8</v>
      </c>
      <c r="V16" s="8"/>
      <c r="W16" s="8"/>
      <c r="X16" s="8"/>
      <c r="Y16" s="8"/>
      <c r="Z16" s="8"/>
      <c r="AA16" s="8">
        <v>6.7</v>
      </c>
      <c r="AB16" s="8"/>
      <c r="AC16" s="8"/>
      <c r="AD16" s="8"/>
      <c r="AE16" s="17"/>
      <c r="AF16" s="8"/>
      <c r="AG16" s="8"/>
      <c r="AH16" s="8"/>
      <c r="AI16" s="8"/>
      <c r="AJ16" s="8"/>
      <c r="AK16" s="8"/>
      <c r="AL16" s="8"/>
      <c r="AM16" s="8"/>
      <c r="AN16" s="8">
        <v>1.78</v>
      </c>
      <c r="AO16" s="8"/>
      <c r="AP16" s="8"/>
      <c r="AQ16" s="17"/>
      <c r="AR16" s="17"/>
      <c r="AS16" s="17"/>
      <c r="AT16" s="8"/>
      <c r="AU16" s="8"/>
      <c r="AV16" s="8"/>
      <c r="AW16" s="8"/>
      <c r="AX16" s="8"/>
      <c r="AY16" s="8"/>
      <c r="AZ16" s="23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>
      <c r="A17" s="14" t="s">
        <v>847</v>
      </c>
      <c r="B17" s="10" t="s">
        <v>854</v>
      </c>
      <c r="C17" s="11" t="s">
        <v>860</v>
      </c>
      <c r="D17" s="11" t="s">
        <v>954</v>
      </c>
      <c r="E17" s="11">
        <v>1997</v>
      </c>
      <c r="F17" s="11">
        <v>4</v>
      </c>
      <c r="G17" s="11">
        <v>1</v>
      </c>
      <c r="H17" s="123"/>
      <c r="I17" s="11">
        <v>30</v>
      </c>
      <c r="J17" s="23">
        <v>53</v>
      </c>
      <c r="K17" s="11"/>
      <c r="L17" s="11"/>
      <c r="M17" s="8"/>
      <c r="N17" s="8"/>
      <c r="O17" s="8"/>
      <c r="P17" s="8">
        <v>1.41</v>
      </c>
      <c r="Q17" s="8"/>
      <c r="R17" s="8"/>
      <c r="S17" s="8">
        <v>31.1</v>
      </c>
      <c r="T17" s="8">
        <v>34.799999999999997</v>
      </c>
      <c r="U17" s="8">
        <v>34.1</v>
      </c>
      <c r="V17" s="8"/>
      <c r="W17" s="8"/>
      <c r="X17" s="8"/>
      <c r="Y17" s="8"/>
      <c r="Z17" s="8"/>
      <c r="AA17" s="8">
        <v>6.8</v>
      </c>
      <c r="AB17" s="8"/>
      <c r="AC17" s="8"/>
      <c r="AD17" s="8"/>
      <c r="AE17" s="17"/>
      <c r="AF17" s="8"/>
      <c r="AG17" s="8"/>
      <c r="AH17" s="8"/>
      <c r="AI17" s="8"/>
      <c r="AJ17" s="8"/>
      <c r="AK17" s="8"/>
      <c r="AL17" s="8"/>
      <c r="AM17" s="8"/>
      <c r="AN17" s="8">
        <v>0.87</v>
      </c>
      <c r="AO17" s="8"/>
      <c r="AP17" s="8"/>
      <c r="AQ17" s="17"/>
      <c r="AR17" s="17"/>
      <c r="AS17" s="17"/>
      <c r="AT17" s="8"/>
      <c r="AU17" s="8"/>
      <c r="AV17" s="4">
        <v>-25.3</v>
      </c>
      <c r="AW17" s="8" t="s">
        <v>880</v>
      </c>
      <c r="AX17" s="4" t="s">
        <v>902</v>
      </c>
      <c r="AY17" s="8">
        <v>2000</v>
      </c>
      <c r="AZ17" s="23">
        <v>-168.04</v>
      </c>
      <c r="BA17" s="147">
        <v>3.7856430570762694</v>
      </c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">
      <c r="A18" s="14" t="s">
        <v>847</v>
      </c>
      <c r="B18" s="10" t="s">
        <v>854</v>
      </c>
      <c r="C18" s="11" t="s">
        <v>860</v>
      </c>
      <c r="D18" s="11" t="s">
        <v>955</v>
      </c>
      <c r="E18" s="11">
        <v>1997</v>
      </c>
      <c r="F18" s="11">
        <v>4</v>
      </c>
      <c r="G18" s="11">
        <v>1</v>
      </c>
      <c r="H18" s="123"/>
      <c r="I18" s="11">
        <v>53</v>
      </c>
      <c r="J18" s="23">
        <v>78</v>
      </c>
      <c r="K18" s="11"/>
      <c r="L18" s="11"/>
      <c r="M18" s="8"/>
      <c r="N18" s="8"/>
      <c r="O18" s="8"/>
      <c r="P18" s="8">
        <v>1.69</v>
      </c>
      <c r="Q18" s="8"/>
      <c r="R18" s="8"/>
      <c r="S18" s="8">
        <v>30</v>
      </c>
      <c r="T18" s="8">
        <v>34.700000000000003</v>
      </c>
      <c r="U18" s="8">
        <v>35.299999999999997</v>
      </c>
      <c r="V18" s="8"/>
      <c r="W18" s="8"/>
      <c r="X18" s="8"/>
      <c r="Y18" s="8"/>
      <c r="Z18" s="8"/>
      <c r="AA18" s="8">
        <v>6.9</v>
      </c>
      <c r="AB18" s="8"/>
      <c r="AC18" s="8"/>
      <c r="AD18" s="8"/>
      <c r="AE18" s="17"/>
      <c r="AF18" s="8"/>
      <c r="AG18" s="8"/>
      <c r="AH18" s="8"/>
      <c r="AI18" s="8"/>
      <c r="AJ18" s="8"/>
      <c r="AK18" s="8"/>
      <c r="AL18" s="8"/>
      <c r="AM18" s="8"/>
      <c r="AN18" s="8">
        <v>0.67</v>
      </c>
      <c r="AO18" s="8"/>
      <c r="AP18" s="8"/>
      <c r="AQ18" s="17"/>
      <c r="AR18" s="17"/>
      <c r="AS18" s="17"/>
      <c r="AT18" s="8"/>
      <c r="AU18" s="8"/>
      <c r="AV18" s="4">
        <v>-25.56</v>
      </c>
      <c r="AW18" s="8" t="s">
        <v>880</v>
      </c>
      <c r="AX18" s="4" t="s">
        <v>903</v>
      </c>
      <c r="AY18" s="8">
        <v>2001</v>
      </c>
      <c r="AZ18" s="23">
        <v>-255.71</v>
      </c>
      <c r="BA18" s="147">
        <v>3.7171130589984265</v>
      </c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">
      <c r="A19" s="14" t="s">
        <v>847</v>
      </c>
      <c r="B19" s="10" t="s">
        <v>854</v>
      </c>
      <c r="C19" s="11" t="s">
        <v>860</v>
      </c>
      <c r="D19" s="11" t="s">
        <v>956</v>
      </c>
      <c r="E19" s="11">
        <v>1997</v>
      </c>
      <c r="F19" s="11">
        <v>4</v>
      </c>
      <c r="G19" s="11">
        <v>1</v>
      </c>
      <c r="H19" s="123"/>
      <c r="I19" s="11">
        <v>78</v>
      </c>
      <c r="J19" s="23">
        <v>113</v>
      </c>
      <c r="K19" s="11"/>
      <c r="L19" s="11"/>
      <c r="M19" s="8"/>
      <c r="N19" s="8"/>
      <c r="O19" s="8"/>
      <c r="P19" s="8">
        <v>1.54</v>
      </c>
      <c r="Q19" s="8"/>
      <c r="R19" s="8"/>
      <c r="S19" s="8">
        <v>29.9</v>
      </c>
      <c r="T19" s="8">
        <v>33.700000000000003</v>
      </c>
      <c r="U19" s="8">
        <v>36.4</v>
      </c>
      <c r="V19" s="8"/>
      <c r="W19" s="8"/>
      <c r="X19" s="8"/>
      <c r="Y19" s="8"/>
      <c r="Z19" s="8"/>
      <c r="AA19" s="8">
        <v>6.9</v>
      </c>
      <c r="AB19" s="8"/>
      <c r="AC19" s="8"/>
      <c r="AD19" s="8"/>
      <c r="AE19" s="17"/>
      <c r="AF19" s="8"/>
      <c r="AG19" s="8"/>
      <c r="AH19" s="8"/>
      <c r="AI19" s="8"/>
      <c r="AJ19" s="8"/>
      <c r="AK19" s="8"/>
      <c r="AL19" s="8"/>
      <c r="AM19" s="8"/>
      <c r="AN19" s="8">
        <v>0.57999999999999996</v>
      </c>
      <c r="AO19" s="8"/>
      <c r="AP19" s="8"/>
      <c r="AQ19" s="17"/>
      <c r="AR19" s="17"/>
      <c r="AS19" s="17"/>
      <c r="AT19" s="8"/>
      <c r="AU19" s="8"/>
      <c r="AV19" s="4">
        <v>-25.42</v>
      </c>
      <c r="AW19" s="8" t="s">
        <v>880</v>
      </c>
      <c r="AX19" s="4" t="s">
        <v>904</v>
      </c>
      <c r="AY19" s="8">
        <v>2001</v>
      </c>
      <c r="AZ19" s="23">
        <v>-323.43</v>
      </c>
      <c r="BA19" s="147">
        <v>3.1709138599727109</v>
      </c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">
      <c r="A20" s="14" t="s">
        <v>847</v>
      </c>
      <c r="B20" s="10" t="s">
        <v>854</v>
      </c>
      <c r="C20" s="11" t="s">
        <v>860</v>
      </c>
      <c r="D20" s="11" t="s">
        <v>957</v>
      </c>
      <c r="E20" s="11">
        <v>1997</v>
      </c>
      <c r="F20" s="11">
        <v>4</v>
      </c>
      <c r="G20" s="11">
        <v>1</v>
      </c>
      <c r="H20" s="123"/>
      <c r="I20" s="11">
        <v>113</v>
      </c>
      <c r="J20" s="23">
        <v>162</v>
      </c>
      <c r="K20" s="11"/>
      <c r="L20" s="11"/>
      <c r="M20" s="8"/>
      <c r="N20" s="8"/>
      <c r="O20" s="8"/>
      <c r="P20" s="8">
        <v>1.52</v>
      </c>
      <c r="Q20" s="8"/>
      <c r="R20" s="8"/>
      <c r="S20" s="8">
        <v>29.3</v>
      </c>
      <c r="T20" s="8">
        <v>35</v>
      </c>
      <c r="U20" s="8">
        <v>35.6</v>
      </c>
      <c r="V20" s="8"/>
      <c r="W20" s="8"/>
      <c r="X20" s="8"/>
      <c r="Y20" s="8"/>
      <c r="Z20" s="8"/>
      <c r="AA20" s="8">
        <v>7.1</v>
      </c>
      <c r="AB20" s="8"/>
      <c r="AC20" s="8"/>
      <c r="AD20" s="8"/>
      <c r="AE20" s="17"/>
      <c r="AF20" s="8"/>
      <c r="AG20" s="8"/>
      <c r="AH20" s="8"/>
      <c r="AI20" s="8"/>
      <c r="AJ20" s="8"/>
      <c r="AK20" s="8"/>
      <c r="AL20" s="8"/>
      <c r="AM20" s="8"/>
      <c r="AN20" s="8">
        <v>0.42</v>
      </c>
      <c r="AO20" s="8"/>
      <c r="AP20" s="8"/>
      <c r="AQ20" s="17"/>
      <c r="AR20" s="17"/>
      <c r="AS20" s="17"/>
      <c r="AT20" s="8"/>
      <c r="AU20" s="8"/>
      <c r="AV20" s="4">
        <v>-25.23</v>
      </c>
      <c r="AW20" s="8" t="s">
        <v>880</v>
      </c>
      <c r="AX20" s="4" t="s">
        <v>905</v>
      </c>
      <c r="AY20" s="8">
        <v>2001</v>
      </c>
      <c r="AZ20" s="23">
        <v>-430.47</v>
      </c>
      <c r="BA20" s="147">
        <v>3.5873230644797856</v>
      </c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4">
      <c r="A21" s="14" t="s">
        <v>847</v>
      </c>
      <c r="B21" s="10" t="s">
        <v>854</v>
      </c>
      <c r="C21" s="11" t="s">
        <v>860</v>
      </c>
      <c r="D21" s="11" t="s">
        <v>958</v>
      </c>
      <c r="E21" s="11">
        <v>1997</v>
      </c>
      <c r="F21" s="11">
        <v>4</v>
      </c>
      <c r="G21" s="11">
        <v>1</v>
      </c>
      <c r="H21" s="123"/>
      <c r="I21" s="11">
        <v>162</v>
      </c>
      <c r="J21" s="23">
        <v>205</v>
      </c>
      <c r="K21" s="11"/>
      <c r="L21" s="11"/>
      <c r="M21" s="8"/>
      <c r="N21" s="8"/>
      <c r="O21" s="8"/>
      <c r="P21" s="8">
        <v>1.55</v>
      </c>
      <c r="Q21" s="8"/>
      <c r="R21" s="8"/>
      <c r="S21" s="8">
        <v>30.7</v>
      </c>
      <c r="T21" s="8">
        <v>34.4</v>
      </c>
      <c r="U21" s="8">
        <v>34.9</v>
      </c>
      <c r="V21" s="8"/>
      <c r="W21" s="8"/>
      <c r="X21" s="8"/>
      <c r="Y21" s="8"/>
      <c r="Z21" s="8"/>
      <c r="AA21" s="8">
        <v>7.2</v>
      </c>
      <c r="AB21" s="8"/>
      <c r="AC21" s="8"/>
      <c r="AD21" s="8"/>
      <c r="AE21" s="17"/>
      <c r="AF21" s="8"/>
      <c r="AG21" s="8"/>
      <c r="AH21" s="8"/>
      <c r="AI21" s="8"/>
      <c r="AJ21" s="8"/>
      <c r="AK21" s="8"/>
      <c r="AL21" s="8"/>
      <c r="AM21" s="8"/>
      <c r="AN21" s="8">
        <v>0.35</v>
      </c>
      <c r="AO21" s="8"/>
      <c r="AP21" s="8"/>
      <c r="AQ21" s="17"/>
      <c r="AR21" s="17"/>
      <c r="AS21" s="17"/>
      <c r="AT21" s="8"/>
      <c r="AU21" s="8"/>
      <c r="AV21" s="4">
        <v>-24.7</v>
      </c>
      <c r="AW21" s="8" t="s">
        <v>880</v>
      </c>
      <c r="AX21" s="4" t="s">
        <v>906</v>
      </c>
      <c r="AY21" s="8">
        <v>2001</v>
      </c>
      <c r="AZ21" s="23">
        <v>-486.64</v>
      </c>
      <c r="BA21" s="147">
        <v>2.8913465672180916</v>
      </c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ht="14">
      <c r="A22" s="14" t="s">
        <v>847</v>
      </c>
      <c r="B22" s="12" t="s">
        <v>854</v>
      </c>
      <c r="C22" s="12" t="s">
        <v>860</v>
      </c>
      <c r="D22" s="12" t="s">
        <v>959</v>
      </c>
      <c r="E22" s="11">
        <v>1997</v>
      </c>
      <c r="F22" s="11">
        <v>4</v>
      </c>
      <c r="G22" s="11">
        <v>1</v>
      </c>
      <c r="H22" s="124"/>
      <c r="I22" s="12">
        <v>205</v>
      </c>
      <c r="J22" s="23">
        <v>300</v>
      </c>
      <c r="K22" s="12"/>
      <c r="L22" s="12"/>
      <c r="M22" s="14"/>
      <c r="N22" s="14"/>
      <c r="O22" s="14"/>
      <c r="P22" s="14">
        <v>1.59</v>
      </c>
      <c r="Q22" s="14"/>
      <c r="R22" s="14"/>
      <c r="S22" s="14">
        <v>30.9</v>
      </c>
      <c r="T22" s="14">
        <v>35.799999999999997</v>
      </c>
      <c r="U22" s="14">
        <v>33.299999999999997</v>
      </c>
      <c r="V22" s="14"/>
      <c r="W22" s="14"/>
      <c r="X22" s="14"/>
      <c r="Y22" s="14"/>
      <c r="Z22" s="8"/>
      <c r="AA22" s="14">
        <v>7.3</v>
      </c>
      <c r="AB22" s="14"/>
      <c r="AC22" s="14"/>
      <c r="AD22" s="14"/>
      <c r="AE22" s="18"/>
      <c r="AF22" s="14"/>
      <c r="AG22" s="14"/>
      <c r="AH22" s="14"/>
      <c r="AI22" s="14"/>
      <c r="AJ22" s="14"/>
      <c r="AK22" s="14"/>
      <c r="AL22" s="14"/>
      <c r="AM22" s="14"/>
      <c r="AN22" s="14">
        <v>0.23</v>
      </c>
      <c r="AO22" s="14"/>
      <c r="AP22" s="14"/>
      <c r="AQ22" s="18"/>
      <c r="AR22" s="18"/>
      <c r="AS22" s="18"/>
      <c r="AT22" s="14"/>
      <c r="AU22" s="14"/>
      <c r="AV22" s="4">
        <v>-24.76</v>
      </c>
      <c r="AW22" s="8" t="s">
        <v>880</v>
      </c>
      <c r="AX22" s="4" t="s">
        <v>907</v>
      </c>
      <c r="AY22" s="14">
        <v>2001</v>
      </c>
      <c r="AZ22" s="158">
        <v>-557.73</v>
      </c>
      <c r="BA22" s="147">
        <v>2.3051743575989736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4">
      <c r="A23" s="14" t="s">
        <v>847</v>
      </c>
      <c r="B23" s="12" t="s">
        <v>854</v>
      </c>
      <c r="C23" s="12" t="s">
        <v>861</v>
      </c>
      <c r="D23" s="12" t="s">
        <v>960</v>
      </c>
      <c r="E23" s="11">
        <v>1997</v>
      </c>
      <c r="F23" s="11">
        <v>4</v>
      </c>
      <c r="G23" s="11">
        <v>1</v>
      </c>
      <c r="H23" s="124"/>
      <c r="I23" s="12">
        <v>0</v>
      </c>
      <c r="J23" s="23">
        <v>5</v>
      </c>
      <c r="K23" s="12"/>
      <c r="L23" s="12"/>
      <c r="M23" s="14"/>
      <c r="N23" s="14"/>
      <c r="O23" s="14"/>
      <c r="P23" s="14">
        <v>1.2</v>
      </c>
      <c r="Q23" s="14"/>
      <c r="R23" s="14"/>
      <c r="S23" s="14">
        <v>29.9</v>
      </c>
      <c r="T23" s="14">
        <v>40.5</v>
      </c>
      <c r="U23" s="14">
        <v>29.6</v>
      </c>
      <c r="V23" s="14"/>
      <c r="W23" s="14"/>
      <c r="X23" s="14"/>
      <c r="Y23" s="14"/>
      <c r="Z23" s="8"/>
      <c r="AA23" s="14">
        <v>6.8</v>
      </c>
      <c r="AB23" s="14"/>
      <c r="AC23" s="14"/>
      <c r="AD23" s="14"/>
      <c r="AE23" s="18"/>
      <c r="AF23" s="14"/>
      <c r="AG23" s="14"/>
      <c r="AH23" s="14"/>
      <c r="AI23" s="14"/>
      <c r="AJ23" s="14"/>
      <c r="AK23" s="14"/>
      <c r="AL23" s="14"/>
      <c r="AM23" s="14"/>
      <c r="AN23" s="14">
        <v>2.61</v>
      </c>
      <c r="AO23" s="14"/>
      <c r="AP23" s="14"/>
      <c r="AQ23" s="18"/>
      <c r="AR23" s="18"/>
      <c r="AS23" s="18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4">
      <c r="A24" s="14" t="s">
        <v>847</v>
      </c>
      <c r="B24" s="12" t="s">
        <v>854</v>
      </c>
      <c r="C24" s="12" t="s">
        <v>861</v>
      </c>
      <c r="D24" s="12" t="s">
        <v>961</v>
      </c>
      <c r="E24" s="11">
        <v>1997</v>
      </c>
      <c r="F24" s="11">
        <v>4</v>
      </c>
      <c r="G24" s="11">
        <v>1</v>
      </c>
      <c r="H24" s="124"/>
      <c r="I24" s="12">
        <v>5</v>
      </c>
      <c r="J24" s="23">
        <v>16</v>
      </c>
      <c r="K24" s="12"/>
      <c r="L24" s="12"/>
      <c r="M24" s="14"/>
      <c r="N24" s="14"/>
      <c r="O24" s="14"/>
      <c r="P24" s="14">
        <v>1.4</v>
      </c>
      <c r="Q24" s="14"/>
      <c r="R24" s="14"/>
      <c r="S24" s="14">
        <v>27.4</v>
      </c>
      <c r="T24" s="14">
        <v>42.9</v>
      </c>
      <c r="U24" s="14">
        <v>29.6</v>
      </c>
      <c r="V24" s="14"/>
      <c r="W24" s="14"/>
      <c r="X24" s="14"/>
      <c r="Y24" s="14"/>
      <c r="Z24" s="8"/>
      <c r="AA24" s="14">
        <v>6.6</v>
      </c>
      <c r="AB24" s="14"/>
      <c r="AC24" s="14"/>
      <c r="AD24" s="14"/>
      <c r="AE24" s="18"/>
      <c r="AF24" s="14"/>
      <c r="AG24" s="14"/>
      <c r="AH24" s="14"/>
      <c r="AI24" s="14"/>
      <c r="AJ24" s="14"/>
      <c r="AK24" s="14"/>
      <c r="AL24" s="14"/>
      <c r="AM24" s="14"/>
      <c r="AN24" s="14">
        <v>1.63</v>
      </c>
      <c r="AO24" s="14"/>
      <c r="AP24" s="14"/>
      <c r="AQ24" s="18"/>
      <c r="AR24" s="18"/>
      <c r="AS24" s="18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">
      <c r="A25" s="14" t="s">
        <v>847</v>
      </c>
      <c r="B25" s="12" t="s">
        <v>854</v>
      </c>
      <c r="C25" s="12" t="s">
        <v>861</v>
      </c>
      <c r="D25" s="12" t="s">
        <v>962</v>
      </c>
      <c r="E25" s="11">
        <v>1997</v>
      </c>
      <c r="F25" s="11">
        <v>4</v>
      </c>
      <c r="G25" s="11">
        <v>1</v>
      </c>
      <c r="H25" s="124"/>
      <c r="I25" s="12">
        <v>16</v>
      </c>
      <c r="J25" s="23">
        <v>32</v>
      </c>
      <c r="K25" s="12"/>
      <c r="L25" s="12"/>
      <c r="M25" s="14"/>
      <c r="N25" s="14"/>
      <c r="O25" s="14"/>
      <c r="P25" s="14">
        <v>1.63</v>
      </c>
      <c r="Q25" s="14"/>
      <c r="R25" s="14"/>
      <c r="S25" s="14">
        <v>25.6</v>
      </c>
      <c r="T25" s="14">
        <v>41.6</v>
      </c>
      <c r="U25" s="14">
        <v>32.700000000000003</v>
      </c>
      <c r="V25" s="14"/>
      <c r="W25" s="14"/>
      <c r="X25" s="14"/>
      <c r="Y25" s="14"/>
      <c r="Z25" s="8"/>
      <c r="AA25" s="14">
        <v>6.6</v>
      </c>
      <c r="AB25" s="14"/>
      <c r="AC25" s="14"/>
      <c r="AD25" s="14"/>
      <c r="AE25" s="18"/>
      <c r="AF25" s="14"/>
      <c r="AG25" s="14"/>
      <c r="AH25" s="14"/>
      <c r="AI25" s="14"/>
      <c r="AJ25" s="14"/>
      <c r="AK25" s="14"/>
      <c r="AL25" s="14"/>
      <c r="AM25" s="14"/>
      <c r="AN25" s="14">
        <v>1.24</v>
      </c>
      <c r="AO25" s="14"/>
      <c r="AP25" s="14"/>
      <c r="AQ25" s="18"/>
      <c r="AR25" s="18"/>
      <c r="AS25" s="18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4">
      <c r="A26" s="14" t="s">
        <v>847</v>
      </c>
      <c r="B26" s="12" t="s">
        <v>854</v>
      </c>
      <c r="C26" s="12" t="s">
        <v>861</v>
      </c>
      <c r="D26" s="12" t="s">
        <v>963</v>
      </c>
      <c r="E26" s="11">
        <v>1997</v>
      </c>
      <c r="F26" s="11">
        <v>4</v>
      </c>
      <c r="G26" s="11">
        <v>1</v>
      </c>
      <c r="H26" s="124"/>
      <c r="I26" s="12">
        <v>32</v>
      </c>
      <c r="J26" s="23">
        <v>63</v>
      </c>
      <c r="K26" s="12"/>
      <c r="L26" s="12"/>
      <c r="M26" s="14"/>
      <c r="N26" s="14"/>
      <c r="O26" s="14"/>
      <c r="P26" s="14">
        <v>1.69</v>
      </c>
      <c r="Q26" s="14"/>
      <c r="R26" s="14"/>
      <c r="S26" s="14">
        <v>24.9</v>
      </c>
      <c r="T26" s="14">
        <v>36.200000000000003</v>
      </c>
      <c r="U26" s="14">
        <v>38.799999999999997</v>
      </c>
      <c r="V26" s="14"/>
      <c r="W26" s="14"/>
      <c r="X26" s="14"/>
      <c r="Y26" s="14"/>
      <c r="Z26" s="8"/>
      <c r="AA26" s="14">
        <v>6.7</v>
      </c>
      <c r="AB26" s="14"/>
      <c r="AC26" s="14"/>
      <c r="AD26" s="14"/>
      <c r="AE26" s="18"/>
      <c r="AF26" s="14"/>
      <c r="AG26" s="14"/>
      <c r="AH26" s="14"/>
      <c r="AI26" s="14"/>
      <c r="AJ26" s="14"/>
      <c r="AK26" s="14"/>
      <c r="AL26" s="14"/>
      <c r="AM26" s="14"/>
      <c r="AN26" s="14">
        <v>0.91</v>
      </c>
      <c r="AO26" s="14"/>
      <c r="AP26" s="14"/>
      <c r="AQ26" s="18"/>
      <c r="AR26" s="18"/>
      <c r="AS26" s="18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4">
      <c r="A27" s="14" t="s">
        <v>847</v>
      </c>
      <c r="B27" s="12" t="s">
        <v>854</v>
      </c>
      <c r="C27" s="12" t="s">
        <v>861</v>
      </c>
      <c r="D27" s="12" t="s">
        <v>964</v>
      </c>
      <c r="E27" s="11">
        <v>1997</v>
      </c>
      <c r="F27" s="11">
        <v>4</v>
      </c>
      <c r="G27" s="11">
        <v>1</v>
      </c>
      <c r="H27" s="124"/>
      <c r="I27" s="12">
        <v>63</v>
      </c>
      <c r="J27" s="23">
        <v>92</v>
      </c>
      <c r="K27" s="12"/>
      <c r="L27" s="12"/>
      <c r="M27" s="14"/>
      <c r="N27" s="14"/>
      <c r="O27" s="14"/>
      <c r="P27" s="14">
        <v>1.73</v>
      </c>
      <c r="Q27" s="14"/>
      <c r="R27" s="14"/>
      <c r="S27" s="14">
        <v>24.2</v>
      </c>
      <c r="T27" s="14">
        <v>31.6</v>
      </c>
      <c r="U27" s="14">
        <v>44.2</v>
      </c>
      <c r="V27" s="14"/>
      <c r="W27" s="14"/>
      <c r="X27" s="14"/>
      <c r="Y27" s="14"/>
      <c r="Z27" s="8"/>
      <c r="AA27" s="14">
        <v>6.7</v>
      </c>
      <c r="AB27" s="14"/>
      <c r="AC27" s="14"/>
      <c r="AD27" s="14"/>
      <c r="AE27" s="18"/>
      <c r="AF27" s="14"/>
      <c r="AG27" s="14"/>
      <c r="AH27" s="14"/>
      <c r="AI27" s="14"/>
      <c r="AJ27" s="14"/>
      <c r="AK27" s="14"/>
      <c r="AL27" s="14"/>
      <c r="AM27" s="14"/>
      <c r="AN27" s="14">
        <v>0.64</v>
      </c>
      <c r="AO27" s="14"/>
      <c r="AP27" s="14"/>
      <c r="AQ27" s="18"/>
      <c r="AR27" s="18"/>
      <c r="AS27" s="18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">
      <c r="A28" s="14" t="s">
        <v>847</v>
      </c>
      <c r="B28" s="12" t="s">
        <v>854</v>
      </c>
      <c r="C28" s="12" t="s">
        <v>861</v>
      </c>
      <c r="D28" s="12" t="s">
        <v>965</v>
      </c>
      <c r="E28" s="11">
        <v>1997</v>
      </c>
      <c r="F28" s="11">
        <v>4</v>
      </c>
      <c r="G28" s="11">
        <v>1</v>
      </c>
      <c r="H28" s="124"/>
      <c r="I28" s="12">
        <v>92</v>
      </c>
      <c r="J28" s="23">
        <v>130</v>
      </c>
      <c r="K28" s="12"/>
      <c r="L28" s="12"/>
      <c r="M28" s="14"/>
      <c r="N28" s="14"/>
      <c r="O28" s="14"/>
      <c r="P28" s="14">
        <v>1.78</v>
      </c>
      <c r="Q28" s="14"/>
      <c r="R28" s="14"/>
      <c r="S28" s="14">
        <v>26.3</v>
      </c>
      <c r="T28" s="14">
        <v>34</v>
      </c>
      <c r="U28" s="14">
        <v>39.700000000000003</v>
      </c>
      <c r="V28" s="14"/>
      <c r="W28" s="14"/>
      <c r="X28" s="14"/>
      <c r="Y28" s="14"/>
      <c r="Z28" s="8"/>
      <c r="AA28" s="14">
        <v>6.9</v>
      </c>
      <c r="AB28" s="14"/>
      <c r="AC28" s="14"/>
      <c r="AD28" s="14"/>
      <c r="AE28" s="18"/>
      <c r="AF28" s="14"/>
      <c r="AG28" s="14"/>
      <c r="AH28" s="14"/>
      <c r="AI28" s="14"/>
      <c r="AJ28" s="14"/>
      <c r="AK28" s="14"/>
      <c r="AL28" s="14"/>
      <c r="AM28" s="14"/>
      <c r="AN28" s="14">
        <v>0.46</v>
      </c>
      <c r="AO28" s="14"/>
      <c r="AP28" s="14"/>
      <c r="AQ28" s="18"/>
      <c r="AR28" s="18"/>
      <c r="AS28" s="18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">
      <c r="A29" s="14" t="s">
        <v>847</v>
      </c>
      <c r="B29" s="12" t="s">
        <v>854</v>
      </c>
      <c r="C29" s="12" t="s">
        <v>861</v>
      </c>
      <c r="D29" s="12" t="s">
        <v>966</v>
      </c>
      <c r="E29" s="11">
        <v>1997</v>
      </c>
      <c r="F29" s="11">
        <v>4</v>
      </c>
      <c r="G29" s="11">
        <v>1</v>
      </c>
      <c r="H29" s="124"/>
      <c r="I29" s="12">
        <v>130</v>
      </c>
      <c r="J29" s="23">
        <v>176</v>
      </c>
      <c r="K29" s="12"/>
      <c r="L29" s="12"/>
      <c r="M29" s="14"/>
      <c r="N29" s="14"/>
      <c r="O29" s="14"/>
      <c r="P29" s="14">
        <v>1.68</v>
      </c>
      <c r="Q29" s="14"/>
      <c r="R29" s="14"/>
      <c r="S29" s="14">
        <v>27.4</v>
      </c>
      <c r="T29" s="14">
        <v>34.200000000000003</v>
      </c>
      <c r="U29" s="14">
        <v>38.4</v>
      </c>
      <c r="V29" s="14"/>
      <c r="W29" s="14"/>
      <c r="X29" s="14"/>
      <c r="Y29" s="14"/>
      <c r="Z29" s="8"/>
      <c r="AA29" s="14">
        <v>7.1</v>
      </c>
      <c r="AB29" s="14"/>
      <c r="AC29" s="14"/>
      <c r="AD29" s="14"/>
      <c r="AE29" s="18"/>
      <c r="AF29" s="14"/>
      <c r="AG29" s="14"/>
      <c r="AH29" s="14"/>
      <c r="AI29" s="14"/>
      <c r="AJ29" s="14"/>
      <c r="AK29" s="14"/>
      <c r="AL29" s="14"/>
      <c r="AM29" s="14"/>
      <c r="AN29" s="14">
        <v>0.32</v>
      </c>
      <c r="AO29" s="14"/>
      <c r="AP29" s="14"/>
      <c r="AQ29" s="18"/>
      <c r="AR29" s="18"/>
      <c r="AS29" s="18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">
      <c r="A30" s="14" t="s">
        <v>847</v>
      </c>
      <c r="B30" s="12" t="s">
        <v>854</v>
      </c>
      <c r="C30" s="12" t="s">
        <v>861</v>
      </c>
      <c r="D30" s="12" t="s">
        <v>967</v>
      </c>
      <c r="E30" s="11">
        <v>1997</v>
      </c>
      <c r="F30" s="11">
        <v>4</v>
      </c>
      <c r="G30" s="11">
        <v>1</v>
      </c>
      <c r="H30" s="124"/>
      <c r="I30" s="12">
        <v>176</v>
      </c>
      <c r="J30" s="23">
        <v>365</v>
      </c>
      <c r="K30" s="12"/>
      <c r="L30" s="12"/>
      <c r="M30" s="14"/>
      <c r="N30" s="14"/>
      <c r="O30" s="14"/>
      <c r="P30" s="14">
        <v>1.64</v>
      </c>
      <c r="Q30" s="14"/>
      <c r="R30" s="14"/>
      <c r="S30" s="14">
        <v>27.4</v>
      </c>
      <c r="T30" s="14">
        <v>35.1</v>
      </c>
      <c r="U30" s="14">
        <v>37.5</v>
      </c>
      <c r="V30" s="14"/>
      <c r="W30" s="14"/>
      <c r="X30" s="14"/>
      <c r="Y30" s="14"/>
      <c r="Z30" s="8"/>
      <c r="AA30" s="14">
        <v>7.3</v>
      </c>
      <c r="AB30" s="14"/>
      <c r="AC30" s="14"/>
      <c r="AD30" s="14"/>
      <c r="AE30" s="18"/>
      <c r="AF30" s="14"/>
      <c r="AG30" s="14"/>
      <c r="AH30" s="14"/>
      <c r="AI30" s="14"/>
      <c r="AJ30" s="14"/>
      <c r="AK30" s="14"/>
      <c r="AL30" s="14"/>
      <c r="AM30" s="14"/>
      <c r="AN30" s="14">
        <v>0.23</v>
      </c>
      <c r="AO30" s="14"/>
      <c r="AP30" s="14"/>
      <c r="AQ30" s="18"/>
      <c r="AR30" s="18"/>
      <c r="AS30" s="18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">
      <c r="A31" s="14" t="s">
        <v>847</v>
      </c>
      <c r="B31" s="12" t="s">
        <v>854</v>
      </c>
      <c r="C31" s="12" t="s">
        <v>862</v>
      </c>
      <c r="D31" s="12" t="s">
        <v>968</v>
      </c>
      <c r="E31" s="11">
        <v>1997</v>
      </c>
      <c r="F31" s="11">
        <v>4</v>
      </c>
      <c r="G31" s="11">
        <v>1</v>
      </c>
      <c r="H31" s="124"/>
      <c r="I31" s="12">
        <v>0</v>
      </c>
      <c r="J31" s="23">
        <v>3</v>
      </c>
      <c r="K31" s="12"/>
      <c r="L31" s="12"/>
      <c r="M31" s="14"/>
      <c r="N31" s="14"/>
      <c r="O31" s="14"/>
      <c r="P31" s="14">
        <v>1.64</v>
      </c>
      <c r="Q31" s="14"/>
      <c r="R31" s="14"/>
      <c r="S31" s="14">
        <v>27.3</v>
      </c>
      <c r="T31" s="14">
        <v>42.4</v>
      </c>
      <c r="U31" s="14">
        <v>30.3</v>
      </c>
      <c r="V31" s="14"/>
      <c r="W31" s="14"/>
      <c r="X31" s="14"/>
      <c r="Y31" s="14"/>
      <c r="Z31" s="8"/>
      <c r="AA31" s="14">
        <v>7.3</v>
      </c>
      <c r="AB31" s="14"/>
      <c r="AC31" s="14"/>
      <c r="AD31" s="14"/>
      <c r="AE31" s="18"/>
      <c r="AF31" s="14"/>
      <c r="AG31" s="14"/>
      <c r="AH31" s="14"/>
      <c r="AI31" s="14"/>
      <c r="AJ31" s="14"/>
      <c r="AK31" s="14"/>
      <c r="AL31" s="14"/>
      <c r="AM31" s="14"/>
      <c r="AN31" s="14">
        <v>1.1599999999999999</v>
      </c>
      <c r="AO31" s="14"/>
      <c r="AP31" s="14"/>
      <c r="AQ31" s="18"/>
      <c r="AR31" s="18"/>
      <c r="AS31" s="18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14">
      <c r="A32" s="14" t="s">
        <v>847</v>
      </c>
      <c r="B32" s="12" t="s">
        <v>854</v>
      </c>
      <c r="C32" s="12" t="s">
        <v>862</v>
      </c>
      <c r="D32" s="12" t="s">
        <v>969</v>
      </c>
      <c r="E32" s="11">
        <v>1997</v>
      </c>
      <c r="F32" s="11">
        <v>4</v>
      </c>
      <c r="G32" s="11">
        <v>1</v>
      </c>
      <c r="H32" s="124"/>
      <c r="I32" s="12">
        <v>3</v>
      </c>
      <c r="J32" s="23">
        <v>7</v>
      </c>
      <c r="K32" s="12"/>
      <c r="L32" s="12"/>
      <c r="M32" s="14"/>
      <c r="N32" s="14"/>
      <c r="O32" s="14"/>
      <c r="P32" s="14">
        <v>1.57</v>
      </c>
      <c r="Q32" s="14"/>
      <c r="R32" s="14"/>
      <c r="S32" s="14">
        <v>27.2</v>
      </c>
      <c r="T32" s="14">
        <v>42.5</v>
      </c>
      <c r="U32" s="14">
        <v>30.2</v>
      </c>
      <c r="V32" s="14"/>
      <c r="W32" s="14"/>
      <c r="X32" s="14"/>
      <c r="Y32" s="14"/>
      <c r="Z32" s="8"/>
      <c r="AA32" s="14">
        <v>6.9</v>
      </c>
      <c r="AB32" s="14"/>
      <c r="AC32" s="14"/>
      <c r="AD32" s="14"/>
      <c r="AE32" s="18"/>
      <c r="AF32" s="14"/>
      <c r="AG32" s="14"/>
      <c r="AH32" s="14"/>
      <c r="AI32" s="14"/>
      <c r="AJ32" s="14"/>
      <c r="AK32" s="14"/>
      <c r="AL32" s="14"/>
      <c r="AM32" s="14"/>
      <c r="AN32" s="14">
        <v>1.34</v>
      </c>
      <c r="AO32" s="14"/>
      <c r="AP32" s="14"/>
      <c r="AQ32" s="18"/>
      <c r="AR32" s="18"/>
      <c r="AS32" s="18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4">
      <c r="A33" s="14" t="s">
        <v>847</v>
      </c>
      <c r="B33" s="12" t="s">
        <v>854</v>
      </c>
      <c r="C33" s="12" t="s">
        <v>862</v>
      </c>
      <c r="D33" s="12" t="s">
        <v>970</v>
      </c>
      <c r="E33" s="11">
        <v>1997</v>
      </c>
      <c r="F33" s="11">
        <v>4</v>
      </c>
      <c r="G33" s="11">
        <v>1</v>
      </c>
      <c r="H33" s="124"/>
      <c r="I33" s="12">
        <v>7</v>
      </c>
      <c r="J33" s="23">
        <v>42</v>
      </c>
      <c r="K33" s="12"/>
      <c r="L33" s="12"/>
      <c r="M33" s="14"/>
      <c r="N33" s="14"/>
      <c r="O33" s="14"/>
      <c r="P33" s="14">
        <v>1.62</v>
      </c>
      <c r="Q33" s="14"/>
      <c r="R33" s="14"/>
      <c r="S33" s="14">
        <v>28</v>
      </c>
      <c r="T33" s="14">
        <v>39.200000000000003</v>
      </c>
      <c r="U33" s="14">
        <v>32.799999999999997</v>
      </c>
      <c r="V33" s="14"/>
      <c r="W33" s="14"/>
      <c r="X33" s="14"/>
      <c r="Y33" s="14"/>
      <c r="Z33" s="8"/>
      <c r="AA33" s="14">
        <v>6.9</v>
      </c>
      <c r="AB33" s="14"/>
      <c r="AC33" s="14"/>
      <c r="AD33" s="14"/>
      <c r="AE33" s="18"/>
      <c r="AF33" s="14"/>
      <c r="AG33" s="14"/>
      <c r="AH33" s="14"/>
      <c r="AI33" s="14"/>
      <c r="AJ33" s="14"/>
      <c r="AK33" s="14"/>
      <c r="AL33" s="14"/>
      <c r="AM33" s="14"/>
      <c r="AN33" s="14">
        <v>1.1599999999999999</v>
      </c>
      <c r="AO33" s="14"/>
      <c r="AP33" s="14"/>
      <c r="AQ33" s="18"/>
      <c r="AR33" s="18"/>
      <c r="AS33" s="18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4">
      <c r="A34" s="14" t="s">
        <v>847</v>
      </c>
      <c r="B34" s="12" t="s">
        <v>854</v>
      </c>
      <c r="C34" s="12" t="s">
        <v>862</v>
      </c>
      <c r="D34" s="12" t="s">
        <v>971</v>
      </c>
      <c r="E34" s="11">
        <v>1997</v>
      </c>
      <c r="F34" s="11">
        <v>4</v>
      </c>
      <c r="G34" s="11">
        <v>1</v>
      </c>
      <c r="H34" s="124"/>
      <c r="I34" s="12">
        <v>42</v>
      </c>
      <c r="J34" s="23">
        <v>66</v>
      </c>
      <c r="K34" s="12"/>
      <c r="L34" s="12"/>
      <c r="M34" s="14"/>
      <c r="N34" s="14"/>
      <c r="O34" s="14"/>
      <c r="P34" s="14">
        <v>1.63</v>
      </c>
      <c r="Q34" s="14"/>
      <c r="R34" s="14"/>
      <c r="S34" s="14">
        <v>25.4</v>
      </c>
      <c r="T34" s="14">
        <v>39.1</v>
      </c>
      <c r="U34" s="14">
        <v>35.5</v>
      </c>
      <c r="V34" s="14"/>
      <c r="W34" s="14"/>
      <c r="X34" s="14"/>
      <c r="Y34" s="14"/>
      <c r="Z34" s="8"/>
      <c r="AA34" s="14">
        <v>7.2</v>
      </c>
      <c r="AB34" s="14"/>
      <c r="AC34" s="14"/>
      <c r="AD34" s="14"/>
      <c r="AE34" s="18"/>
      <c r="AF34" s="14"/>
      <c r="AG34" s="14"/>
      <c r="AH34" s="14"/>
      <c r="AI34" s="14"/>
      <c r="AJ34" s="14"/>
      <c r="AK34" s="14"/>
      <c r="AL34" s="14"/>
      <c r="AM34" s="14"/>
      <c r="AN34" s="14">
        <v>0.74</v>
      </c>
      <c r="AO34" s="14"/>
      <c r="AP34" s="14"/>
      <c r="AQ34" s="18"/>
      <c r="AR34" s="18"/>
      <c r="AS34" s="18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4">
      <c r="A35" s="14" t="s">
        <v>847</v>
      </c>
      <c r="B35" s="12" t="s">
        <v>854</v>
      </c>
      <c r="C35" s="12" t="s">
        <v>862</v>
      </c>
      <c r="D35" s="12" t="s">
        <v>972</v>
      </c>
      <c r="E35" s="11">
        <v>1997</v>
      </c>
      <c r="F35" s="11">
        <v>4</v>
      </c>
      <c r="G35" s="11">
        <v>1</v>
      </c>
      <c r="H35" s="124"/>
      <c r="I35" s="12">
        <v>66</v>
      </c>
      <c r="J35" s="23">
        <v>90</v>
      </c>
      <c r="K35" s="12"/>
      <c r="L35" s="12"/>
      <c r="M35" s="14"/>
      <c r="N35" s="14"/>
      <c r="O35" s="14"/>
      <c r="P35" s="14">
        <v>1.63</v>
      </c>
      <c r="Q35" s="14"/>
      <c r="R35" s="14"/>
      <c r="S35" s="14">
        <v>24.8</v>
      </c>
      <c r="T35" s="14">
        <v>39.6</v>
      </c>
      <c r="U35" s="14">
        <v>35.6</v>
      </c>
      <c r="V35" s="14"/>
      <c r="W35" s="14"/>
      <c r="X35" s="14"/>
      <c r="Y35" s="14"/>
      <c r="Z35" s="8"/>
      <c r="AA35" s="14">
        <v>7.3</v>
      </c>
      <c r="AB35" s="14"/>
      <c r="AC35" s="14"/>
      <c r="AD35" s="14"/>
      <c r="AE35" s="18"/>
      <c r="AF35" s="14"/>
      <c r="AG35" s="14"/>
      <c r="AH35" s="14"/>
      <c r="AI35" s="14"/>
      <c r="AJ35" s="14"/>
      <c r="AK35" s="14"/>
      <c r="AL35" s="14"/>
      <c r="AM35" s="14"/>
      <c r="AN35" s="14">
        <v>0.61</v>
      </c>
      <c r="AO35" s="14"/>
      <c r="AP35" s="14"/>
      <c r="AQ35" s="18"/>
      <c r="AR35" s="18"/>
      <c r="AS35" s="18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14">
      <c r="A36" s="14" t="s">
        <v>847</v>
      </c>
      <c r="B36" s="12" t="s">
        <v>854</v>
      </c>
      <c r="C36" s="12" t="s">
        <v>862</v>
      </c>
      <c r="D36" s="12" t="s">
        <v>973</v>
      </c>
      <c r="E36" s="11">
        <v>1997</v>
      </c>
      <c r="F36" s="11">
        <v>4</v>
      </c>
      <c r="G36" s="11">
        <v>1</v>
      </c>
      <c r="H36" s="124"/>
      <c r="I36" s="12">
        <v>90</v>
      </c>
      <c r="J36" s="23">
        <v>126</v>
      </c>
      <c r="K36" s="12"/>
      <c r="L36" s="12"/>
      <c r="M36" s="14"/>
      <c r="N36" s="14"/>
      <c r="O36" s="14"/>
      <c r="P36" s="14">
        <v>1.63</v>
      </c>
      <c r="Q36" s="14"/>
      <c r="R36" s="14"/>
      <c r="S36" s="14">
        <v>25.1</v>
      </c>
      <c r="T36" s="14">
        <v>39.700000000000003</v>
      </c>
      <c r="U36" s="14">
        <v>35.200000000000003</v>
      </c>
      <c r="V36" s="14"/>
      <c r="W36" s="14"/>
      <c r="X36" s="14"/>
      <c r="Y36" s="14"/>
      <c r="Z36" s="8"/>
      <c r="AA36" s="14">
        <v>7.5</v>
      </c>
      <c r="AB36" s="14"/>
      <c r="AC36" s="14"/>
      <c r="AD36" s="14"/>
      <c r="AE36" s="18"/>
      <c r="AF36" s="14"/>
      <c r="AG36" s="14"/>
      <c r="AH36" s="14"/>
      <c r="AI36" s="14"/>
      <c r="AJ36" s="14"/>
      <c r="AK36" s="14"/>
      <c r="AL36" s="14"/>
      <c r="AM36" s="14"/>
      <c r="AN36" s="14">
        <v>0.48</v>
      </c>
      <c r="AO36" s="14"/>
      <c r="AP36" s="14"/>
      <c r="AQ36" s="18"/>
      <c r="AR36" s="18"/>
      <c r="AS36" s="18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4">
      <c r="A37" s="14" t="s">
        <v>847</v>
      </c>
      <c r="B37" s="12" t="s">
        <v>854</v>
      </c>
      <c r="C37" s="12" t="s">
        <v>864</v>
      </c>
      <c r="D37" s="12" t="s">
        <v>974</v>
      </c>
      <c r="E37" s="11">
        <v>1997</v>
      </c>
      <c r="F37" s="11">
        <v>4</v>
      </c>
      <c r="G37" s="11">
        <v>1</v>
      </c>
      <c r="H37" s="124"/>
      <c r="I37" s="12">
        <v>0</v>
      </c>
      <c r="J37" s="23">
        <v>5</v>
      </c>
      <c r="K37" s="12"/>
      <c r="L37" s="12"/>
      <c r="M37" s="14"/>
      <c r="N37" s="14"/>
      <c r="O37" s="14"/>
      <c r="P37" s="14">
        <v>1.2</v>
      </c>
      <c r="Q37" s="14"/>
      <c r="R37" s="14"/>
      <c r="S37" s="14">
        <v>30.7</v>
      </c>
      <c r="T37" s="14">
        <v>42.5</v>
      </c>
      <c r="U37" s="14">
        <v>26.8</v>
      </c>
      <c r="V37" s="14"/>
      <c r="W37" s="14"/>
      <c r="X37" s="14"/>
      <c r="Y37" s="14"/>
      <c r="Z37" s="8"/>
      <c r="AA37" s="14">
        <v>6.5</v>
      </c>
      <c r="AB37" s="14"/>
      <c r="AC37" s="14"/>
      <c r="AD37" s="14"/>
      <c r="AE37" s="18"/>
      <c r="AF37" s="14"/>
      <c r="AG37" s="14"/>
      <c r="AH37" s="14"/>
      <c r="AI37" s="14"/>
      <c r="AJ37" s="14"/>
      <c r="AK37" s="14"/>
      <c r="AL37" s="14"/>
      <c r="AM37" s="14"/>
      <c r="AN37" s="14">
        <v>3.87</v>
      </c>
      <c r="AO37" s="14"/>
      <c r="AP37" s="14"/>
      <c r="AQ37" s="18"/>
      <c r="AR37" s="18"/>
      <c r="AS37" s="18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4">
      <c r="A38" s="14" t="s">
        <v>847</v>
      </c>
      <c r="B38" s="12" t="s">
        <v>854</v>
      </c>
      <c r="C38" s="12" t="s">
        <v>864</v>
      </c>
      <c r="D38" s="12" t="s">
        <v>975</v>
      </c>
      <c r="E38" s="11">
        <v>1997</v>
      </c>
      <c r="F38" s="11">
        <v>4</v>
      </c>
      <c r="G38" s="11">
        <v>1</v>
      </c>
      <c r="H38" s="124"/>
      <c r="I38" s="12">
        <v>5</v>
      </c>
      <c r="J38" s="23">
        <v>24</v>
      </c>
      <c r="K38" s="12"/>
      <c r="L38" s="12"/>
      <c r="M38" s="14"/>
      <c r="N38" s="14"/>
      <c r="O38" s="14"/>
      <c r="P38" s="14">
        <v>1.45</v>
      </c>
      <c r="Q38" s="14"/>
      <c r="R38" s="14"/>
      <c r="S38" s="14">
        <v>28.6</v>
      </c>
      <c r="T38" s="14">
        <v>43</v>
      </c>
      <c r="U38" s="14">
        <v>28.4</v>
      </c>
      <c r="V38" s="14"/>
      <c r="W38" s="14"/>
      <c r="X38" s="14"/>
      <c r="Y38" s="14"/>
      <c r="Z38" s="8"/>
      <c r="AA38" s="14">
        <v>6.7</v>
      </c>
      <c r="AB38" s="14"/>
      <c r="AC38" s="14"/>
      <c r="AD38" s="14"/>
      <c r="AE38" s="18"/>
      <c r="AF38" s="14"/>
      <c r="AG38" s="14"/>
      <c r="AH38" s="14"/>
      <c r="AI38" s="14"/>
      <c r="AJ38" s="14"/>
      <c r="AK38" s="14"/>
      <c r="AL38" s="14"/>
      <c r="AM38" s="14"/>
      <c r="AN38" s="14">
        <v>1.67</v>
      </c>
      <c r="AO38" s="14"/>
      <c r="AP38" s="14"/>
      <c r="AQ38" s="18"/>
      <c r="AR38" s="18"/>
      <c r="AS38" s="18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4">
      <c r="A39" s="14" t="s">
        <v>847</v>
      </c>
      <c r="B39" s="12" t="s">
        <v>854</v>
      </c>
      <c r="C39" s="12" t="s">
        <v>864</v>
      </c>
      <c r="D39" s="12" t="s">
        <v>976</v>
      </c>
      <c r="E39" s="11">
        <v>1997</v>
      </c>
      <c r="F39" s="11">
        <v>4</v>
      </c>
      <c r="G39" s="11">
        <v>1</v>
      </c>
      <c r="H39" s="124"/>
      <c r="I39" s="12">
        <v>24</v>
      </c>
      <c r="J39" s="23">
        <v>40</v>
      </c>
      <c r="K39" s="12"/>
      <c r="L39" s="12"/>
      <c r="M39" s="14"/>
      <c r="N39" s="14"/>
      <c r="O39" s="14"/>
      <c r="P39" s="14">
        <v>1.62</v>
      </c>
      <c r="Q39" s="14"/>
      <c r="R39" s="14"/>
      <c r="S39" s="14">
        <v>28.5</v>
      </c>
      <c r="T39" s="14">
        <v>40.299999999999997</v>
      </c>
      <c r="U39" s="14">
        <v>31.2</v>
      </c>
      <c r="V39" s="14"/>
      <c r="W39" s="14"/>
      <c r="X39" s="14"/>
      <c r="Y39" s="14"/>
      <c r="Z39" s="8"/>
      <c r="AA39" s="14">
        <v>6.7</v>
      </c>
      <c r="AB39" s="14"/>
      <c r="AC39" s="14"/>
      <c r="AD39" s="14"/>
      <c r="AE39" s="18"/>
      <c r="AF39" s="14"/>
      <c r="AG39" s="14"/>
      <c r="AH39" s="14"/>
      <c r="AI39" s="14"/>
      <c r="AJ39" s="14"/>
      <c r="AK39" s="14"/>
      <c r="AL39" s="14"/>
      <c r="AM39" s="14"/>
      <c r="AN39" s="14">
        <v>1.31</v>
      </c>
      <c r="AO39" s="14"/>
      <c r="AP39" s="14"/>
      <c r="AQ39" s="18"/>
      <c r="AR39" s="18"/>
      <c r="AS39" s="18"/>
      <c r="AT39" s="14"/>
      <c r="AU39" s="14"/>
      <c r="AV39" s="4">
        <v>-25.7</v>
      </c>
      <c r="AW39" s="157" t="s">
        <v>880</v>
      </c>
      <c r="AX39" s="4" t="s">
        <v>897</v>
      </c>
      <c r="AY39" s="14">
        <v>2001</v>
      </c>
      <c r="AZ39" s="14">
        <v>-110.37</v>
      </c>
      <c r="BA39" s="147">
        <v>3.999050652989752</v>
      </c>
      <c r="BB39" s="147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14">
      <c r="A40" s="14" t="s">
        <v>847</v>
      </c>
      <c r="B40" s="12" t="s">
        <v>854</v>
      </c>
      <c r="C40" s="12" t="s">
        <v>864</v>
      </c>
      <c r="D40" s="12" t="s">
        <v>977</v>
      </c>
      <c r="E40" s="11">
        <v>1997</v>
      </c>
      <c r="F40" s="11">
        <v>4</v>
      </c>
      <c r="G40" s="11">
        <v>1</v>
      </c>
      <c r="H40" s="124"/>
      <c r="I40" s="12">
        <v>40</v>
      </c>
      <c r="J40" s="23">
        <v>80</v>
      </c>
      <c r="K40" s="12"/>
      <c r="L40" s="12"/>
      <c r="M40" s="14"/>
      <c r="N40" s="14"/>
      <c r="O40" s="14"/>
      <c r="P40" s="14">
        <v>1.83</v>
      </c>
      <c r="Q40" s="14"/>
      <c r="R40" s="14"/>
      <c r="S40" s="14">
        <v>25</v>
      </c>
      <c r="T40" s="14">
        <v>35.799999999999997</v>
      </c>
      <c r="U40" s="14">
        <v>39.200000000000003</v>
      </c>
      <c r="V40" s="14"/>
      <c r="W40" s="14"/>
      <c r="X40" s="14"/>
      <c r="Y40" s="14"/>
      <c r="Z40" s="8"/>
      <c r="AA40" s="14">
        <v>6.8</v>
      </c>
      <c r="AB40" s="14"/>
      <c r="AC40" s="14"/>
      <c r="AD40" s="14"/>
      <c r="AE40" s="18"/>
      <c r="AF40" s="14"/>
      <c r="AG40" s="14"/>
      <c r="AH40" s="14"/>
      <c r="AI40" s="14"/>
      <c r="AJ40" s="14"/>
      <c r="AK40" s="14"/>
      <c r="AL40" s="14"/>
      <c r="AM40" s="14"/>
      <c r="AN40" s="14">
        <v>0.94</v>
      </c>
      <c r="AO40" s="14"/>
      <c r="AP40" s="14"/>
      <c r="AQ40" s="18"/>
      <c r="AR40" s="18"/>
      <c r="AS40" s="18"/>
      <c r="AT40" s="14"/>
      <c r="AU40" s="14"/>
      <c r="AV40" s="4">
        <v>-25.27</v>
      </c>
      <c r="AW40" s="157" t="s">
        <v>880</v>
      </c>
      <c r="AX40" s="4" t="s">
        <v>898</v>
      </c>
      <c r="AY40" s="14">
        <v>2001</v>
      </c>
      <c r="AZ40" s="14">
        <v>-248.11</v>
      </c>
      <c r="BA40" s="147">
        <v>3.5334000202190525</v>
      </c>
      <c r="BB40" s="147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4">
      <c r="A41" s="14" t="s">
        <v>847</v>
      </c>
      <c r="B41" s="12" t="s">
        <v>854</v>
      </c>
      <c r="C41" s="12" t="s">
        <v>864</v>
      </c>
      <c r="D41" s="12" t="s">
        <v>978</v>
      </c>
      <c r="E41" s="11">
        <v>1997</v>
      </c>
      <c r="F41" s="11">
        <v>4</v>
      </c>
      <c r="G41" s="11">
        <v>1</v>
      </c>
      <c r="H41" s="124"/>
      <c r="I41" s="12">
        <v>80</v>
      </c>
      <c r="J41" s="23">
        <v>122</v>
      </c>
      <c r="K41" s="12"/>
      <c r="L41" s="12"/>
      <c r="M41" s="14"/>
      <c r="N41" s="14"/>
      <c r="O41" s="14"/>
      <c r="P41" s="14">
        <v>1.87</v>
      </c>
      <c r="Q41" s="14"/>
      <c r="R41" s="14"/>
      <c r="S41" s="14">
        <v>27.6</v>
      </c>
      <c r="T41" s="14">
        <v>32.700000000000003</v>
      </c>
      <c r="U41" s="14">
        <v>39.700000000000003</v>
      </c>
      <c r="V41" s="14"/>
      <c r="W41" s="14"/>
      <c r="X41" s="14"/>
      <c r="Y41" s="14"/>
      <c r="Z41" s="8"/>
      <c r="AA41" s="14">
        <v>7.1</v>
      </c>
      <c r="AB41" s="14"/>
      <c r="AC41" s="14"/>
      <c r="AD41" s="14"/>
      <c r="AE41" s="18"/>
      <c r="AF41" s="14"/>
      <c r="AG41" s="14"/>
      <c r="AH41" s="14"/>
      <c r="AI41" s="14"/>
      <c r="AJ41" s="14"/>
      <c r="AK41" s="14"/>
      <c r="AL41" s="14"/>
      <c r="AM41" s="14"/>
      <c r="AN41" s="14">
        <v>0.57999999999999996</v>
      </c>
      <c r="AO41" s="14"/>
      <c r="AP41" s="14"/>
      <c r="AQ41" s="18"/>
      <c r="AR41" s="18"/>
      <c r="AS41" s="18"/>
      <c r="AT41" s="14"/>
      <c r="AU41" s="14"/>
      <c r="AV41" s="4">
        <v>-25.08</v>
      </c>
      <c r="AW41" s="157" t="s">
        <v>880</v>
      </c>
      <c r="AX41" s="4" t="s">
        <v>899</v>
      </c>
      <c r="AY41" s="14">
        <v>2001</v>
      </c>
      <c r="AZ41" s="14">
        <v>-403.26</v>
      </c>
      <c r="BA41" s="147">
        <v>2.9010495328361769</v>
      </c>
      <c r="BB41" s="147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4">
      <c r="A42" s="14" t="s">
        <v>847</v>
      </c>
      <c r="B42" s="12" t="s">
        <v>854</v>
      </c>
      <c r="C42" s="12" t="s">
        <v>864</v>
      </c>
      <c r="D42" s="12" t="s">
        <v>979</v>
      </c>
      <c r="E42" s="11">
        <v>1997</v>
      </c>
      <c r="F42" s="11">
        <v>4</v>
      </c>
      <c r="G42" s="11">
        <v>1</v>
      </c>
      <c r="H42" s="124"/>
      <c r="I42" s="12">
        <v>122</v>
      </c>
      <c r="J42" s="23">
        <v>158</v>
      </c>
      <c r="K42" s="12"/>
      <c r="L42" s="12"/>
      <c r="M42" s="14"/>
      <c r="N42" s="14"/>
      <c r="O42" s="14"/>
      <c r="P42" s="14">
        <v>2.06</v>
      </c>
      <c r="Q42" s="14"/>
      <c r="R42" s="14"/>
      <c r="S42" s="14">
        <v>30.2</v>
      </c>
      <c r="T42" s="14">
        <v>34.1</v>
      </c>
      <c r="U42" s="14">
        <v>35.799999999999997</v>
      </c>
      <c r="V42" s="14"/>
      <c r="W42" s="14"/>
      <c r="X42" s="14"/>
      <c r="Y42" s="14"/>
      <c r="Z42" s="8"/>
      <c r="AA42" s="14">
        <v>7.2</v>
      </c>
      <c r="AB42" s="14"/>
      <c r="AC42" s="14"/>
      <c r="AD42" s="14"/>
      <c r="AE42" s="18"/>
      <c r="AF42" s="14"/>
      <c r="AG42" s="14"/>
      <c r="AH42" s="14"/>
      <c r="AI42" s="14"/>
      <c r="AJ42" s="14"/>
      <c r="AK42" s="14"/>
      <c r="AL42" s="14"/>
      <c r="AM42" s="14"/>
      <c r="AN42" s="14">
        <v>0.42</v>
      </c>
      <c r="AO42" s="14"/>
      <c r="AP42" s="14"/>
      <c r="AQ42" s="18"/>
      <c r="AR42" s="18"/>
      <c r="AS42" s="18"/>
      <c r="AT42" s="14"/>
      <c r="AU42" s="14"/>
      <c r="AV42" s="4">
        <v>-25.01</v>
      </c>
      <c r="AW42" s="157" t="s">
        <v>880</v>
      </c>
      <c r="AX42" s="4" t="s">
        <v>900</v>
      </c>
      <c r="AY42" s="14">
        <v>2001</v>
      </c>
      <c r="AZ42" s="14">
        <v>-497.62</v>
      </c>
      <c r="BA42" s="147">
        <v>2.6243469948076612</v>
      </c>
      <c r="BB42" s="147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4">
      <c r="A43" s="14" t="s">
        <v>847</v>
      </c>
      <c r="B43" s="12" t="s">
        <v>854</v>
      </c>
      <c r="C43" s="12" t="s">
        <v>864</v>
      </c>
      <c r="D43" s="12" t="s">
        <v>980</v>
      </c>
      <c r="E43" s="11">
        <v>1997</v>
      </c>
      <c r="F43" s="11">
        <v>4</v>
      </c>
      <c r="G43" s="11">
        <v>1</v>
      </c>
      <c r="H43" s="124"/>
      <c r="I43" s="12">
        <v>158</v>
      </c>
      <c r="J43" s="23">
        <v>300</v>
      </c>
      <c r="K43" s="12"/>
      <c r="L43" s="12"/>
      <c r="M43" s="14"/>
      <c r="N43" s="14"/>
      <c r="O43" s="14"/>
      <c r="P43" s="14">
        <v>1.71</v>
      </c>
      <c r="Q43" s="14"/>
      <c r="R43" s="14"/>
      <c r="S43" s="14">
        <v>36.9</v>
      </c>
      <c r="T43" s="14">
        <v>32.1</v>
      </c>
      <c r="U43" s="14">
        <v>31</v>
      </c>
      <c r="V43" s="14"/>
      <c r="W43" s="14"/>
      <c r="X43" s="14"/>
      <c r="Y43" s="14"/>
      <c r="Z43" s="8"/>
      <c r="AA43" s="14">
        <v>7.3</v>
      </c>
      <c r="AB43" s="14"/>
      <c r="AC43" s="14"/>
      <c r="AD43" s="14"/>
      <c r="AE43" s="18"/>
      <c r="AF43" s="14"/>
      <c r="AG43" s="14"/>
      <c r="AH43" s="14"/>
      <c r="AI43" s="14"/>
      <c r="AJ43" s="14"/>
      <c r="AK43" s="14"/>
      <c r="AL43" s="14"/>
      <c r="AM43" s="14"/>
      <c r="AN43" s="14">
        <v>0.21</v>
      </c>
      <c r="AO43" s="14"/>
      <c r="AP43" s="14"/>
      <c r="AQ43" s="18"/>
      <c r="AR43" s="18"/>
      <c r="AS43" s="18"/>
      <c r="AT43" s="14"/>
      <c r="AU43" s="14"/>
      <c r="AV43" s="4">
        <v>-24.46</v>
      </c>
      <c r="AW43" s="157" t="s">
        <v>880</v>
      </c>
      <c r="AX43" s="4" t="s">
        <v>901</v>
      </c>
      <c r="AY43" s="14">
        <v>2001</v>
      </c>
      <c r="AZ43" s="14">
        <v>-639.46</v>
      </c>
      <c r="BA43" s="147">
        <v>2.1017679781685135</v>
      </c>
      <c r="BB43" s="147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14">
      <c r="A44" s="14" t="s">
        <v>847</v>
      </c>
      <c r="B44" s="12" t="s">
        <v>854</v>
      </c>
      <c r="C44" s="12" t="s">
        <v>864</v>
      </c>
      <c r="D44" s="12" t="s">
        <v>981</v>
      </c>
      <c r="E44" s="12">
        <v>1999</v>
      </c>
      <c r="F44" s="12">
        <v>3</v>
      </c>
      <c r="G44" s="155">
        <v>12</v>
      </c>
      <c r="H44" s="23"/>
      <c r="I44" s="12">
        <v>-2</v>
      </c>
      <c r="J44" s="12">
        <v>0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56">
        <v>-27</v>
      </c>
      <c r="AW44" s="157" t="s">
        <v>880</v>
      </c>
      <c r="AX44" s="14" t="s">
        <v>896</v>
      </c>
      <c r="AY44" s="14">
        <v>2001</v>
      </c>
      <c r="AZ44" s="156">
        <v>101.61953294891424</v>
      </c>
      <c r="BA44" s="156">
        <v>5.073843978228858</v>
      </c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8" ht="14">
      <c r="A45" s="14" t="s">
        <v>847</v>
      </c>
      <c r="B45" s="12" t="s">
        <v>854</v>
      </c>
      <c r="C45" s="12" t="s">
        <v>864</v>
      </c>
      <c r="D45" s="12" t="s">
        <v>982</v>
      </c>
      <c r="E45" s="12">
        <v>1999</v>
      </c>
      <c r="F45" s="12">
        <v>3</v>
      </c>
      <c r="G45" s="155">
        <v>12</v>
      </c>
      <c r="H45" s="23"/>
      <c r="I45" s="12">
        <v>-2</v>
      </c>
      <c r="J45" s="12">
        <v>0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56">
        <v>-25.12</v>
      </c>
      <c r="AW45" s="157" t="s">
        <v>880</v>
      </c>
      <c r="AX45" s="159" t="s">
        <v>908</v>
      </c>
      <c r="AY45" s="14"/>
      <c r="AZ45" s="156">
        <v>91.934962572492111</v>
      </c>
      <c r="BA45" s="156">
        <v>5.4023662521439801</v>
      </c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8" ht="14">
      <c r="A46" s="14"/>
      <c r="B46" s="12"/>
      <c r="C46" s="12"/>
      <c r="D46" s="12"/>
      <c r="E46" s="12"/>
      <c r="F46" s="12"/>
      <c r="G46" s="124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8" ht="14">
      <c r="A47" s="14"/>
      <c r="B47" s="12"/>
      <c r="C47" s="12"/>
      <c r="D47" s="12"/>
      <c r="E47" s="12"/>
      <c r="F47" s="12"/>
      <c r="G47" s="124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8" ht="14">
      <c r="A48" s="14"/>
      <c r="B48" s="12"/>
      <c r="C48" s="12"/>
      <c r="D48" s="12"/>
      <c r="E48" s="12"/>
      <c r="F48" s="12"/>
      <c r="G48" s="124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2"/>
      <c r="F49" s="12"/>
      <c r="G49" s="124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2"/>
      <c r="F50" s="12"/>
      <c r="G50" s="124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2"/>
      <c r="F51" s="12"/>
      <c r="G51" s="124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2"/>
      <c r="F52" s="12"/>
      <c r="G52" s="124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2"/>
      <c r="F53" s="12"/>
      <c r="G53" s="124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2"/>
      <c r="F54" s="12"/>
      <c r="G54" s="124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2"/>
      <c r="F55" s="12"/>
      <c r="G55" s="124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2"/>
      <c r="F56" s="12"/>
      <c r="G56" s="124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2"/>
      <c r="F57" s="12"/>
      <c r="G57" s="124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2"/>
      <c r="F58" s="12"/>
      <c r="G58" s="124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2"/>
      <c r="F59" s="12"/>
      <c r="G59" s="124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2"/>
      <c r="F60" s="12"/>
      <c r="G60" s="124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2"/>
      <c r="F61" s="12"/>
      <c r="G61" s="124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2"/>
      <c r="F62" s="12"/>
      <c r="G62" s="124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2"/>
      <c r="F63" s="12"/>
      <c r="G63" s="124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2"/>
      <c r="F64" s="12"/>
      <c r="G64" s="124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2"/>
      <c r="F65" s="12"/>
      <c r="G65" s="124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2"/>
      <c r="F66" s="12"/>
      <c r="G66" s="124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2"/>
      <c r="F67" s="12"/>
      <c r="G67" s="124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2"/>
      <c r="F68" s="12"/>
      <c r="G68" s="124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2"/>
      <c r="F69" s="12"/>
      <c r="G69" s="124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2"/>
      <c r="F70" s="12"/>
      <c r="G70" s="124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2"/>
      <c r="F71" s="12"/>
      <c r="G71" s="124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2"/>
      <c r="F72" s="12"/>
      <c r="G72" s="124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2"/>
      <c r="F73" s="12"/>
      <c r="G73" s="124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2"/>
      <c r="F74" s="12"/>
      <c r="G74" s="124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2"/>
      <c r="F75" s="12"/>
      <c r="G75" s="124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2"/>
      <c r="F76" s="12"/>
      <c r="G76" s="124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2"/>
      <c r="F77" s="12"/>
      <c r="G77" s="124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2"/>
      <c r="F78" s="12"/>
      <c r="G78" s="124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2"/>
      <c r="F79" s="12"/>
      <c r="G79" s="124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2"/>
      <c r="F80" s="12"/>
      <c r="G80" s="124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2"/>
      <c r="F81" s="12"/>
      <c r="G81" s="124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2"/>
      <c r="F82" s="12"/>
      <c r="G82" s="124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2"/>
      <c r="F83" s="12"/>
      <c r="G83" s="124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2"/>
      <c r="F84" s="12"/>
      <c r="G84" s="124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2"/>
      <c r="F85" s="12"/>
      <c r="G85" s="124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2"/>
      <c r="F86" s="12"/>
      <c r="G86" s="124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2"/>
      <c r="F87" s="12"/>
      <c r="G87" s="124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2"/>
      <c r="F88" s="12"/>
      <c r="G88" s="124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2"/>
      <c r="F89" s="12"/>
      <c r="G89" s="124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2"/>
      <c r="F90" s="12"/>
      <c r="G90" s="124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2"/>
      <c r="F91" s="12"/>
      <c r="G91" s="124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2"/>
      <c r="F92" s="12"/>
      <c r="G92" s="124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2"/>
      <c r="F93" s="12"/>
      <c r="G93" s="124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2"/>
      <c r="F94" s="12"/>
      <c r="G94" s="124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2"/>
      <c r="F95" s="12"/>
      <c r="G95" s="124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2"/>
      <c r="F96" s="12"/>
      <c r="G96" s="124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2"/>
      <c r="F97" s="12"/>
      <c r="G97" s="124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2"/>
      <c r="F98" s="12"/>
      <c r="G98" s="124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2"/>
      <c r="F99" s="12"/>
      <c r="G99" s="124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2"/>
      <c r="F100" s="12"/>
      <c r="G100" s="124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2"/>
      <c r="F101" s="12"/>
      <c r="G101" s="124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2"/>
      <c r="F102" s="12"/>
      <c r="G102" s="124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2"/>
      <c r="F103" s="12"/>
      <c r="G103" s="124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2"/>
      <c r="F104" s="12"/>
      <c r="G104" s="124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2"/>
      <c r="F105" s="12"/>
      <c r="G105" s="124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2"/>
      <c r="F106" s="12"/>
      <c r="G106" s="124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2"/>
      <c r="F107" s="12"/>
      <c r="G107" s="124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2"/>
      <c r="F108" s="12"/>
      <c r="G108" s="124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2"/>
      <c r="F109" s="12"/>
      <c r="G109" s="124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2"/>
      <c r="F110" s="12"/>
      <c r="G110" s="124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2"/>
      <c r="F111" s="12"/>
      <c r="G111" s="124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2"/>
      <c r="F112" s="12"/>
      <c r="G112" s="124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2"/>
      <c r="F113" s="12"/>
      <c r="G113" s="124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2"/>
      <c r="F114" s="12"/>
      <c r="G114" s="124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2"/>
      <c r="F115" s="12"/>
      <c r="G115" s="124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2"/>
      <c r="F116" s="12"/>
      <c r="G116" s="124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2"/>
      <c r="F117" s="12"/>
      <c r="G117" s="124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2"/>
      <c r="F118" s="12"/>
      <c r="G118" s="124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2"/>
      <c r="F119" s="12"/>
      <c r="G119" s="124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2"/>
      <c r="F120" s="12"/>
      <c r="G120" s="124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2"/>
      <c r="F121" s="12"/>
      <c r="G121" s="124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2"/>
      <c r="F122" s="12"/>
      <c r="G122" s="124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2"/>
      <c r="F123" s="12"/>
      <c r="G123" s="124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2"/>
      <c r="F124" s="12"/>
      <c r="G124" s="124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2"/>
      <c r="F125" s="12"/>
      <c r="G125" s="124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2"/>
      <c r="F126" s="12"/>
      <c r="G126" s="124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2"/>
      <c r="F127" s="12"/>
      <c r="G127" s="124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2"/>
      <c r="F128" s="12"/>
      <c r="G128" s="124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2"/>
      <c r="F129" s="12"/>
      <c r="G129" s="124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2"/>
      <c r="F130" s="12"/>
      <c r="G130" s="124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2"/>
      <c r="F131" s="12"/>
      <c r="G131" s="124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2"/>
      <c r="F132" s="12"/>
      <c r="G132" s="124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2"/>
      <c r="F133" s="12"/>
      <c r="G133" s="124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2"/>
      <c r="F134" s="12"/>
      <c r="G134" s="124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2"/>
      <c r="F135" s="12"/>
      <c r="G135" s="124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2"/>
      <c r="F136" s="12"/>
      <c r="G136" s="124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2"/>
      <c r="F137" s="12"/>
      <c r="G137" s="124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2"/>
      <c r="F138" s="12"/>
      <c r="G138" s="124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2"/>
      <c r="F139" s="12"/>
      <c r="G139" s="124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2"/>
      <c r="F140" s="12"/>
      <c r="G140" s="124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2"/>
      <c r="F141" s="12"/>
      <c r="G141" s="124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2"/>
      <c r="F142" s="12"/>
      <c r="G142" s="124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2"/>
      <c r="F143" s="12"/>
      <c r="G143" s="124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2"/>
      <c r="F144" s="12"/>
      <c r="G144" s="124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2"/>
      <c r="F145" s="12"/>
      <c r="G145" s="124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2"/>
      <c r="F146" s="12"/>
      <c r="G146" s="124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2"/>
      <c r="F147" s="12"/>
      <c r="G147" s="124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2"/>
      <c r="F148" s="12"/>
      <c r="G148" s="124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2"/>
      <c r="F149" s="12"/>
      <c r="G149" s="124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2"/>
      <c r="F150" s="12"/>
      <c r="G150" s="124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2"/>
      <c r="F151" s="12"/>
      <c r="G151" s="124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2"/>
      <c r="F152" s="12"/>
      <c r="G152" s="124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2"/>
      <c r="F153" s="12"/>
      <c r="G153" s="124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2"/>
      <c r="F154" s="12"/>
      <c r="G154" s="124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2"/>
      <c r="F155" s="12"/>
      <c r="G155" s="124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2"/>
      <c r="F156" s="12"/>
      <c r="G156" s="124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2"/>
      <c r="F157" s="12"/>
      <c r="G157" s="124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2"/>
      <c r="F158" s="12"/>
      <c r="G158" s="124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2"/>
      <c r="F159" s="12"/>
      <c r="G159" s="124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2"/>
      <c r="F160" s="12"/>
      <c r="G160" s="124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2"/>
      <c r="F161" s="12"/>
      <c r="G161" s="124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2"/>
      <c r="F162" s="12"/>
      <c r="G162" s="124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2"/>
      <c r="F163" s="12"/>
      <c r="G163" s="124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2"/>
      <c r="F164" s="12"/>
      <c r="G164" s="124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2"/>
      <c r="F165" s="12"/>
      <c r="G165" s="124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2"/>
      <c r="F166" s="12"/>
      <c r="G166" s="124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2"/>
      <c r="F167" s="12"/>
      <c r="G167" s="124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2"/>
      <c r="F168" s="12"/>
      <c r="G168" s="124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2"/>
      <c r="F169" s="12"/>
      <c r="G169" s="124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2"/>
      <c r="F170" s="12"/>
      <c r="G170" s="124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2"/>
      <c r="F171" s="12"/>
      <c r="G171" s="124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2"/>
      <c r="F172" s="12"/>
      <c r="G172" s="124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2"/>
      <c r="F173" s="12"/>
      <c r="G173" s="124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2"/>
      <c r="F174" s="12"/>
      <c r="G174" s="124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2"/>
      <c r="F175" s="12"/>
      <c r="G175" s="124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2"/>
      <c r="F176" s="12"/>
      <c r="G176" s="124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2"/>
      <c r="F177" s="12"/>
      <c r="G177" s="124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2"/>
      <c r="F178" s="12"/>
      <c r="G178" s="124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2"/>
      <c r="F179" s="12"/>
      <c r="G179" s="124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2"/>
      <c r="F180" s="12"/>
      <c r="G180" s="124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2"/>
      <c r="F181" s="12"/>
      <c r="G181" s="124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2"/>
      <c r="F182" s="12"/>
      <c r="G182" s="124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2"/>
      <c r="F183" s="12"/>
      <c r="G183" s="124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2"/>
      <c r="F184" s="12"/>
      <c r="G184" s="124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2"/>
      <c r="F185" s="12"/>
      <c r="G185" s="124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2"/>
      <c r="F186" s="12"/>
      <c r="G186" s="124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2"/>
      <c r="F187" s="12"/>
      <c r="G187" s="124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2"/>
      <c r="F188" s="12"/>
      <c r="G188" s="124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2"/>
      <c r="F189" s="12"/>
      <c r="G189" s="124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2"/>
      <c r="F190" s="12"/>
      <c r="G190" s="124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2"/>
      <c r="F191" s="12"/>
      <c r="G191" s="124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2"/>
      <c r="F192" s="12"/>
      <c r="G192" s="124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2"/>
      <c r="F193" s="12"/>
      <c r="G193" s="124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2"/>
      <c r="F194" s="12"/>
      <c r="G194" s="124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2"/>
      <c r="F195" s="12"/>
      <c r="G195" s="124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2"/>
      <c r="F196" s="12"/>
      <c r="G196" s="124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2"/>
      <c r="F197" s="12"/>
      <c r="G197" s="124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2"/>
      <c r="F198" s="12"/>
      <c r="G198" s="124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2"/>
      <c r="F199" s="12"/>
      <c r="G199" s="124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2"/>
      <c r="F200" s="12"/>
      <c r="G200" s="124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2"/>
      <c r="F201" s="12"/>
      <c r="G201" s="124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2"/>
      <c r="F202" s="12"/>
      <c r="G202" s="124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2"/>
      <c r="F203" s="12"/>
      <c r="G203" s="124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2"/>
      <c r="F204" s="12"/>
      <c r="G204" s="124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2"/>
      <c r="F205" s="12"/>
      <c r="G205" s="124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2"/>
      <c r="F206" s="12"/>
      <c r="G206" s="124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2"/>
      <c r="F207" s="12"/>
      <c r="G207" s="124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2"/>
      <c r="F208" s="12"/>
      <c r="G208" s="124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2"/>
      <c r="F209" s="12"/>
      <c r="G209" s="124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2"/>
      <c r="F210" s="12"/>
      <c r="G210" s="124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2"/>
      <c r="F211" s="12"/>
      <c r="G211" s="124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2"/>
      <c r="F212" s="12"/>
      <c r="G212" s="124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2"/>
      <c r="F213" s="12"/>
      <c r="G213" s="124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2"/>
      <c r="F214" s="12"/>
      <c r="G214" s="124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2"/>
      <c r="F215" s="12"/>
      <c r="G215" s="124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2"/>
      <c r="F216" s="12"/>
      <c r="G216" s="124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2"/>
      <c r="F217" s="12"/>
      <c r="G217" s="124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2"/>
      <c r="F218" s="12"/>
      <c r="G218" s="124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2"/>
      <c r="F219" s="12"/>
      <c r="G219" s="124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2"/>
      <c r="F220" s="12"/>
      <c r="G220" s="124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2"/>
      <c r="F221" s="12"/>
      <c r="G221" s="124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2"/>
      <c r="F222" s="12"/>
      <c r="G222" s="124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2"/>
      <c r="F223" s="12"/>
      <c r="G223" s="124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2"/>
      <c r="F224" s="12"/>
      <c r="G224" s="124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2"/>
      <c r="F225" s="12"/>
      <c r="G225" s="124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2"/>
      <c r="F226" s="12"/>
      <c r="G226" s="124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2"/>
      <c r="F227" s="12"/>
      <c r="G227" s="124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2"/>
      <c r="F228" s="12"/>
      <c r="G228" s="124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2"/>
      <c r="F229" s="12"/>
      <c r="G229" s="124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2"/>
      <c r="F230" s="12"/>
      <c r="G230" s="124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2"/>
      <c r="F231" s="12"/>
      <c r="G231" s="124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2"/>
      <c r="F232" s="12"/>
      <c r="G232" s="124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2"/>
      <c r="F233" s="12"/>
      <c r="G233" s="124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2"/>
      <c r="F234" s="12"/>
      <c r="G234" s="124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2"/>
      <c r="F235" s="12"/>
      <c r="G235" s="124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2"/>
      <c r="F236" s="12"/>
      <c r="G236" s="124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2"/>
      <c r="F237" s="12"/>
      <c r="G237" s="124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2"/>
      <c r="F238" s="12"/>
      <c r="G238" s="124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2"/>
      <c r="F239" s="12"/>
      <c r="G239" s="124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2"/>
      <c r="F240" s="12"/>
      <c r="G240" s="124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2"/>
      <c r="F241" s="12"/>
      <c r="G241" s="124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2"/>
      <c r="F242" s="12"/>
      <c r="G242" s="124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2"/>
      <c r="F243" s="12"/>
      <c r="G243" s="124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2"/>
      <c r="F244" s="12"/>
      <c r="G244" s="124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2"/>
      <c r="F245" s="12"/>
      <c r="G245" s="124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2"/>
      <c r="F246" s="12"/>
      <c r="G246" s="124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2"/>
      <c r="F247" s="12"/>
      <c r="G247" s="124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2"/>
      <c r="F248" s="12"/>
      <c r="G248" s="124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2"/>
      <c r="F249" s="12"/>
      <c r="G249" s="124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2"/>
      <c r="F250" s="12"/>
      <c r="G250" s="124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2"/>
      <c r="F251" s="12"/>
      <c r="G251" s="124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2"/>
      <c r="F252" s="12"/>
      <c r="G252" s="124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2"/>
      <c r="F253" s="12"/>
      <c r="G253" s="124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2"/>
      <c r="F254" s="12"/>
      <c r="G254" s="124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2"/>
      <c r="F255" s="12"/>
      <c r="G255" s="124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2"/>
      <c r="F256" s="12"/>
      <c r="G256" s="124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2"/>
      <c r="F257" s="12"/>
      <c r="G257" s="124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2"/>
      <c r="F258" s="12"/>
      <c r="G258" s="124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2"/>
      <c r="F259" s="12"/>
      <c r="G259" s="124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2"/>
      <c r="F260" s="12"/>
      <c r="G260" s="124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2"/>
      <c r="F261" s="12"/>
      <c r="G261" s="124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2"/>
      <c r="F262" s="12"/>
      <c r="G262" s="124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2"/>
      <c r="F263" s="12"/>
      <c r="G263" s="124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2"/>
      <c r="F264" s="12"/>
      <c r="G264" s="124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2"/>
      <c r="F265" s="12"/>
      <c r="G265" s="124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2"/>
      <c r="F266" s="12"/>
      <c r="G266" s="124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2"/>
      <c r="F267" s="12"/>
      <c r="G267" s="124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2"/>
      <c r="F268" s="12"/>
      <c r="G268" s="124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2"/>
      <c r="F269" s="12"/>
      <c r="G269" s="124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2"/>
      <c r="F270" s="12"/>
      <c r="G270" s="124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2"/>
      <c r="F271" s="12"/>
      <c r="G271" s="124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2"/>
      <c r="F272" s="12"/>
      <c r="G272" s="124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2"/>
      <c r="F273" s="12"/>
      <c r="G273" s="124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2"/>
      <c r="F274" s="12"/>
      <c r="G274" s="124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2"/>
      <c r="F275" s="12"/>
      <c r="G275" s="124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2"/>
      <c r="F276" s="12"/>
      <c r="G276" s="124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2"/>
      <c r="F277" s="12"/>
      <c r="G277" s="124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2"/>
      <c r="F278" s="12"/>
      <c r="G278" s="124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2"/>
      <c r="F279" s="12"/>
      <c r="G279" s="124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2"/>
      <c r="F280" s="12"/>
      <c r="G280" s="124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2"/>
      <c r="F281" s="12"/>
      <c r="G281" s="124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2"/>
      <c r="F282" s="12"/>
      <c r="G282" s="124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2"/>
      <c r="F283" s="12"/>
      <c r="G283" s="124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2"/>
      <c r="F284" s="12"/>
      <c r="G284" s="124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2"/>
      <c r="F285" s="12"/>
      <c r="G285" s="124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2"/>
      <c r="F286" s="12"/>
      <c r="G286" s="124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2"/>
      <c r="F287" s="12"/>
      <c r="G287" s="124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2"/>
      <c r="F288" s="12"/>
      <c r="G288" s="124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2"/>
      <c r="F289" s="12"/>
      <c r="G289" s="124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2"/>
      <c r="F290" s="12"/>
      <c r="G290" s="124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2"/>
      <c r="F291" s="12"/>
      <c r="G291" s="124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2"/>
      <c r="F292" s="12"/>
      <c r="G292" s="124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2"/>
      <c r="F293" s="12"/>
      <c r="G293" s="124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2"/>
      <c r="F294" s="12"/>
      <c r="G294" s="124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2"/>
      <c r="F295" s="12"/>
      <c r="G295" s="124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2"/>
      <c r="F296" s="12"/>
      <c r="G296" s="124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2"/>
      <c r="F297" s="12"/>
      <c r="G297" s="124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2"/>
      <c r="F298" s="12"/>
      <c r="G298" s="124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2"/>
      <c r="F299" s="12"/>
      <c r="G299" s="124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2"/>
      <c r="F300" s="12"/>
      <c r="G300" s="124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2"/>
      <c r="F301" s="12"/>
      <c r="G301" s="124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2"/>
      <c r="F302" s="12"/>
      <c r="G302" s="124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2"/>
      <c r="F303" s="12"/>
      <c r="G303" s="124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2"/>
      <c r="F304" s="12"/>
      <c r="G304" s="124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2"/>
      <c r="F305" s="12"/>
      <c r="G305" s="124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2"/>
      <c r="F306" s="12"/>
      <c r="G306" s="124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2"/>
      <c r="F307" s="12"/>
      <c r="G307" s="124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2"/>
      <c r="F308" s="12"/>
      <c r="G308" s="124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2"/>
      <c r="F309" s="12"/>
      <c r="G309" s="124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2"/>
      <c r="F310" s="12"/>
      <c r="G310" s="124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2"/>
      <c r="F311" s="12"/>
      <c r="G311" s="124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2"/>
      <c r="F312" s="12"/>
      <c r="G312" s="124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2"/>
      <c r="F313" s="12"/>
      <c r="G313" s="124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2"/>
      <c r="F314" s="12"/>
      <c r="G314" s="124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2"/>
      <c r="F315" s="12"/>
      <c r="G315" s="124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2"/>
      <c r="F316" s="12"/>
      <c r="G316" s="124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2"/>
      <c r="F317" s="12"/>
      <c r="G317" s="124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2"/>
      <c r="F318" s="12"/>
      <c r="G318" s="124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2"/>
      <c r="F319" s="12"/>
      <c r="G319" s="124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2"/>
      <c r="F320" s="12"/>
      <c r="G320" s="124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2"/>
      <c r="F321" s="12"/>
      <c r="G321" s="124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2"/>
      <c r="F322" s="12"/>
      <c r="G322" s="124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2"/>
      <c r="F323" s="12"/>
      <c r="G323" s="124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2"/>
      <c r="F324" s="12"/>
      <c r="G324" s="124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2"/>
      <c r="F325" s="12"/>
      <c r="G325" s="124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2"/>
      <c r="F326" s="12"/>
      <c r="G326" s="124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2"/>
      <c r="F327" s="12"/>
      <c r="G327" s="124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2"/>
      <c r="F328" s="12"/>
      <c r="G328" s="124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2"/>
      <c r="F329" s="12"/>
      <c r="G329" s="124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2"/>
      <c r="F330" s="12"/>
      <c r="G330" s="124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2"/>
      <c r="F331" s="12"/>
      <c r="G331" s="124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2"/>
      <c r="F332" s="12"/>
      <c r="G332" s="124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2"/>
      <c r="F333" s="12"/>
      <c r="G333" s="124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2"/>
      <c r="F334" s="12"/>
      <c r="G334" s="124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2"/>
      <c r="F335" s="12"/>
      <c r="G335" s="124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2"/>
      <c r="F336" s="12"/>
      <c r="G336" s="124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2"/>
      <c r="F337" s="12"/>
      <c r="G337" s="124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2"/>
      <c r="F338" s="12"/>
      <c r="G338" s="124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2"/>
      <c r="F339" s="12"/>
      <c r="G339" s="124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2"/>
      <c r="F340" s="12"/>
      <c r="G340" s="124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2"/>
      <c r="F341" s="12"/>
      <c r="G341" s="124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2"/>
      <c r="F342" s="12"/>
      <c r="G342" s="124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2"/>
      <c r="F343" s="12"/>
      <c r="G343" s="124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2"/>
      <c r="F344" s="12"/>
      <c r="G344" s="124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2"/>
      <c r="F345" s="12"/>
      <c r="G345" s="124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2"/>
      <c r="F346" s="12"/>
      <c r="G346" s="124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2"/>
      <c r="F347" s="12"/>
      <c r="G347" s="124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2"/>
      <c r="F348" s="12"/>
      <c r="G348" s="124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2"/>
      <c r="F349" s="12"/>
      <c r="G349" s="124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2"/>
      <c r="F350" s="12"/>
      <c r="G350" s="124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2"/>
      <c r="F351" s="12"/>
      <c r="G351" s="124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2"/>
      <c r="F352" s="12"/>
      <c r="G352" s="124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2"/>
      <c r="F353" s="12"/>
      <c r="G353" s="124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2"/>
      <c r="F354" s="12"/>
      <c r="G354" s="124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2"/>
      <c r="F355" s="12"/>
      <c r="G355" s="124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2"/>
      <c r="F356" s="12"/>
      <c r="G356" s="124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2"/>
      <c r="F357" s="12"/>
      <c r="G357" s="124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2"/>
      <c r="F358" s="12"/>
      <c r="G358" s="124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2"/>
      <c r="F359" s="12"/>
      <c r="G359" s="124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2"/>
      <c r="F360" s="12"/>
      <c r="G360" s="124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2"/>
      <c r="F361" s="12"/>
      <c r="G361" s="124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2"/>
      <c r="F362" s="12"/>
      <c r="G362" s="124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2"/>
      <c r="F363" s="12"/>
      <c r="G363" s="124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2"/>
      <c r="F364" s="12"/>
      <c r="G364" s="124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2"/>
      <c r="F365" s="12"/>
      <c r="G365" s="124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2"/>
      <c r="F366" s="12"/>
      <c r="G366" s="124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2"/>
      <c r="F367" s="12"/>
      <c r="G367" s="124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2"/>
      <c r="F368" s="12"/>
      <c r="G368" s="124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2"/>
      <c r="F369" s="12"/>
      <c r="G369" s="124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2"/>
      <c r="F370" s="12"/>
      <c r="G370" s="124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2"/>
      <c r="F371" s="12"/>
      <c r="G371" s="124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2"/>
      <c r="F372" s="12"/>
      <c r="G372" s="124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2"/>
      <c r="F373" s="12"/>
      <c r="G373" s="124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2"/>
      <c r="F374" s="12"/>
      <c r="G374" s="124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2"/>
      <c r="F375" s="12"/>
      <c r="G375" s="124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2"/>
      <c r="F376" s="12"/>
      <c r="G376" s="124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2"/>
      <c r="F377" s="12"/>
      <c r="G377" s="124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2"/>
      <c r="F378" s="12"/>
      <c r="G378" s="124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2"/>
      <c r="F379" s="12"/>
      <c r="G379" s="124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2"/>
      <c r="F380" s="12"/>
      <c r="G380" s="124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2"/>
      <c r="F381" s="12"/>
      <c r="G381" s="124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2"/>
      <c r="F382" s="12"/>
      <c r="G382" s="124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2"/>
      <c r="F383" s="12"/>
      <c r="G383" s="124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2"/>
      <c r="F384" s="12"/>
      <c r="G384" s="124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2"/>
      <c r="F385" s="12"/>
      <c r="G385" s="124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2"/>
      <c r="F386" s="12"/>
      <c r="G386" s="124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2"/>
      <c r="F387" s="12"/>
      <c r="G387" s="124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2"/>
      <c r="F388" s="12"/>
      <c r="G388" s="124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2"/>
      <c r="F389" s="12"/>
      <c r="G389" s="124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2"/>
      <c r="F390" s="12"/>
      <c r="G390" s="124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2"/>
      <c r="F391" s="12"/>
      <c r="G391" s="124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2"/>
      <c r="F392" s="12"/>
      <c r="G392" s="124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2"/>
      <c r="F393" s="12"/>
      <c r="G393" s="124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2"/>
      <c r="F394" s="12"/>
      <c r="G394" s="124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2"/>
      <c r="F395" s="12"/>
      <c r="G395" s="124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2"/>
      <c r="F396" s="12"/>
      <c r="G396" s="124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2"/>
      <c r="F397" s="12"/>
      <c r="G397" s="124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2"/>
      <c r="F398" s="12"/>
      <c r="G398" s="124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2"/>
      <c r="F399" s="12"/>
      <c r="G399" s="124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2"/>
      <c r="F400" s="12"/>
      <c r="G400" s="124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2"/>
      <c r="F401" s="12"/>
      <c r="G401" s="124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2"/>
      <c r="F402" s="12"/>
      <c r="G402" s="124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2"/>
      <c r="F403" s="12"/>
      <c r="G403" s="124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2"/>
      <c r="F404" s="12"/>
      <c r="G404" s="124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2"/>
      <c r="F405" s="12"/>
      <c r="G405" s="124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2"/>
      <c r="F406" s="12"/>
      <c r="G406" s="124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2"/>
      <c r="F407" s="12"/>
      <c r="G407" s="124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2"/>
      <c r="F408" s="12"/>
      <c r="G408" s="124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2"/>
      <c r="F409" s="12"/>
      <c r="G409" s="124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2"/>
      <c r="F410" s="12"/>
      <c r="G410" s="124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2"/>
      <c r="F411" s="12"/>
      <c r="G411" s="124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2"/>
      <c r="F412" s="12"/>
      <c r="G412" s="124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2"/>
      <c r="F413" s="12"/>
      <c r="G413" s="124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2"/>
      <c r="F414" s="12"/>
      <c r="G414" s="124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2"/>
      <c r="F415" s="12"/>
      <c r="G415" s="124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2"/>
      <c r="F416" s="12"/>
      <c r="G416" s="124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2"/>
      <c r="F417" s="12"/>
      <c r="G417" s="124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2"/>
      <c r="F418" s="12"/>
      <c r="G418" s="124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2"/>
      <c r="F419" s="12"/>
      <c r="G419" s="124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2"/>
      <c r="F420" s="12"/>
      <c r="G420" s="124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2"/>
      <c r="F421" s="12"/>
      <c r="G421" s="124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2"/>
      <c r="F422" s="12"/>
      <c r="G422" s="124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2"/>
      <c r="F423" s="12"/>
      <c r="G423" s="124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2"/>
      <c r="F424" s="12"/>
      <c r="G424" s="124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2"/>
      <c r="F425" s="12"/>
      <c r="G425" s="124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2"/>
      <c r="F426" s="12"/>
      <c r="G426" s="124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2"/>
      <c r="F427" s="12"/>
      <c r="G427" s="124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2"/>
      <c r="F428" s="12"/>
      <c r="G428" s="124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2"/>
      <c r="F429" s="12"/>
      <c r="G429" s="124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2"/>
      <c r="F430" s="12"/>
      <c r="G430" s="124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2"/>
      <c r="F431" s="12"/>
      <c r="G431" s="124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2"/>
      <c r="F432" s="12"/>
      <c r="G432" s="124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2"/>
      <c r="F433" s="12"/>
      <c r="G433" s="124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2"/>
      <c r="F434" s="12"/>
      <c r="G434" s="124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2"/>
      <c r="F435" s="12"/>
      <c r="G435" s="124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2"/>
      <c r="F436" s="12"/>
      <c r="G436" s="124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2"/>
      <c r="F437" s="12"/>
      <c r="G437" s="124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2"/>
      <c r="F438" s="12"/>
      <c r="G438" s="124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2"/>
      <c r="F439" s="12"/>
      <c r="G439" s="124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2"/>
      <c r="F440" s="12"/>
      <c r="G440" s="124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2"/>
      <c r="F441" s="12"/>
      <c r="G441" s="124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2"/>
      <c r="F442" s="12"/>
      <c r="G442" s="124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2"/>
      <c r="F443" s="12"/>
      <c r="G443" s="124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2"/>
      <c r="F444" s="12"/>
      <c r="G444" s="124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2"/>
      <c r="F445" s="12"/>
      <c r="G445" s="124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2"/>
      <c r="F446" s="12"/>
      <c r="G446" s="124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2"/>
      <c r="F447" s="12"/>
      <c r="G447" s="124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2"/>
      <c r="F448" s="12"/>
      <c r="G448" s="124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2"/>
      <c r="F449" s="12"/>
      <c r="G449" s="124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2"/>
      <c r="F450" s="12"/>
      <c r="G450" s="124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2"/>
      <c r="F451" s="12"/>
      <c r="G451" s="124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2"/>
      <c r="F452" s="12"/>
      <c r="G452" s="124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2"/>
      <c r="F453" s="12"/>
      <c r="G453" s="124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2"/>
      <c r="F454" s="12"/>
      <c r="G454" s="124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2"/>
      <c r="F455" s="12"/>
      <c r="G455" s="124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2"/>
      <c r="F456" s="12"/>
      <c r="G456" s="124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2"/>
      <c r="F457" s="12"/>
      <c r="G457" s="124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2"/>
      <c r="F458" s="12"/>
      <c r="G458" s="124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2"/>
      <c r="F459" s="12"/>
      <c r="G459" s="124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2"/>
      <c r="F460" s="12"/>
      <c r="G460" s="124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2"/>
      <c r="F461" s="12"/>
      <c r="G461" s="124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2"/>
      <c r="F462" s="12"/>
      <c r="G462" s="124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2"/>
      <c r="F463" s="12"/>
      <c r="G463" s="124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2"/>
      <c r="F464" s="12"/>
      <c r="G464" s="124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2"/>
      <c r="F465" s="12"/>
      <c r="G465" s="124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2"/>
      <c r="F466" s="12"/>
      <c r="G466" s="124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2"/>
      <c r="F467" s="12"/>
      <c r="G467" s="124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2"/>
      <c r="F468" s="12"/>
      <c r="G468" s="124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2"/>
      <c r="F469" s="12"/>
      <c r="G469" s="124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2"/>
      <c r="F470" s="12"/>
      <c r="G470" s="124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2"/>
      <c r="F471" s="12"/>
      <c r="G471" s="124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2"/>
      <c r="F472" s="12"/>
      <c r="G472" s="124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2"/>
      <c r="F473" s="12"/>
      <c r="G473" s="124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2"/>
      <c r="F474" s="12"/>
      <c r="G474" s="124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2"/>
      <c r="F475" s="12"/>
      <c r="G475" s="124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2"/>
      <c r="F476" s="12"/>
      <c r="G476" s="124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2"/>
      <c r="F477" s="12"/>
      <c r="G477" s="124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2"/>
      <c r="F478" s="12"/>
      <c r="G478" s="124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2"/>
      <c r="F479" s="12"/>
      <c r="G479" s="124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2"/>
      <c r="F480" s="12"/>
      <c r="G480" s="124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2"/>
      <c r="F481" s="12"/>
      <c r="G481" s="124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2"/>
      <c r="F482" s="12"/>
      <c r="G482" s="124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2"/>
      <c r="F483" s="12"/>
      <c r="G483" s="124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2"/>
      <c r="F484" s="12"/>
      <c r="G484" s="124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2"/>
      <c r="F485" s="12"/>
      <c r="G485" s="124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2"/>
      <c r="F486" s="12"/>
      <c r="G486" s="124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2"/>
      <c r="F487" s="12"/>
      <c r="G487" s="124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2"/>
      <c r="F488" s="12"/>
      <c r="G488" s="124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2"/>
      <c r="F489" s="12"/>
      <c r="G489" s="124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2"/>
      <c r="F490" s="12"/>
      <c r="G490" s="124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2"/>
      <c r="F491" s="12"/>
      <c r="G491" s="124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2"/>
      <c r="F492" s="12"/>
      <c r="G492" s="124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2"/>
      <c r="F493" s="12"/>
      <c r="G493" s="124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2"/>
      <c r="F494" s="12"/>
      <c r="G494" s="124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2"/>
      <c r="F495" s="12"/>
      <c r="G495" s="124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2"/>
      <c r="F496" s="12"/>
      <c r="G496" s="124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2"/>
      <c r="F497" s="12"/>
      <c r="G497" s="124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2"/>
      <c r="F498" s="12"/>
      <c r="G498" s="124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2"/>
      <c r="F499" s="12"/>
      <c r="G499" s="124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2"/>
      <c r="F500" s="12"/>
      <c r="G500" s="124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2"/>
      <c r="F501" s="12"/>
      <c r="G501" s="124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2"/>
      <c r="F502" s="12"/>
      <c r="G502" s="124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2"/>
      <c r="F503" s="12"/>
      <c r="G503" s="124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2"/>
      <c r="F504" s="12"/>
      <c r="G504" s="124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2"/>
      <c r="F505" s="12"/>
      <c r="G505" s="124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2"/>
      <c r="F506" s="12"/>
      <c r="G506" s="124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2"/>
      <c r="F507" s="12"/>
      <c r="G507" s="124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2"/>
      <c r="F508" s="12"/>
      <c r="G508" s="124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2"/>
      <c r="F509" s="12"/>
      <c r="G509" s="124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2"/>
      <c r="F510" s="12"/>
      <c r="G510" s="124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2"/>
      <c r="F511" s="12"/>
      <c r="G511" s="124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2"/>
      <c r="F512" s="12"/>
      <c r="G512" s="124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2"/>
      <c r="F513" s="12"/>
      <c r="G513" s="124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2"/>
      <c r="F514" s="12"/>
      <c r="G514" s="124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2"/>
      <c r="F515" s="12"/>
      <c r="G515" s="124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2"/>
      <c r="F516" s="12"/>
      <c r="G516" s="124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2"/>
      <c r="F517" s="12"/>
      <c r="G517" s="124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2"/>
      <c r="F518" s="12"/>
      <c r="G518" s="124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2"/>
      <c r="F519" s="12"/>
      <c r="G519" s="124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2"/>
      <c r="F520" s="12"/>
      <c r="G520" s="124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2"/>
      <c r="F521" s="12"/>
      <c r="G521" s="124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2"/>
      <c r="F522" s="12"/>
      <c r="G522" s="124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2"/>
      <c r="F523" s="12"/>
      <c r="G523" s="124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2"/>
      <c r="F524" s="12"/>
      <c r="G524" s="124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2"/>
      <c r="F525" s="12"/>
      <c r="G525" s="124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2"/>
      <c r="F526" s="12"/>
      <c r="G526" s="124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2"/>
      <c r="F527" s="12"/>
      <c r="G527" s="124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2"/>
      <c r="F528" s="12"/>
      <c r="G528" s="124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2"/>
      <c r="F529" s="12"/>
      <c r="G529" s="124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2"/>
      <c r="F530" s="12"/>
      <c r="G530" s="124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2"/>
      <c r="F531" s="12"/>
      <c r="G531" s="124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2"/>
      <c r="F532" s="12"/>
      <c r="G532" s="124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2"/>
      <c r="F533" s="12"/>
      <c r="G533" s="124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2"/>
      <c r="F534" s="12"/>
      <c r="G534" s="124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2"/>
      <c r="F535" s="12"/>
      <c r="G535" s="124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2"/>
      <c r="F536" s="12"/>
      <c r="G536" s="124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2"/>
      <c r="F537" s="12"/>
      <c r="G537" s="124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2"/>
      <c r="F538" s="12"/>
      <c r="G538" s="124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2"/>
      <c r="F539" s="12"/>
      <c r="G539" s="124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2"/>
      <c r="F540" s="12"/>
      <c r="G540" s="124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2"/>
      <c r="F541" s="12"/>
      <c r="G541" s="124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2"/>
      <c r="F542" s="12"/>
      <c r="G542" s="124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2"/>
      <c r="F543" s="12"/>
      <c r="G543" s="124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2"/>
      <c r="F544" s="12"/>
      <c r="G544" s="124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2"/>
      <c r="F545" s="12"/>
      <c r="G545" s="124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2"/>
      <c r="F546" s="12"/>
      <c r="G546" s="124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2"/>
      <c r="F547" s="12"/>
      <c r="G547" s="124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2"/>
      <c r="F548" s="12"/>
      <c r="G548" s="124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2"/>
      <c r="F549" s="12"/>
      <c r="G549" s="124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2"/>
      <c r="F550" s="12"/>
      <c r="G550" s="124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2"/>
      <c r="F551" s="12"/>
      <c r="G551" s="124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2"/>
      <c r="F552" s="12"/>
      <c r="G552" s="124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2"/>
      <c r="F553" s="12"/>
      <c r="G553" s="124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2"/>
      <c r="F554" s="12"/>
      <c r="G554" s="124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2"/>
      <c r="F555" s="12"/>
      <c r="G555" s="124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2"/>
      <c r="F556" s="12"/>
      <c r="G556" s="124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2"/>
      <c r="F557" s="12"/>
      <c r="G557" s="124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2"/>
      <c r="F558" s="12"/>
      <c r="G558" s="124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2"/>
      <c r="F559" s="12"/>
      <c r="G559" s="124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2"/>
      <c r="F560" s="12"/>
      <c r="G560" s="124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2"/>
      <c r="F561" s="12"/>
      <c r="G561" s="124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2"/>
      <c r="F562" s="12"/>
      <c r="G562" s="124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2"/>
      <c r="F563" s="12"/>
      <c r="G563" s="124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2"/>
      <c r="F564" s="12"/>
      <c r="G564" s="124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2"/>
      <c r="F565" s="12"/>
      <c r="G565" s="124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2"/>
      <c r="F566" s="12"/>
      <c r="G566" s="124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2"/>
      <c r="F567" s="12"/>
      <c r="G567" s="124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2"/>
      <c r="F568" s="12"/>
      <c r="G568" s="124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2"/>
      <c r="F569" s="12"/>
      <c r="G569" s="124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2"/>
      <c r="F570" s="12"/>
      <c r="G570" s="124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2"/>
      <c r="F571" s="12"/>
      <c r="G571" s="124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2"/>
      <c r="F572" s="12"/>
      <c r="G572" s="124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2"/>
      <c r="F573" s="12"/>
      <c r="G573" s="124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2"/>
      <c r="F574" s="12"/>
      <c r="G574" s="124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2"/>
      <c r="F575" s="12"/>
      <c r="G575" s="124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2"/>
      <c r="F576" s="12"/>
      <c r="G576" s="124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2"/>
      <c r="F577" s="12"/>
      <c r="G577" s="124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2"/>
      <c r="F578" s="12"/>
      <c r="G578" s="124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2"/>
      <c r="F579" s="12"/>
      <c r="G579" s="124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2"/>
      <c r="F580" s="12"/>
      <c r="G580" s="124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2"/>
      <c r="F581" s="12"/>
      <c r="G581" s="124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2"/>
      <c r="F582" s="12"/>
      <c r="G582" s="124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2"/>
      <c r="F583" s="12"/>
      <c r="G583" s="124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2"/>
      <c r="F584" s="12"/>
      <c r="G584" s="124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2"/>
      <c r="F585" s="12"/>
      <c r="G585" s="124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2"/>
      <c r="F586" s="12"/>
      <c r="G586" s="124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2"/>
      <c r="F587" s="12"/>
      <c r="G587" s="124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2"/>
      <c r="F588" s="12"/>
      <c r="G588" s="124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2"/>
      <c r="F589" s="12"/>
      <c r="G589" s="124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2"/>
      <c r="F590" s="12"/>
      <c r="G590" s="124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2"/>
      <c r="F591" s="12"/>
      <c r="G591" s="124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2"/>
      <c r="F592" s="12"/>
      <c r="G592" s="124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2"/>
      <c r="F593" s="12"/>
      <c r="G593" s="124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2"/>
      <c r="F594" s="12"/>
      <c r="G594" s="124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2"/>
      <c r="F595" s="12"/>
      <c r="G595" s="124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2"/>
      <c r="F596" s="12"/>
      <c r="G596" s="124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2"/>
      <c r="F597" s="12"/>
      <c r="G597" s="124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2"/>
      <c r="F598" s="12"/>
      <c r="G598" s="124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2"/>
      <c r="F599" s="12"/>
      <c r="G599" s="124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2"/>
      <c r="F600" s="12"/>
      <c r="G600" s="124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2"/>
      <c r="F601" s="12"/>
      <c r="G601" s="124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2"/>
      <c r="F602" s="12"/>
      <c r="G602" s="124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2"/>
      <c r="F603" s="12"/>
      <c r="G603" s="124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2"/>
      <c r="F604" s="12"/>
      <c r="G604" s="124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2"/>
      <c r="F605" s="12"/>
      <c r="G605" s="124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2"/>
      <c r="F606" s="12"/>
      <c r="G606" s="124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2"/>
      <c r="F607" s="12"/>
      <c r="G607" s="124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2"/>
      <c r="F608" s="12"/>
      <c r="G608" s="124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2"/>
      <c r="F609" s="12"/>
      <c r="G609" s="124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2"/>
      <c r="F610" s="12"/>
      <c r="G610" s="124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2"/>
      <c r="F611" s="12"/>
      <c r="G611" s="124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2"/>
      <c r="F612" s="12"/>
      <c r="G612" s="124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2"/>
      <c r="F613" s="12"/>
      <c r="G613" s="124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2"/>
      <c r="F614" s="12"/>
      <c r="G614" s="124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2"/>
      <c r="F615" s="12"/>
      <c r="G615" s="124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2"/>
      <c r="F616" s="12"/>
      <c r="G616" s="124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2"/>
      <c r="F617" s="12"/>
      <c r="G617" s="124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2"/>
      <c r="F618" s="12"/>
      <c r="G618" s="124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2"/>
      <c r="F619" s="12"/>
      <c r="G619" s="124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2"/>
      <c r="F620" s="12"/>
      <c r="G620" s="124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2"/>
      <c r="F621" s="12"/>
      <c r="G621" s="124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2"/>
      <c r="F622" s="12"/>
      <c r="G622" s="124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2"/>
      <c r="F623" s="12"/>
      <c r="G623" s="124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2"/>
      <c r="F624" s="12"/>
      <c r="G624" s="124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2"/>
      <c r="F625" s="12"/>
      <c r="G625" s="124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2"/>
      <c r="F626" s="12"/>
      <c r="G626" s="124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2"/>
      <c r="F627" s="12"/>
      <c r="G627" s="124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2"/>
      <c r="F628" s="12"/>
      <c r="G628" s="124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2"/>
      <c r="F629" s="12"/>
      <c r="G629" s="124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2"/>
      <c r="F630" s="12"/>
      <c r="G630" s="124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2"/>
      <c r="F631" s="12"/>
      <c r="G631" s="124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2"/>
      <c r="F632" s="12"/>
      <c r="G632" s="124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2"/>
      <c r="F633" s="12"/>
      <c r="G633" s="124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2"/>
      <c r="F634" s="12"/>
      <c r="G634" s="124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2"/>
      <c r="F635" s="12"/>
      <c r="G635" s="124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2"/>
      <c r="F636" s="12"/>
      <c r="G636" s="124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2"/>
      <c r="F637" s="12"/>
      <c r="G637" s="124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2"/>
      <c r="F638" s="12"/>
      <c r="G638" s="124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2"/>
      <c r="F639" s="12"/>
      <c r="G639" s="124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2"/>
      <c r="F640" s="12"/>
      <c r="G640" s="124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2"/>
      <c r="F641" s="12"/>
      <c r="G641" s="124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2"/>
      <c r="F642" s="12"/>
      <c r="G642" s="124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2"/>
      <c r="F643" s="12"/>
      <c r="G643" s="124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2"/>
      <c r="F644" s="12"/>
      <c r="G644" s="124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2"/>
      <c r="F645" s="12"/>
      <c r="G645" s="124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2"/>
      <c r="F646" s="12"/>
      <c r="G646" s="124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2"/>
      <c r="F647" s="12"/>
      <c r="G647" s="124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2"/>
      <c r="F648" s="12"/>
      <c r="G648" s="124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2"/>
      <c r="F649" s="12"/>
      <c r="G649" s="124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2"/>
      <c r="F650" s="12"/>
      <c r="G650" s="124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2"/>
      <c r="F651" s="12"/>
      <c r="G651" s="124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2"/>
      <c r="F652" s="12"/>
      <c r="G652" s="124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2"/>
      <c r="F653" s="12"/>
      <c r="G653" s="124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2"/>
      <c r="F654" s="12"/>
      <c r="G654" s="124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2"/>
      <c r="F655" s="12"/>
      <c r="G655" s="124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2"/>
      <c r="F656" s="12"/>
      <c r="G656" s="124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2"/>
      <c r="F657" s="12"/>
      <c r="G657" s="124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2"/>
      <c r="F658" s="12"/>
      <c r="G658" s="124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2"/>
      <c r="F659" s="12"/>
      <c r="G659" s="124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2"/>
      <c r="F660" s="12"/>
      <c r="G660" s="124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2"/>
      <c r="F661" s="12"/>
      <c r="G661" s="124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2"/>
      <c r="F662" s="12"/>
      <c r="G662" s="124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2"/>
      <c r="F663" s="12"/>
      <c r="G663" s="124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2"/>
      <c r="F664" s="12"/>
      <c r="G664" s="124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2"/>
      <c r="F665" s="12"/>
      <c r="G665" s="124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2"/>
      <c r="F666" s="12"/>
      <c r="G666" s="124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2"/>
      <c r="F667" s="12"/>
      <c r="G667" s="124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2"/>
      <c r="F668" s="12"/>
      <c r="G668" s="124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2"/>
      <c r="F669" s="12"/>
      <c r="G669" s="124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2"/>
      <c r="F670" s="12"/>
      <c r="G670" s="124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2"/>
      <c r="F671" s="12"/>
      <c r="G671" s="124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2"/>
      <c r="F672" s="12"/>
      <c r="G672" s="124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2"/>
      <c r="F673" s="12"/>
      <c r="G673" s="124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2"/>
      <c r="F674" s="12"/>
      <c r="G674" s="124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2"/>
      <c r="F675" s="12"/>
      <c r="G675" s="124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2"/>
      <c r="F676" s="12"/>
      <c r="G676" s="124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2"/>
      <c r="F677" s="12"/>
      <c r="G677" s="124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2"/>
      <c r="F678" s="12"/>
      <c r="G678" s="124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2"/>
      <c r="F679" s="12"/>
      <c r="G679" s="124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2"/>
      <c r="F680" s="12"/>
      <c r="G680" s="124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2"/>
      <c r="F681" s="12"/>
      <c r="G681" s="124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2"/>
      <c r="F682" s="12"/>
      <c r="G682" s="124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2"/>
      <c r="F683" s="12"/>
      <c r="G683" s="124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2"/>
      <c r="F684" s="12"/>
      <c r="G684" s="124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2"/>
      <c r="F685" s="12"/>
      <c r="G685" s="124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2"/>
      <c r="F686" s="12"/>
      <c r="G686" s="124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2"/>
      <c r="F687" s="12"/>
      <c r="G687" s="124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2"/>
      <c r="F688" s="12"/>
      <c r="G688" s="124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2"/>
      <c r="F689" s="12"/>
      <c r="G689" s="124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2"/>
      <c r="F690" s="12"/>
      <c r="G690" s="124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2"/>
      <c r="F691" s="12"/>
      <c r="G691" s="124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2"/>
      <c r="F692" s="12"/>
      <c r="G692" s="124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2"/>
      <c r="F693" s="12"/>
      <c r="G693" s="124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2"/>
      <c r="F694" s="12"/>
      <c r="G694" s="124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2"/>
      <c r="F695" s="12"/>
      <c r="G695" s="124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2"/>
      <c r="F696" s="12"/>
      <c r="G696" s="124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2"/>
      <c r="F697" s="12"/>
      <c r="G697" s="124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2"/>
      <c r="F698" s="12"/>
      <c r="G698" s="124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2"/>
      <c r="F699" s="12"/>
      <c r="G699" s="124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2"/>
      <c r="F700" s="12"/>
      <c r="G700" s="124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2"/>
      <c r="F701" s="12"/>
      <c r="G701" s="124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2"/>
      <c r="F702" s="12"/>
      <c r="G702" s="124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2"/>
      <c r="F703" s="12"/>
      <c r="G703" s="124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2"/>
      <c r="F704" s="12"/>
      <c r="G704" s="124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2"/>
      <c r="F705" s="12"/>
      <c r="G705" s="124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2"/>
      <c r="F706" s="12"/>
      <c r="G706" s="124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2"/>
      <c r="F707" s="12"/>
      <c r="G707" s="124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2"/>
      <c r="F708" s="12"/>
      <c r="G708" s="124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2"/>
      <c r="F709" s="12"/>
      <c r="G709" s="124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2"/>
      <c r="F710" s="12"/>
      <c r="G710" s="124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2"/>
      <c r="F711" s="12"/>
      <c r="G711" s="124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2"/>
      <c r="F712" s="12"/>
      <c r="G712" s="124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2"/>
      <c r="F713" s="12"/>
      <c r="G713" s="124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2"/>
      <c r="F714" s="12"/>
      <c r="G714" s="124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2"/>
      <c r="F715" s="12"/>
      <c r="G715" s="124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2"/>
      <c r="F716" s="12"/>
      <c r="G716" s="124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2"/>
      <c r="F717" s="12"/>
      <c r="G717" s="124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2"/>
      <c r="F718" s="12"/>
      <c r="G718" s="124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2"/>
      <c r="F719" s="12"/>
      <c r="G719" s="124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2"/>
      <c r="F720" s="12"/>
      <c r="G720" s="124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2"/>
      <c r="F721" s="12"/>
      <c r="G721" s="124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2"/>
      <c r="F722" s="12"/>
      <c r="G722" s="124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2"/>
      <c r="F723" s="12"/>
      <c r="G723" s="124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2"/>
      <c r="F724" s="12"/>
      <c r="G724" s="124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2"/>
      <c r="F725" s="12"/>
      <c r="G725" s="124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2"/>
      <c r="F726" s="12"/>
      <c r="G726" s="124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2"/>
      <c r="F727" s="12"/>
      <c r="G727" s="124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2"/>
      <c r="F728" s="12"/>
      <c r="G728" s="124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2"/>
      <c r="F729" s="12"/>
      <c r="G729" s="124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2"/>
      <c r="F730" s="12"/>
      <c r="G730" s="124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2"/>
      <c r="F731" s="12"/>
      <c r="G731" s="124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2"/>
      <c r="F732" s="12"/>
      <c r="G732" s="124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2"/>
      <c r="F733" s="12"/>
      <c r="G733" s="124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2"/>
      <c r="F734" s="12"/>
      <c r="G734" s="124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2"/>
      <c r="F735" s="12"/>
      <c r="G735" s="124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2"/>
      <c r="F736" s="12"/>
      <c r="G736" s="124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2"/>
      <c r="F737" s="12"/>
      <c r="G737" s="124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2"/>
      <c r="F738" s="12"/>
      <c r="G738" s="124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2"/>
      <c r="F739" s="12"/>
      <c r="G739" s="124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2"/>
      <c r="F740" s="12"/>
      <c r="G740" s="124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2"/>
      <c r="F741" s="12"/>
      <c r="G741" s="124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2"/>
      <c r="F742" s="12"/>
      <c r="G742" s="124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2"/>
      <c r="F743" s="12"/>
      <c r="G743" s="124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2"/>
      <c r="F744" s="12"/>
      <c r="G744" s="124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2"/>
      <c r="F745" s="12"/>
      <c r="G745" s="124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2"/>
      <c r="F746" s="12"/>
      <c r="G746" s="124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2"/>
      <c r="F747" s="12"/>
      <c r="G747" s="124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2"/>
      <c r="F748" s="12"/>
      <c r="G748" s="124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2"/>
      <c r="F749" s="12"/>
      <c r="G749" s="124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2"/>
      <c r="F750" s="12"/>
      <c r="G750" s="124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2"/>
      <c r="F751" s="12"/>
      <c r="G751" s="124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2"/>
      <c r="F752" s="12"/>
      <c r="G752" s="124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2"/>
      <c r="F753" s="12"/>
      <c r="G753" s="124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2"/>
      <c r="F754" s="12"/>
      <c r="G754" s="124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2"/>
      <c r="F755" s="12"/>
      <c r="G755" s="124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2"/>
      <c r="F756" s="12"/>
      <c r="G756" s="124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2"/>
      <c r="F757" s="12"/>
      <c r="G757" s="124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2"/>
      <c r="F758" s="12"/>
      <c r="G758" s="124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2"/>
      <c r="F759" s="12"/>
      <c r="G759" s="124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2"/>
      <c r="F760" s="12"/>
      <c r="G760" s="124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2"/>
      <c r="F761" s="12"/>
      <c r="G761" s="124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2"/>
      <c r="F762" s="12"/>
      <c r="G762" s="124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2"/>
      <c r="F763" s="12"/>
      <c r="G763" s="124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2"/>
      <c r="F764" s="12"/>
      <c r="G764" s="124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2"/>
      <c r="F765" s="12"/>
      <c r="G765" s="124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2"/>
      <c r="F766" s="12"/>
      <c r="G766" s="124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2"/>
      <c r="F767" s="12"/>
      <c r="G767" s="124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2"/>
      <c r="F768" s="12"/>
      <c r="G768" s="124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2"/>
      <c r="F769" s="12"/>
      <c r="G769" s="124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2"/>
      <c r="F770" s="12"/>
      <c r="G770" s="124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2"/>
      <c r="F771" s="12"/>
      <c r="G771" s="124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2"/>
      <c r="F772" s="12"/>
      <c r="G772" s="124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2"/>
      <c r="F773" s="12"/>
      <c r="G773" s="124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2"/>
      <c r="F774" s="12"/>
      <c r="G774" s="124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2"/>
      <c r="F775" s="12"/>
      <c r="G775" s="124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2"/>
      <c r="F776" s="12"/>
      <c r="G776" s="124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2"/>
      <c r="F777" s="12"/>
      <c r="G777" s="124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2"/>
      <c r="F778" s="12"/>
      <c r="G778" s="124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2"/>
      <c r="F779" s="12"/>
      <c r="G779" s="124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2"/>
      <c r="F780" s="12"/>
      <c r="G780" s="124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2"/>
      <c r="F781" s="12"/>
      <c r="G781" s="124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2"/>
      <c r="F782" s="12"/>
      <c r="G782" s="124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2"/>
      <c r="F783" s="12"/>
      <c r="G783" s="124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2"/>
      <c r="F784" s="12"/>
      <c r="G784" s="124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2"/>
      <c r="F785" s="12"/>
      <c r="G785" s="124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2"/>
      <c r="F786" s="12"/>
      <c r="G786" s="124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2"/>
      <c r="F787" s="12"/>
      <c r="G787" s="124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2"/>
      <c r="F788" s="12"/>
      <c r="G788" s="124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2"/>
      <c r="F789" s="12"/>
      <c r="G789" s="124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2"/>
      <c r="F790" s="12"/>
      <c r="G790" s="124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2"/>
      <c r="F791" s="12"/>
      <c r="G791" s="124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2"/>
      <c r="F792" s="12"/>
      <c r="G792" s="124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2"/>
      <c r="F793" s="12"/>
      <c r="G793" s="124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2"/>
      <c r="F794" s="12"/>
      <c r="G794" s="124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2"/>
      <c r="F795" s="12"/>
      <c r="G795" s="124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2"/>
      <c r="F796" s="12"/>
      <c r="G796" s="124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2"/>
      <c r="F797" s="12"/>
      <c r="G797" s="124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2"/>
      <c r="F798" s="12"/>
      <c r="G798" s="124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2"/>
      <c r="F799" s="12"/>
      <c r="G799" s="124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2"/>
      <c r="F800" s="12"/>
      <c r="G800" s="124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2"/>
      <c r="F801" s="12"/>
      <c r="G801" s="124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2"/>
      <c r="F802" s="12"/>
      <c r="G802" s="124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2"/>
      <c r="F803" s="12"/>
      <c r="G803" s="124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2"/>
      <c r="F804" s="12"/>
      <c r="G804" s="124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2"/>
      <c r="F805" s="12"/>
      <c r="G805" s="124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2"/>
      <c r="F806" s="12"/>
      <c r="G806" s="124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2"/>
      <c r="F807" s="12"/>
      <c r="G807" s="124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2"/>
      <c r="F808" s="12"/>
      <c r="G808" s="124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2"/>
      <c r="F809" s="12"/>
      <c r="G809" s="124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2"/>
      <c r="F810" s="12"/>
      <c r="G810" s="124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2"/>
      <c r="F811" s="12"/>
      <c r="G811" s="124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2"/>
      <c r="F812" s="12"/>
      <c r="G812" s="124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2"/>
      <c r="F813" s="12"/>
      <c r="G813" s="124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2"/>
      <c r="F814" s="12"/>
      <c r="G814" s="124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2"/>
      <c r="F815" s="12"/>
      <c r="G815" s="124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2"/>
      <c r="F816" s="12"/>
      <c r="G816" s="124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2"/>
      <c r="F817" s="12"/>
      <c r="G817" s="124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2"/>
      <c r="F818" s="12"/>
      <c r="G818" s="124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2"/>
      <c r="F819" s="12"/>
      <c r="G819" s="124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2"/>
      <c r="F820" s="12"/>
      <c r="G820" s="124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2"/>
      <c r="F821" s="12"/>
      <c r="G821" s="124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2"/>
      <c r="F822" s="12"/>
      <c r="G822" s="124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2"/>
      <c r="F823" s="12"/>
      <c r="G823" s="124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2"/>
      <c r="F824" s="12"/>
      <c r="G824" s="124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2"/>
      <c r="F825" s="12"/>
      <c r="G825" s="124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2"/>
      <c r="F826" s="12"/>
      <c r="G826" s="124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2"/>
      <c r="F827" s="12"/>
      <c r="G827" s="124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2"/>
      <c r="F828" s="12"/>
      <c r="G828" s="124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2"/>
      <c r="F829" s="12"/>
      <c r="G829" s="124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2"/>
      <c r="F830" s="12"/>
      <c r="G830" s="124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2"/>
      <c r="F831" s="12"/>
      <c r="G831" s="124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2"/>
      <c r="F832" s="12"/>
      <c r="G832" s="124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2"/>
      <c r="F833" s="12"/>
      <c r="G833" s="124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2"/>
      <c r="F834" s="12"/>
      <c r="G834" s="124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2"/>
      <c r="F835" s="12"/>
      <c r="G835" s="124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2"/>
      <c r="F836" s="12"/>
      <c r="G836" s="124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2"/>
      <c r="F837" s="12"/>
      <c r="G837" s="124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2"/>
      <c r="F838" s="12"/>
      <c r="G838" s="124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2"/>
      <c r="F839" s="12"/>
      <c r="G839" s="124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2"/>
      <c r="F840" s="12"/>
      <c r="G840" s="124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2"/>
      <c r="F841" s="12"/>
      <c r="G841" s="124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2"/>
      <c r="F842" s="12"/>
      <c r="G842" s="124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2"/>
      <c r="F843" s="12"/>
      <c r="G843" s="124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2"/>
      <c r="F844" s="12"/>
      <c r="G844" s="124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2"/>
      <c r="F845" s="12"/>
      <c r="G845" s="124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2"/>
      <c r="F846" s="12"/>
      <c r="G846" s="124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2"/>
      <c r="F847" s="12"/>
      <c r="G847" s="124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2"/>
      <c r="F848" s="12"/>
      <c r="G848" s="124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2"/>
      <c r="F849" s="12"/>
      <c r="G849" s="124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2"/>
      <c r="F850" s="12"/>
      <c r="G850" s="124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2"/>
      <c r="F851" s="12"/>
      <c r="G851" s="124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2"/>
      <c r="F852" s="12"/>
      <c r="G852" s="124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2"/>
      <c r="F853" s="12"/>
      <c r="G853" s="124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2"/>
      <c r="F854" s="12"/>
      <c r="G854" s="124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2"/>
      <c r="F855" s="12"/>
      <c r="G855" s="124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2"/>
      <c r="F856" s="12"/>
      <c r="G856" s="124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2"/>
      <c r="F857" s="12"/>
      <c r="G857" s="124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2"/>
      <c r="F858" s="12"/>
      <c r="G858" s="124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2"/>
      <c r="F859" s="12"/>
      <c r="G859" s="124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2"/>
      <c r="F860" s="12"/>
      <c r="G860" s="124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2"/>
      <c r="F861" s="12"/>
      <c r="G861" s="124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2"/>
      <c r="F862" s="12"/>
      <c r="G862" s="124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2"/>
      <c r="F863" s="12"/>
      <c r="G863" s="124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2"/>
      <c r="F864" s="12"/>
      <c r="G864" s="124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2"/>
      <c r="F865" s="12"/>
      <c r="G865" s="124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2"/>
      <c r="F866" s="12"/>
      <c r="G866" s="124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2"/>
      <c r="F867" s="12"/>
      <c r="G867" s="124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2"/>
      <c r="F868" s="12"/>
      <c r="G868" s="124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2"/>
      <c r="F869" s="12"/>
      <c r="G869" s="124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2"/>
      <c r="F870" s="12"/>
      <c r="G870" s="124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2"/>
      <c r="F871" s="12"/>
      <c r="G871" s="124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2"/>
      <c r="F872" s="12"/>
      <c r="G872" s="124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2"/>
      <c r="F873" s="12"/>
      <c r="G873" s="124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2"/>
      <c r="F874" s="12"/>
      <c r="G874" s="124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2"/>
      <c r="F875" s="12"/>
      <c r="G875" s="124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2"/>
      <c r="F876" s="12"/>
      <c r="G876" s="124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2"/>
      <c r="F877" s="12"/>
      <c r="G877" s="124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2"/>
      <c r="F878" s="12"/>
      <c r="G878" s="124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2"/>
      <c r="F879" s="12"/>
      <c r="G879" s="124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2"/>
      <c r="F880" s="12"/>
      <c r="G880" s="124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2"/>
      <c r="F881" s="12"/>
      <c r="G881" s="124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2"/>
      <c r="F882" s="12"/>
      <c r="G882" s="124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2"/>
      <c r="F883" s="12"/>
      <c r="G883" s="124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2"/>
      <c r="F884" s="12"/>
      <c r="G884" s="124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2"/>
      <c r="F885" s="12"/>
      <c r="G885" s="124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2"/>
      <c r="F886" s="12"/>
      <c r="G886" s="124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2"/>
      <c r="F887" s="12"/>
      <c r="G887" s="124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2"/>
      <c r="F888" s="12"/>
      <c r="G888" s="124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2"/>
      <c r="F889" s="12"/>
      <c r="G889" s="124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2"/>
      <c r="F890" s="12"/>
      <c r="G890" s="124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2"/>
      <c r="F891" s="12"/>
      <c r="G891" s="124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2"/>
      <c r="F892" s="12"/>
      <c r="G892" s="124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2"/>
      <c r="F893" s="12"/>
      <c r="G893" s="124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2"/>
      <c r="F894" s="12"/>
      <c r="G894" s="124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2"/>
      <c r="F895" s="12"/>
      <c r="G895" s="124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2"/>
      <c r="F896" s="12"/>
      <c r="G896" s="124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2"/>
      <c r="F897" s="12"/>
      <c r="G897" s="124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2"/>
      <c r="F898" s="12"/>
      <c r="G898" s="124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2"/>
      <c r="F899" s="12"/>
      <c r="G899" s="124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2"/>
      <c r="F900" s="12"/>
      <c r="G900" s="124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2"/>
      <c r="F901" s="12"/>
      <c r="G901" s="124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2"/>
      <c r="F902" s="12"/>
      <c r="G902" s="124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2"/>
      <c r="F903" s="12"/>
      <c r="G903" s="124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2"/>
      <c r="F904" s="12"/>
      <c r="G904" s="124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2"/>
      <c r="F905" s="12"/>
      <c r="G905" s="124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2"/>
      <c r="F906" s="12"/>
      <c r="G906" s="124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2"/>
      <c r="F907" s="12"/>
      <c r="G907" s="124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2"/>
      <c r="F908" s="12"/>
      <c r="G908" s="124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2"/>
      <c r="F909" s="12"/>
      <c r="G909" s="124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2"/>
      <c r="F910" s="12"/>
      <c r="G910" s="124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2"/>
      <c r="F911" s="12"/>
      <c r="G911" s="124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2"/>
      <c r="F912" s="12"/>
      <c r="G912" s="124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2"/>
      <c r="F913" s="12"/>
      <c r="G913" s="124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2"/>
      <c r="F914" s="12"/>
      <c r="G914" s="124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2"/>
      <c r="F915" s="12"/>
      <c r="G915" s="124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2"/>
      <c r="F916" s="12"/>
      <c r="G916" s="124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2"/>
      <c r="F917" s="12"/>
      <c r="G917" s="124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2"/>
      <c r="F918" s="12"/>
      <c r="G918" s="124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2"/>
      <c r="F919" s="12"/>
      <c r="G919" s="124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2"/>
      <c r="F920" s="12"/>
      <c r="G920" s="124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2"/>
      <c r="F921" s="12"/>
      <c r="G921" s="124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2"/>
      <c r="F922" s="12"/>
      <c r="G922" s="124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2"/>
      <c r="F923" s="12"/>
      <c r="G923" s="124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2"/>
      <c r="F924" s="12"/>
      <c r="G924" s="124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2"/>
      <c r="F925" s="12"/>
      <c r="G925" s="124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2"/>
      <c r="F926" s="12"/>
      <c r="G926" s="124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2"/>
      <c r="F927" s="12"/>
      <c r="G927" s="124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2"/>
      <c r="F928" s="12"/>
      <c r="G928" s="124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2"/>
      <c r="F929" s="12"/>
      <c r="G929" s="124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2"/>
      <c r="F930" s="12"/>
      <c r="G930" s="124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2"/>
      <c r="F931" s="12"/>
      <c r="G931" s="124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2"/>
      <c r="F932" s="12"/>
      <c r="G932" s="124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2"/>
      <c r="F933" s="12"/>
      <c r="G933" s="124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2"/>
      <c r="F934" s="12"/>
      <c r="G934" s="124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2"/>
      <c r="F935" s="12"/>
      <c r="G935" s="124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2"/>
      <c r="F936" s="12"/>
      <c r="G936" s="124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2"/>
      <c r="F937" s="12"/>
      <c r="G937" s="124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2"/>
      <c r="F938" s="12"/>
      <c r="G938" s="124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2"/>
      <c r="F939" s="12"/>
      <c r="G939" s="124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2"/>
      <c r="F940" s="12"/>
      <c r="G940" s="124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2"/>
      <c r="F941" s="12"/>
      <c r="G941" s="124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2"/>
      <c r="F942" s="12"/>
      <c r="G942" s="124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2"/>
      <c r="F943" s="12"/>
      <c r="G943" s="124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2"/>
      <c r="F944" s="12"/>
      <c r="G944" s="124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2"/>
      <c r="F945" s="12"/>
      <c r="G945" s="124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2"/>
      <c r="F946" s="12"/>
      <c r="G946" s="124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2"/>
      <c r="F947" s="12"/>
      <c r="G947" s="124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2"/>
      <c r="F948" s="12"/>
      <c r="G948" s="124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2"/>
      <c r="F949" s="12"/>
      <c r="G949" s="124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2"/>
      <c r="F950" s="12"/>
      <c r="G950" s="124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2"/>
      <c r="F951" s="12"/>
      <c r="G951" s="124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2"/>
      <c r="F952" s="12"/>
      <c r="G952" s="124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2"/>
      <c r="F953" s="12"/>
      <c r="G953" s="124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2"/>
      <c r="F954" s="12"/>
      <c r="G954" s="124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2"/>
      <c r="F955" s="12"/>
      <c r="G955" s="124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2"/>
      <c r="F956" s="12"/>
      <c r="G956" s="124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2"/>
      <c r="F957" s="12"/>
      <c r="G957" s="124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2"/>
      <c r="F958" s="12"/>
      <c r="G958" s="124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2"/>
      <c r="F959" s="12"/>
      <c r="G959" s="124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2"/>
      <c r="F960" s="12"/>
      <c r="G960" s="124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2"/>
      <c r="F961" s="12"/>
      <c r="G961" s="124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2"/>
      <c r="F962" s="12"/>
      <c r="G962" s="124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2"/>
      <c r="F963" s="12"/>
      <c r="G963" s="124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2"/>
      <c r="F964" s="12"/>
      <c r="G964" s="124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2"/>
      <c r="F965" s="12"/>
      <c r="G965" s="124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2"/>
      <c r="F966" s="12"/>
      <c r="G966" s="124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2"/>
      <c r="F967" s="12"/>
      <c r="G967" s="124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2"/>
      <c r="F968" s="12"/>
      <c r="G968" s="124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2"/>
      <c r="F969" s="12"/>
      <c r="G969" s="124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2"/>
      <c r="F970" s="12"/>
      <c r="G970" s="124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2"/>
      <c r="F971" s="12"/>
      <c r="G971" s="124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2"/>
      <c r="F972" s="12"/>
      <c r="G972" s="124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2"/>
      <c r="F973" s="12"/>
      <c r="G973" s="124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2"/>
      <c r="F974" s="12"/>
      <c r="G974" s="124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2"/>
      <c r="F975" s="12"/>
      <c r="G975" s="124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2"/>
      <c r="F976" s="12"/>
      <c r="G976" s="124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2"/>
      <c r="F977" s="12"/>
      <c r="G977" s="124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2"/>
      <c r="F978" s="12"/>
      <c r="G978" s="124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2"/>
      <c r="F979" s="12"/>
      <c r="G979" s="124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2"/>
      <c r="F980" s="12"/>
      <c r="G980" s="124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2"/>
      <c r="F981" s="12"/>
      <c r="G981" s="124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2"/>
      <c r="F982" s="12"/>
      <c r="G982" s="124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2"/>
      <c r="F983" s="12"/>
      <c r="G983" s="124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2"/>
      <c r="F984" s="12"/>
      <c r="G984" s="124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2"/>
      <c r="F985" s="12"/>
      <c r="G985" s="124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2"/>
      <c r="F986" s="12"/>
      <c r="G986" s="124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2"/>
      <c r="F987" s="12"/>
      <c r="G987" s="124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2"/>
      <c r="F988" s="12"/>
      <c r="G988" s="124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2"/>
      <c r="F989" s="12"/>
      <c r="G989" s="124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2"/>
      <c r="F990" s="12"/>
      <c r="G990" s="124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2"/>
      <c r="F991" s="12"/>
      <c r="G991" s="124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2"/>
      <c r="F992" s="12"/>
      <c r="G992" s="124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2"/>
      <c r="F993" s="12"/>
      <c r="G993" s="124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2"/>
      <c r="F994" s="12"/>
      <c r="G994" s="124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2"/>
      <c r="F995" s="12"/>
      <c r="G995" s="124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2"/>
      <c r="F996" s="12"/>
      <c r="G996" s="124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2"/>
      <c r="F997" s="12"/>
      <c r="G997" s="124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2"/>
      <c r="F998" s="12"/>
      <c r="G998" s="124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2"/>
      <c r="F999" s="12"/>
      <c r="G999" s="124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2"/>
      <c r="F1000" s="12"/>
      <c r="G1000" s="124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vocabulary'!$T$4:$T$8</xm:f>
          </x14:formula1>
          <xm:sqref>BF44:BF1048576 BH4:BH43</xm:sqref>
        </x14:dataValidation>
        <x14:dataValidation type="list" allowBlank="1" showInputMessage="1" showErrorMessage="1">
          <x14:formula1>
            <xm:f>'controlled vocabulary'!$S$4:$S$8</xm:f>
          </x14:formula1>
          <xm:sqref>AC44:AC1048576 AE4:AE43</xm:sqref>
        </x14:dataValidation>
        <x14:dataValidation type="list" allowBlank="1" showInputMessage="1" showErrorMessage="1">
          <x14:formula1>
            <xm:f>'controlled vocabulary'!$R$4:$R$16</xm:f>
          </x14:formula1>
          <xm:sqref>X44:X110 Z4:Z43</xm:sqref>
        </x14:dataValidation>
        <x14:dataValidation type="list" allowBlank="1" showInputMessage="1" showErrorMessage="1">
          <x14:formula1>
            <xm:f>'controlled vocabulary'!$U$4:$U$6</xm:f>
          </x14:formula1>
          <xm:sqref>I4:I43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7"/>
  <sheetViews>
    <sheetView workbookViewId="0">
      <selection activeCell="D2" sqref="D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22.5" style="5" customWidth="1"/>
    <col min="5" max="5" width="14" style="5" customWidth="1"/>
    <col min="6" max="6" width="14.5" style="5" customWidth="1"/>
    <col min="7" max="7" width="14.5" style="125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7" customFormat="1" ht="48.5" customHeight="1">
      <c r="A1" s="27" t="s">
        <v>741</v>
      </c>
      <c r="B1" s="27" t="s">
        <v>14</v>
      </c>
      <c r="C1" s="27" t="s">
        <v>499</v>
      </c>
      <c r="D1" s="122" t="s">
        <v>983</v>
      </c>
      <c r="E1" s="122" t="s">
        <v>823</v>
      </c>
      <c r="F1" s="126" t="s">
        <v>824</v>
      </c>
      <c r="G1" s="126" t="s">
        <v>825</v>
      </c>
      <c r="H1" s="27" t="s">
        <v>625</v>
      </c>
      <c r="I1" s="97" t="s">
        <v>373</v>
      </c>
      <c r="J1" s="97" t="s">
        <v>374</v>
      </c>
      <c r="K1" s="97" t="s">
        <v>375</v>
      </c>
      <c r="L1" s="97" t="s">
        <v>725</v>
      </c>
      <c r="M1" s="97" t="s">
        <v>376</v>
      </c>
      <c r="N1" s="97" t="s">
        <v>377</v>
      </c>
      <c r="O1" s="116" t="s">
        <v>397</v>
      </c>
      <c r="P1" s="116" t="s">
        <v>398</v>
      </c>
      <c r="Q1" s="116" t="s">
        <v>399</v>
      </c>
      <c r="R1" s="116" t="s">
        <v>400</v>
      </c>
      <c r="S1" s="76" t="s">
        <v>378</v>
      </c>
      <c r="T1" s="76" t="s">
        <v>379</v>
      </c>
      <c r="U1" s="76" t="s">
        <v>380</v>
      </c>
      <c r="V1" s="76" t="s">
        <v>381</v>
      </c>
      <c r="W1" s="76" t="s">
        <v>382</v>
      </c>
      <c r="X1" s="76" t="s">
        <v>383</v>
      </c>
      <c r="Y1" s="76" t="s">
        <v>384</v>
      </c>
      <c r="Z1" s="48" t="s">
        <v>385</v>
      </c>
      <c r="AA1" s="76" t="s">
        <v>386</v>
      </c>
      <c r="AB1" s="76" t="s">
        <v>387</v>
      </c>
      <c r="AC1" s="48" t="s">
        <v>388</v>
      </c>
    </row>
    <row r="2" spans="1:29" s="106" customFormat="1" ht="66.5" customHeight="1">
      <c r="A2" s="31" t="s">
        <v>742</v>
      </c>
      <c r="B2" s="35" t="s">
        <v>23</v>
      </c>
      <c r="C2" s="35" t="s">
        <v>369</v>
      </c>
      <c r="D2" s="127"/>
      <c r="E2" s="127" t="s">
        <v>818</v>
      </c>
      <c r="F2" s="127" t="s">
        <v>819</v>
      </c>
      <c r="G2" s="127" t="s">
        <v>817</v>
      </c>
      <c r="H2" s="35" t="s">
        <v>626</v>
      </c>
      <c r="I2" s="98" t="s">
        <v>389</v>
      </c>
      <c r="J2" s="98" t="s">
        <v>729</v>
      </c>
      <c r="K2" s="98" t="s">
        <v>436</v>
      </c>
      <c r="L2" s="98" t="s">
        <v>801</v>
      </c>
      <c r="M2" s="98" t="s">
        <v>736</v>
      </c>
      <c r="N2" s="98" t="s">
        <v>390</v>
      </c>
      <c r="O2" s="104" t="s">
        <v>419</v>
      </c>
      <c r="P2" s="104" t="s">
        <v>418</v>
      </c>
      <c r="Q2" s="104" t="s">
        <v>435</v>
      </c>
      <c r="R2" s="104"/>
      <c r="S2" s="57" t="s">
        <v>391</v>
      </c>
      <c r="T2" s="57" t="s">
        <v>392</v>
      </c>
      <c r="U2" s="57" t="s">
        <v>100</v>
      </c>
      <c r="V2" s="57" t="s">
        <v>101</v>
      </c>
      <c r="W2" s="57" t="s">
        <v>102</v>
      </c>
      <c r="X2" s="57" t="s">
        <v>393</v>
      </c>
      <c r="Y2" s="57" t="s">
        <v>434</v>
      </c>
      <c r="Z2" s="57" t="s">
        <v>433</v>
      </c>
      <c r="AA2" s="57" t="s">
        <v>394</v>
      </c>
      <c r="AB2" s="57" t="s">
        <v>395</v>
      </c>
      <c r="AC2" s="57" t="s">
        <v>396</v>
      </c>
    </row>
    <row r="3" spans="1:29" s="105" customFormat="1" ht="26">
      <c r="A3" s="37" t="s">
        <v>403</v>
      </c>
      <c r="B3" s="36"/>
      <c r="C3" s="36"/>
      <c r="D3" s="37"/>
      <c r="E3" s="37" t="s">
        <v>815</v>
      </c>
      <c r="F3" s="37" t="s">
        <v>41</v>
      </c>
      <c r="G3" s="137" t="s">
        <v>816</v>
      </c>
      <c r="H3" s="36" t="s">
        <v>47</v>
      </c>
      <c r="I3" s="99" t="s">
        <v>437</v>
      </c>
      <c r="J3" s="99"/>
      <c r="K3" s="99"/>
      <c r="L3" s="99"/>
      <c r="M3" s="99" t="s">
        <v>737</v>
      </c>
      <c r="N3" s="99" t="s">
        <v>368</v>
      </c>
      <c r="O3" s="103" t="s">
        <v>44</v>
      </c>
      <c r="P3" s="103"/>
      <c r="Q3" s="103"/>
      <c r="R3" s="103"/>
      <c r="S3" s="69" t="s">
        <v>145</v>
      </c>
      <c r="T3" s="69" t="s">
        <v>145</v>
      </c>
      <c r="U3" s="69"/>
      <c r="V3" s="69"/>
      <c r="W3" s="69" t="s">
        <v>146</v>
      </c>
      <c r="X3" s="69" t="s">
        <v>145</v>
      </c>
      <c r="Y3" s="69" t="s">
        <v>145</v>
      </c>
      <c r="Z3" s="69" t="s">
        <v>145</v>
      </c>
      <c r="AA3" s="69"/>
      <c r="AB3" s="69"/>
      <c r="AC3" s="69"/>
    </row>
    <row r="4" spans="1:29" s="105" customFormat="1">
      <c r="A4" s="20" t="s">
        <v>847</v>
      </c>
      <c r="B4" s="5" t="s">
        <v>854</v>
      </c>
      <c r="C4" s="5" t="s">
        <v>856</v>
      </c>
      <c r="D4" s="177" t="str">
        <f>C4&amp;"_"&amp;E4&amp;F4&amp;G4&amp;"_"&amp;H4&amp;"cm"</f>
        <v>point_2_1999123_17cm</v>
      </c>
      <c r="E4" s="161">
        <v>1999</v>
      </c>
      <c r="F4" s="161">
        <v>1</v>
      </c>
      <c r="G4" s="160">
        <v>23</v>
      </c>
      <c r="H4" s="162">
        <v>17</v>
      </c>
      <c r="I4" s="160" t="s">
        <v>720</v>
      </c>
      <c r="J4" s="153" t="s">
        <v>702</v>
      </c>
      <c r="K4" s="163"/>
      <c r="L4" s="163" t="s">
        <v>715</v>
      </c>
      <c r="M4"/>
      <c r="N4" s="163"/>
      <c r="O4" s="164"/>
      <c r="P4" s="164"/>
      <c r="Q4" s="164"/>
      <c r="R4" s="164"/>
      <c r="S4" s="4">
        <v>-22</v>
      </c>
      <c r="T4" s="105">
        <v>0.02</v>
      </c>
      <c r="U4" s="166" t="s">
        <v>880</v>
      </c>
      <c r="V4" s="4" t="s">
        <v>909</v>
      </c>
      <c r="W4" s="165">
        <v>1999</v>
      </c>
      <c r="X4" s="147">
        <v>148.88004128563793</v>
      </c>
      <c r="Y4" s="147">
        <v>6.0462767723537088</v>
      </c>
      <c r="Z4" s="165"/>
      <c r="AA4" s="165"/>
      <c r="AB4" s="165"/>
      <c r="AC4" s="165"/>
    </row>
    <row r="5" spans="1:29" s="105" customFormat="1">
      <c r="A5" s="20" t="s">
        <v>847</v>
      </c>
      <c r="B5" s="5" t="s">
        <v>854</v>
      </c>
      <c r="C5" s="5" t="s">
        <v>856</v>
      </c>
      <c r="D5" s="177" t="str">
        <f t="shared" ref="D5:D32" si="0">C5&amp;"_"&amp;E5&amp;F5&amp;G5&amp;"_"&amp;H5&amp;"cm"</f>
        <v>point_2_1999123_63cm</v>
      </c>
      <c r="E5" s="161">
        <v>1999</v>
      </c>
      <c r="F5" s="161">
        <v>1</v>
      </c>
      <c r="G5" s="160">
        <v>23</v>
      </c>
      <c r="H5" s="162">
        <v>63</v>
      </c>
      <c r="I5" s="160" t="s">
        <v>720</v>
      </c>
      <c r="J5" s="153" t="s">
        <v>702</v>
      </c>
      <c r="K5" s="163"/>
      <c r="L5" s="163" t="s">
        <v>715</v>
      </c>
      <c r="M5"/>
      <c r="N5" s="163"/>
      <c r="O5" s="164"/>
      <c r="P5" s="164"/>
      <c r="Q5" s="164"/>
      <c r="R5" s="164"/>
      <c r="S5" s="4">
        <v>-22.39</v>
      </c>
      <c r="T5" s="105">
        <v>0.02</v>
      </c>
      <c r="U5" s="166" t="s">
        <v>880</v>
      </c>
      <c r="V5" s="4" t="s">
        <v>910</v>
      </c>
      <c r="W5" s="165">
        <v>1999</v>
      </c>
      <c r="X5" s="147">
        <v>111.88351922481554</v>
      </c>
      <c r="Y5" s="147">
        <v>5.9056420076309726</v>
      </c>
      <c r="Z5" s="165"/>
      <c r="AA5" s="165"/>
      <c r="AB5" s="165"/>
      <c r="AC5" s="165"/>
    </row>
    <row r="6" spans="1:29" s="105" customFormat="1">
      <c r="A6" s="20" t="s">
        <v>847</v>
      </c>
      <c r="B6" s="5" t="s">
        <v>854</v>
      </c>
      <c r="C6" s="5" t="s">
        <v>856</v>
      </c>
      <c r="D6" s="177" t="str">
        <f t="shared" si="0"/>
        <v>point_2_1999123_88cm</v>
      </c>
      <c r="E6" s="161">
        <v>1999</v>
      </c>
      <c r="F6" s="161">
        <v>1</v>
      </c>
      <c r="G6" s="160">
        <v>23</v>
      </c>
      <c r="H6" s="162">
        <v>88</v>
      </c>
      <c r="I6" s="160" t="s">
        <v>720</v>
      </c>
      <c r="J6" s="153" t="s">
        <v>702</v>
      </c>
      <c r="K6" s="163"/>
      <c r="L6" s="163" t="s">
        <v>715</v>
      </c>
      <c r="M6"/>
      <c r="N6" s="163"/>
      <c r="O6" s="164"/>
      <c r="P6" s="164"/>
      <c r="Q6" s="164"/>
      <c r="R6" s="164"/>
      <c r="S6" s="4">
        <v>-22.7</v>
      </c>
      <c r="T6" s="105">
        <v>0.02</v>
      </c>
      <c r="U6" s="166" t="s">
        <v>880</v>
      </c>
      <c r="V6" s="4" t="s">
        <v>911</v>
      </c>
      <c r="W6" s="165">
        <v>1999</v>
      </c>
      <c r="X6" s="147">
        <v>63.119719984334743</v>
      </c>
      <c r="Y6" s="147">
        <v>4.9681175643211253</v>
      </c>
      <c r="Z6" s="165"/>
      <c r="AA6" s="165"/>
      <c r="AB6" s="165"/>
      <c r="AC6" s="165"/>
    </row>
    <row r="7" spans="1:29">
      <c r="A7" s="20" t="s">
        <v>847</v>
      </c>
      <c r="B7" s="5" t="s">
        <v>854</v>
      </c>
      <c r="C7" s="143" t="s">
        <v>860</v>
      </c>
      <c r="D7" s="177" t="str">
        <f t="shared" si="0"/>
        <v>point_10_1999123_56cm</v>
      </c>
      <c r="E7" s="161">
        <v>1999</v>
      </c>
      <c r="F7" s="161">
        <v>1</v>
      </c>
      <c r="G7" s="160">
        <v>23</v>
      </c>
      <c r="H7" s="4">
        <v>56</v>
      </c>
      <c r="I7" s="160" t="s">
        <v>720</v>
      </c>
      <c r="J7" s="153" t="s">
        <v>702</v>
      </c>
      <c r="L7" s="163" t="s">
        <v>715</v>
      </c>
      <c r="M7"/>
      <c r="S7" s="4">
        <v>-19.93</v>
      </c>
      <c r="T7" s="105">
        <v>0.02</v>
      </c>
      <c r="U7" s="166" t="s">
        <v>880</v>
      </c>
      <c r="V7" s="4" t="s">
        <v>913</v>
      </c>
      <c r="W7" s="165">
        <v>1999</v>
      </c>
      <c r="X7" s="147">
        <v>117.31687922635659</v>
      </c>
      <c r="Y7" s="147">
        <v>6.5066087743991972</v>
      </c>
    </row>
    <row r="8" spans="1:29">
      <c r="A8" s="20" t="s">
        <v>847</v>
      </c>
      <c r="B8" s="5" t="s">
        <v>854</v>
      </c>
      <c r="C8" s="143" t="s">
        <v>860</v>
      </c>
      <c r="D8" s="177" t="str">
        <f t="shared" si="0"/>
        <v>point_10_1999123_115cm</v>
      </c>
      <c r="E8" s="161">
        <v>1999</v>
      </c>
      <c r="F8" s="161">
        <v>1</v>
      </c>
      <c r="G8" s="160">
        <v>23</v>
      </c>
      <c r="H8" s="4">
        <v>115</v>
      </c>
      <c r="I8" s="160" t="s">
        <v>720</v>
      </c>
      <c r="J8" s="153" t="s">
        <v>702</v>
      </c>
      <c r="L8" s="163" t="s">
        <v>715</v>
      </c>
      <c r="M8"/>
      <c r="S8" s="4">
        <v>-24</v>
      </c>
      <c r="T8" s="105">
        <v>0.02</v>
      </c>
      <c r="U8" s="166" t="s">
        <v>880</v>
      </c>
      <c r="V8" s="4" t="s">
        <v>914</v>
      </c>
      <c r="W8" s="165">
        <v>1999</v>
      </c>
      <c r="X8" s="147">
        <v>115.63727412001312</v>
      </c>
      <c r="Y8" s="147">
        <v>6.5789328827911095</v>
      </c>
    </row>
    <row r="9" spans="1:29">
      <c r="A9" s="20" t="s">
        <v>847</v>
      </c>
      <c r="B9" s="5" t="s">
        <v>854</v>
      </c>
      <c r="C9" s="143" t="s">
        <v>860</v>
      </c>
      <c r="D9" s="177" t="str">
        <f t="shared" si="0"/>
        <v>point_10_1999123_205cm</v>
      </c>
      <c r="E9" s="161">
        <v>1999</v>
      </c>
      <c r="F9" s="161">
        <v>1</v>
      </c>
      <c r="G9" s="160">
        <v>23</v>
      </c>
      <c r="H9" s="4">
        <v>205</v>
      </c>
      <c r="I9" s="160" t="s">
        <v>720</v>
      </c>
      <c r="J9" s="153" t="s">
        <v>702</v>
      </c>
      <c r="L9" s="163" t="s">
        <v>715</v>
      </c>
      <c r="M9"/>
      <c r="S9" s="4">
        <v>-24.86</v>
      </c>
      <c r="T9" s="105">
        <v>0.02</v>
      </c>
      <c r="U9" s="166" t="s">
        <v>880</v>
      </c>
      <c r="V9" s="4" t="s">
        <v>915</v>
      </c>
      <c r="W9" s="165">
        <v>1999</v>
      </c>
      <c r="X9" s="147">
        <v>101.43027802974535</v>
      </c>
      <c r="Y9" s="147">
        <v>6.4908514115668403</v>
      </c>
    </row>
    <row r="10" spans="1:29">
      <c r="A10" s="20" t="s">
        <v>847</v>
      </c>
      <c r="B10" s="5" t="s">
        <v>854</v>
      </c>
      <c r="C10" s="143" t="s">
        <v>862</v>
      </c>
      <c r="D10" s="177" t="str">
        <f t="shared" si="0"/>
        <v>point_18_1999123_142cm</v>
      </c>
      <c r="E10" s="161">
        <v>1999</v>
      </c>
      <c r="F10" s="161">
        <v>1</v>
      </c>
      <c r="G10" s="160">
        <v>23</v>
      </c>
      <c r="H10" s="4">
        <v>142</v>
      </c>
      <c r="I10" s="160" t="s">
        <v>720</v>
      </c>
      <c r="J10" s="153" t="s">
        <v>702</v>
      </c>
      <c r="L10" s="163" t="s">
        <v>715</v>
      </c>
      <c r="M10"/>
      <c r="S10" s="4">
        <v>-20.99</v>
      </c>
      <c r="T10" s="105">
        <v>0.02</v>
      </c>
      <c r="U10" s="166" t="s">
        <v>880</v>
      </c>
      <c r="V10" s="4" t="s">
        <v>916</v>
      </c>
      <c r="W10" s="165">
        <v>1999</v>
      </c>
      <c r="X10" s="147">
        <v>124.82501694411275</v>
      </c>
      <c r="Y10" s="147">
        <v>6.5509052199707716</v>
      </c>
    </row>
    <row r="11" spans="1:29">
      <c r="A11" s="20" t="s">
        <v>847</v>
      </c>
      <c r="B11" s="5" t="s">
        <v>854</v>
      </c>
      <c r="C11" s="143" t="s">
        <v>864</v>
      </c>
      <c r="D11" s="177" t="str">
        <f t="shared" si="0"/>
        <v>point_19_1999123_25cm</v>
      </c>
      <c r="E11" s="161">
        <v>1999</v>
      </c>
      <c r="F11" s="161">
        <v>1</v>
      </c>
      <c r="G11" s="160">
        <v>23</v>
      </c>
      <c r="H11" s="4">
        <v>25</v>
      </c>
      <c r="I11" s="160" t="s">
        <v>720</v>
      </c>
      <c r="J11" s="153" t="s">
        <v>702</v>
      </c>
      <c r="L11" s="163" t="s">
        <v>715</v>
      </c>
      <c r="M11"/>
      <c r="S11" s="4">
        <v>-23.07</v>
      </c>
      <c r="T11" s="105">
        <v>0.02</v>
      </c>
      <c r="U11" s="166" t="s">
        <v>880</v>
      </c>
      <c r="V11" s="4" t="s">
        <v>917</v>
      </c>
      <c r="W11" s="165">
        <v>1999</v>
      </c>
      <c r="X11" s="147">
        <v>11.647592684144836</v>
      </c>
      <c r="Y11" s="147">
        <v>5.883082311968967</v>
      </c>
    </row>
    <row r="12" spans="1:29">
      <c r="A12" s="20" t="s">
        <v>847</v>
      </c>
      <c r="B12" s="5" t="s">
        <v>854</v>
      </c>
      <c r="C12" s="143" t="s">
        <v>864</v>
      </c>
      <c r="D12" s="177" t="str">
        <f t="shared" si="0"/>
        <v>point_19_1999123_68cm</v>
      </c>
      <c r="E12" s="161">
        <v>1999</v>
      </c>
      <c r="F12" s="161">
        <v>1</v>
      </c>
      <c r="G12" s="160">
        <v>23</v>
      </c>
      <c r="H12" s="4">
        <v>68</v>
      </c>
      <c r="I12" s="160" t="s">
        <v>720</v>
      </c>
      <c r="J12" s="153" t="s">
        <v>702</v>
      </c>
      <c r="L12" s="163" t="s">
        <v>715</v>
      </c>
      <c r="M12"/>
      <c r="S12" s="4">
        <v>-23.27</v>
      </c>
      <c r="T12" s="105">
        <v>0.02</v>
      </c>
      <c r="U12" s="166" t="s">
        <v>880</v>
      </c>
      <c r="V12" s="4" t="s">
        <v>918</v>
      </c>
      <c r="W12" s="165">
        <v>1999</v>
      </c>
      <c r="X12" s="147">
        <v>118.72410720803384</v>
      </c>
      <c r="Y12" s="147">
        <v>5.0035085524512963</v>
      </c>
    </row>
    <row r="13" spans="1:29">
      <c r="A13" s="20" t="s">
        <v>847</v>
      </c>
      <c r="B13" s="5" t="s">
        <v>854</v>
      </c>
      <c r="C13" s="143" t="s">
        <v>864</v>
      </c>
      <c r="D13" s="177" t="str">
        <f t="shared" si="0"/>
        <v>point_19_1999123_130cm</v>
      </c>
      <c r="E13" s="161">
        <v>1999</v>
      </c>
      <c r="F13" s="161">
        <v>1</v>
      </c>
      <c r="G13" s="160">
        <v>23</v>
      </c>
      <c r="H13" s="4">
        <v>130</v>
      </c>
      <c r="I13" s="160" t="s">
        <v>720</v>
      </c>
      <c r="J13" s="153" t="s">
        <v>702</v>
      </c>
      <c r="L13" s="163" t="s">
        <v>715</v>
      </c>
      <c r="M13"/>
      <c r="S13" s="4">
        <v>-24.27</v>
      </c>
      <c r="T13" s="105">
        <v>0.02</v>
      </c>
      <c r="U13" s="166" t="s">
        <v>880</v>
      </c>
      <c r="V13" s="4" t="s">
        <v>919</v>
      </c>
      <c r="W13" s="165">
        <v>1999</v>
      </c>
      <c r="X13" s="147">
        <v>139.6206074396884</v>
      </c>
      <c r="Y13" s="147">
        <v>6.6276542778535115</v>
      </c>
    </row>
    <row r="14" spans="1:29">
      <c r="A14" s="20" t="s">
        <v>847</v>
      </c>
      <c r="B14" s="5" t="s">
        <v>854</v>
      </c>
      <c r="C14" s="143" t="s">
        <v>864</v>
      </c>
      <c r="D14" s="177" t="str">
        <f t="shared" si="0"/>
        <v>point_19_1999123_184cm</v>
      </c>
      <c r="E14" s="161">
        <v>1999</v>
      </c>
      <c r="F14" s="161">
        <v>1</v>
      </c>
      <c r="G14" s="160">
        <v>23</v>
      </c>
      <c r="H14" s="4">
        <v>184</v>
      </c>
      <c r="I14" s="160" t="s">
        <v>720</v>
      </c>
      <c r="J14" s="153" t="s">
        <v>702</v>
      </c>
      <c r="L14" s="163" t="s">
        <v>715</v>
      </c>
      <c r="M14"/>
      <c r="S14" s="4">
        <v>-24</v>
      </c>
      <c r="T14" s="105">
        <v>0.02</v>
      </c>
      <c r="U14" s="166" t="s">
        <v>880</v>
      </c>
      <c r="V14" s="4" t="s">
        <v>882</v>
      </c>
      <c r="W14" s="165">
        <v>1999</v>
      </c>
      <c r="X14" s="147">
        <v>92.447039432784322</v>
      </c>
      <c r="Y14" s="147">
        <v>4.9147193935623141</v>
      </c>
    </row>
    <row r="15" spans="1:29">
      <c r="A15" s="20" t="s">
        <v>847</v>
      </c>
      <c r="B15" s="5" t="s">
        <v>854</v>
      </c>
      <c r="C15" s="143" t="s">
        <v>864</v>
      </c>
      <c r="D15" s="177" t="str">
        <f t="shared" si="0"/>
        <v>point_19_1999123_230cm</v>
      </c>
      <c r="E15" s="161">
        <v>1999</v>
      </c>
      <c r="F15" s="161">
        <v>1</v>
      </c>
      <c r="G15" s="160">
        <v>23</v>
      </c>
      <c r="H15" s="4">
        <v>230</v>
      </c>
      <c r="I15" s="160" t="s">
        <v>720</v>
      </c>
      <c r="J15" s="153" t="s">
        <v>702</v>
      </c>
      <c r="L15" s="163" t="s">
        <v>715</v>
      </c>
      <c r="M15"/>
      <c r="S15" s="4">
        <v>-23.84</v>
      </c>
      <c r="T15" s="105">
        <v>0.02</v>
      </c>
      <c r="U15" s="166" t="s">
        <v>880</v>
      </c>
      <c r="V15" s="4" t="s">
        <v>920</v>
      </c>
      <c r="W15" s="165">
        <v>1999</v>
      </c>
      <c r="X15" s="147">
        <v>118.13297970694636</v>
      </c>
      <c r="Y15" s="147">
        <v>6.3758438523447003</v>
      </c>
    </row>
    <row r="16" spans="1:29">
      <c r="A16" s="20" t="s">
        <v>847</v>
      </c>
      <c r="B16" s="5" t="s">
        <v>854</v>
      </c>
      <c r="C16" s="143" t="s">
        <v>856</v>
      </c>
      <c r="D16" s="177" t="str">
        <f t="shared" si="0"/>
        <v>point_2_1999312_30cm</v>
      </c>
      <c r="E16" s="161">
        <v>1999</v>
      </c>
      <c r="F16" s="161">
        <v>3</v>
      </c>
      <c r="G16" s="160">
        <v>12</v>
      </c>
      <c r="H16" s="4">
        <v>30</v>
      </c>
      <c r="I16" s="160" t="s">
        <v>720</v>
      </c>
      <c r="J16" s="153" t="s">
        <v>702</v>
      </c>
      <c r="L16" s="163" t="s">
        <v>715</v>
      </c>
      <c r="M16"/>
      <c r="S16" s="144">
        <v>-21.51</v>
      </c>
      <c r="T16" s="105">
        <v>0.02</v>
      </c>
      <c r="U16" s="143" t="s">
        <v>880</v>
      </c>
      <c r="V16" s="149" t="s">
        <v>928</v>
      </c>
      <c r="W16" s="5">
        <v>1999</v>
      </c>
      <c r="X16" s="144">
        <v>79.527684658510452</v>
      </c>
      <c r="Y16" s="144">
        <v>5.2330679881137163</v>
      </c>
    </row>
    <row r="17" spans="1:31">
      <c r="A17" s="20" t="s">
        <v>847</v>
      </c>
      <c r="B17" s="5" t="s">
        <v>854</v>
      </c>
      <c r="C17" s="143" t="s">
        <v>856</v>
      </c>
      <c r="D17" s="177" t="str">
        <f t="shared" si="0"/>
        <v>point_2_1999312_88cm</v>
      </c>
      <c r="E17" s="161">
        <v>1999</v>
      </c>
      <c r="F17" s="161">
        <v>3</v>
      </c>
      <c r="G17" s="160">
        <v>12</v>
      </c>
      <c r="H17" s="4">
        <v>88</v>
      </c>
      <c r="I17" s="160" t="s">
        <v>720</v>
      </c>
      <c r="J17" s="153" t="s">
        <v>702</v>
      </c>
      <c r="L17" s="163" t="s">
        <v>715</v>
      </c>
      <c r="M17"/>
      <c r="S17" s="144">
        <v>-22.82</v>
      </c>
      <c r="T17" s="105">
        <v>0.02</v>
      </c>
      <c r="U17" s="143" t="s">
        <v>880</v>
      </c>
      <c r="V17" s="149" t="s">
        <v>929</v>
      </c>
      <c r="W17" s="5">
        <v>1999</v>
      </c>
      <c r="X17" s="144">
        <v>69.679073400386926</v>
      </c>
      <c r="Y17" s="144">
        <v>7.8771066814828181</v>
      </c>
    </row>
    <row r="18" spans="1:31">
      <c r="A18" s="20" t="s">
        <v>847</v>
      </c>
      <c r="B18" s="5" t="s">
        <v>854</v>
      </c>
      <c r="C18" s="143" t="s">
        <v>860</v>
      </c>
      <c r="D18" s="177" t="str">
        <f t="shared" si="0"/>
        <v>point_10_1999312_115cm</v>
      </c>
      <c r="E18" s="161">
        <v>1999</v>
      </c>
      <c r="F18" s="161">
        <v>3</v>
      </c>
      <c r="G18" s="160">
        <v>12</v>
      </c>
      <c r="H18" s="4">
        <v>115</v>
      </c>
      <c r="I18" s="160" t="s">
        <v>720</v>
      </c>
      <c r="J18" s="153" t="s">
        <v>702</v>
      </c>
      <c r="L18" s="163" t="s">
        <v>715</v>
      </c>
      <c r="M18"/>
      <c r="S18" s="168">
        <v>-24.04</v>
      </c>
      <c r="T18" s="105">
        <v>0.02</v>
      </c>
      <c r="U18" s="166" t="s">
        <v>880</v>
      </c>
      <c r="V18" s="167" t="s">
        <v>921</v>
      </c>
      <c r="W18" s="165">
        <v>1999</v>
      </c>
      <c r="X18" s="169">
        <v>94.90569411056326</v>
      </c>
      <c r="Y18" s="169">
        <v>5.3669973191533709</v>
      </c>
    </row>
    <row r="19" spans="1:31">
      <c r="A19" s="20" t="s">
        <v>847</v>
      </c>
      <c r="B19" s="5" t="s">
        <v>854</v>
      </c>
      <c r="C19" s="143" t="s">
        <v>860</v>
      </c>
      <c r="D19" s="177" t="str">
        <f t="shared" si="0"/>
        <v>point_10_1999312_205cm</v>
      </c>
      <c r="E19" s="161">
        <v>1999</v>
      </c>
      <c r="F19" s="161">
        <v>3</v>
      </c>
      <c r="G19" s="160">
        <v>12</v>
      </c>
      <c r="H19" s="4">
        <v>205</v>
      </c>
      <c r="I19" s="160" t="s">
        <v>720</v>
      </c>
      <c r="J19" s="153" t="s">
        <v>702</v>
      </c>
      <c r="L19" s="163" t="s">
        <v>715</v>
      </c>
      <c r="M19"/>
      <c r="S19" s="168">
        <v>-25</v>
      </c>
      <c r="T19" s="105">
        <v>0.02</v>
      </c>
      <c r="U19" s="166" t="s">
        <v>880</v>
      </c>
      <c r="V19" s="167" t="s">
        <v>922</v>
      </c>
      <c r="W19" s="165">
        <v>1999</v>
      </c>
      <c r="X19" s="169">
        <v>102.52907236094066</v>
      </c>
      <c r="Y19" s="169">
        <v>5.8138436977220742</v>
      </c>
    </row>
    <row r="20" spans="1:31">
      <c r="A20" s="20" t="s">
        <v>847</v>
      </c>
      <c r="B20" s="5" t="s">
        <v>854</v>
      </c>
      <c r="C20" s="143" t="s">
        <v>864</v>
      </c>
      <c r="D20" s="177" t="str">
        <f t="shared" si="0"/>
        <v>point_19_1999312_40cm</v>
      </c>
      <c r="E20" s="161">
        <v>1999</v>
      </c>
      <c r="F20" s="161">
        <v>3</v>
      </c>
      <c r="G20" s="160">
        <v>12</v>
      </c>
      <c r="H20" s="4">
        <v>40</v>
      </c>
      <c r="I20" s="160" t="s">
        <v>720</v>
      </c>
      <c r="J20" s="153" t="s">
        <v>702</v>
      </c>
      <c r="L20" s="163" t="s">
        <v>715</v>
      </c>
      <c r="M20"/>
      <c r="S20" s="168">
        <v>-22.81</v>
      </c>
      <c r="T20" s="105">
        <v>0.02</v>
      </c>
      <c r="U20" s="166" t="s">
        <v>880</v>
      </c>
      <c r="V20" s="167" t="s">
        <v>923</v>
      </c>
      <c r="W20" s="165">
        <v>1999</v>
      </c>
      <c r="X20" s="169">
        <v>97.225836268456376</v>
      </c>
      <c r="Y20" s="169">
        <v>7.0099382216406294</v>
      </c>
    </row>
    <row r="21" spans="1:31">
      <c r="A21" s="20" t="s">
        <v>847</v>
      </c>
      <c r="B21" s="5" t="s">
        <v>854</v>
      </c>
      <c r="C21" s="143" t="s">
        <v>864</v>
      </c>
      <c r="D21" s="177" t="str">
        <f t="shared" si="0"/>
        <v>point_19_1999312_95cm</v>
      </c>
      <c r="E21" s="161">
        <v>1999</v>
      </c>
      <c r="F21" s="161">
        <v>3</v>
      </c>
      <c r="G21" s="160">
        <v>12</v>
      </c>
      <c r="H21" s="4">
        <v>95</v>
      </c>
      <c r="I21" s="160" t="s">
        <v>720</v>
      </c>
      <c r="J21" s="153" t="s">
        <v>702</v>
      </c>
      <c r="L21" s="163" t="s">
        <v>715</v>
      </c>
      <c r="M21"/>
      <c r="S21" s="168">
        <v>-25.13</v>
      </c>
      <c r="T21" s="105">
        <v>0.02</v>
      </c>
      <c r="U21" s="166" t="s">
        <v>880</v>
      </c>
      <c r="V21" s="167" t="s">
        <v>924</v>
      </c>
      <c r="W21" s="165">
        <v>1999</v>
      </c>
      <c r="X21" s="169">
        <v>108.13036168077849</v>
      </c>
      <c r="Y21" s="169">
        <v>5.4940967220848274</v>
      </c>
      <c r="AA21"/>
      <c r="AB21"/>
      <c r="AC21"/>
      <c r="AD21"/>
      <c r="AE21"/>
    </row>
    <row r="22" spans="1:31">
      <c r="A22" s="20" t="s">
        <v>847</v>
      </c>
      <c r="B22" s="5" t="s">
        <v>854</v>
      </c>
      <c r="C22" s="143" t="s">
        <v>864</v>
      </c>
      <c r="D22" s="177" t="str">
        <f t="shared" si="0"/>
        <v>point_19_1999312_130cm</v>
      </c>
      <c r="E22" s="161">
        <v>1999</v>
      </c>
      <c r="F22" s="161">
        <v>3</v>
      </c>
      <c r="G22" s="160">
        <v>12</v>
      </c>
      <c r="H22" s="4">
        <v>130</v>
      </c>
      <c r="I22" s="160" t="s">
        <v>720</v>
      </c>
      <c r="J22" s="153" t="s">
        <v>702</v>
      </c>
      <c r="L22" s="163" t="s">
        <v>715</v>
      </c>
      <c r="M22"/>
      <c r="S22" s="168">
        <v>-24.77</v>
      </c>
      <c r="T22" s="105">
        <v>0.02</v>
      </c>
      <c r="U22" s="166" t="s">
        <v>880</v>
      </c>
      <c r="V22" s="167" t="s">
        <v>925</v>
      </c>
      <c r="W22" s="165">
        <v>1999</v>
      </c>
      <c r="X22" s="169">
        <v>107.13897099017711</v>
      </c>
      <c r="Y22" s="169">
        <v>5.491748834622725</v>
      </c>
      <c r="AA22"/>
      <c r="AB22"/>
      <c r="AC22"/>
      <c r="AD22"/>
      <c r="AE22"/>
    </row>
    <row r="23" spans="1:31">
      <c r="A23" s="20" t="s">
        <v>847</v>
      </c>
      <c r="B23" s="5" t="s">
        <v>854</v>
      </c>
      <c r="C23" s="143" t="s">
        <v>864</v>
      </c>
      <c r="D23" s="177" t="str">
        <f t="shared" si="0"/>
        <v>point_19_1999312_230cm</v>
      </c>
      <c r="E23" s="161">
        <v>1999</v>
      </c>
      <c r="F23" s="161">
        <v>3</v>
      </c>
      <c r="G23" s="160">
        <v>12</v>
      </c>
      <c r="H23" s="4">
        <v>230</v>
      </c>
      <c r="I23" s="160" t="s">
        <v>720</v>
      </c>
      <c r="J23" s="153" t="s">
        <v>702</v>
      </c>
      <c r="L23" s="163" t="s">
        <v>715</v>
      </c>
      <c r="M23"/>
      <c r="S23" s="168">
        <v>-25.4</v>
      </c>
      <c r="T23" s="105">
        <v>0.02</v>
      </c>
      <c r="U23" s="166" t="s">
        <v>880</v>
      </c>
      <c r="V23" s="167" t="s">
        <v>926</v>
      </c>
      <c r="W23" s="165">
        <v>1999</v>
      </c>
      <c r="X23" s="169">
        <v>102.23767691699059</v>
      </c>
      <c r="Y23" s="169">
        <v>5.4667767829493421</v>
      </c>
      <c r="AA23"/>
      <c r="AB23"/>
      <c r="AC23"/>
      <c r="AD23"/>
      <c r="AE23"/>
    </row>
    <row r="24" spans="1:31">
      <c r="A24" s="20" t="s">
        <v>847</v>
      </c>
      <c r="B24" s="5" t="s">
        <v>854</v>
      </c>
      <c r="C24" s="143" t="s">
        <v>856</v>
      </c>
      <c r="D24" s="177" t="str">
        <f t="shared" si="0"/>
        <v>point_2_2000129_30cm</v>
      </c>
      <c r="E24" s="136">
        <v>2000</v>
      </c>
      <c r="F24" s="136">
        <v>1</v>
      </c>
      <c r="G24" s="136">
        <v>29</v>
      </c>
      <c r="H24" s="4">
        <v>30</v>
      </c>
      <c r="I24" s="160" t="s">
        <v>720</v>
      </c>
      <c r="J24" s="11" t="s">
        <v>702</v>
      </c>
      <c r="L24" s="163" t="s">
        <v>715</v>
      </c>
      <c r="M24"/>
      <c r="S24" s="170">
        <v>-27.91</v>
      </c>
      <c r="T24" s="105">
        <v>0.02</v>
      </c>
      <c r="U24" s="166" t="s">
        <v>880</v>
      </c>
      <c r="V24" s="171" t="s">
        <v>893</v>
      </c>
      <c r="W24" s="5">
        <v>2000</v>
      </c>
      <c r="X24" s="170">
        <v>113.15135441618284</v>
      </c>
      <c r="Y24" s="170">
        <v>5.0104214856535814</v>
      </c>
      <c r="AA24"/>
      <c r="AB24"/>
      <c r="AC24"/>
      <c r="AD24"/>
      <c r="AE24"/>
    </row>
    <row r="25" spans="1:31">
      <c r="A25" s="20" t="s">
        <v>847</v>
      </c>
      <c r="B25" s="5" t="s">
        <v>854</v>
      </c>
      <c r="C25" s="143" t="s">
        <v>856</v>
      </c>
      <c r="D25" s="177" t="str">
        <f t="shared" si="0"/>
        <v>point_2_2000129_88cm</v>
      </c>
      <c r="E25" s="136">
        <v>2000</v>
      </c>
      <c r="F25" s="136">
        <v>1</v>
      </c>
      <c r="G25" s="136">
        <v>29</v>
      </c>
      <c r="H25" s="4">
        <v>88</v>
      </c>
      <c r="I25" s="160" t="s">
        <v>720</v>
      </c>
      <c r="J25" s="11" t="s">
        <v>702</v>
      </c>
      <c r="L25" s="163" t="s">
        <v>715</v>
      </c>
      <c r="M25"/>
      <c r="S25" s="172">
        <v>-22.92</v>
      </c>
      <c r="T25" s="105">
        <v>0.02</v>
      </c>
      <c r="U25" s="166" t="s">
        <v>880</v>
      </c>
      <c r="V25" s="173" t="s">
        <v>927</v>
      </c>
      <c r="W25" s="5">
        <v>2000</v>
      </c>
      <c r="X25" s="172">
        <v>76.274061685286384</v>
      </c>
      <c r="Y25" s="172">
        <v>4.9623866023199943</v>
      </c>
    </row>
    <row r="26" spans="1:31">
      <c r="A26" s="20" t="s">
        <v>847</v>
      </c>
      <c r="B26" s="5" t="s">
        <v>854</v>
      </c>
      <c r="C26" s="5" t="s">
        <v>860</v>
      </c>
      <c r="D26" s="177" t="str">
        <f t="shared" si="0"/>
        <v>point_10_2000129_168cm</v>
      </c>
      <c r="E26" s="136">
        <v>2000</v>
      </c>
      <c r="F26" s="136">
        <v>1</v>
      </c>
      <c r="G26" s="136">
        <v>29</v>
      </c>
      <c r="H26" s="5">
        <v>168</v>
      </c>
      <c r="I26" s="160" t="s">
        <v>720</v>
      </c>
      <c r="J26" s="11" t="s">
        <v>702</v>
      </c>
      <c r="L26" s="163" t="s">
        <v>715</v>
      </c>
      <c r="M26"/>
      <c r="S26" s="144">
        <v>-24.9</v>
      </c>
      <c r="T26" s="105">
        <v>0.02</v>
      </c>
      <c r="U26" s="166" t="s">
        <v>880</v>
      </c>
      <c r="V26" s="5" t="s">
        <v>930</v>
      </c>
      <c r="W26" s="5">
        <v>2000</v>
      </c>
      <c r="X26" s="144">
        <v>93.11633982051481</v>
      </c>
      <c r="Y26" s="144">
        <v>5.0405043859037768</v>
      </c>
    </row>
    <row r="27" spans="1:31">
      <c r="A27" s="20" t="s">
        <v>847</v>
      </c>
      <c r="B27" s="5" t="s">
        <v>854</v>
      </c>
      <c r="C27" s="143" t="s">
        <v>860</v>
      </c>
      <c r="D27" s="177" t="str">
        <f t="shared" si="0"/>
        <v>point_10_2000129_206cm</v>
      </c>
      <c r="E27" s="136">
        <v>2000</v>
      </c>
      <c r="F27" s="136">
        <v>1</v>
      </c>
      <c r="G27" s="136">
        <v>29</v>
      </c>
      <c r="H27" s="5">
        <v>206</v>
      </c>
      <c r="I27" s="160" t="s">
        <v>720</v>
      </c>
      <c r="J27" s="12" t="s">
        <v>702</v>
      </c>
      <c r="L27" s="163" t="s">
        <v>715</v>
      </c>
      <c r="M27"/>
      <c r="S27" s="144">
        <v>-23.91</v>
      </c>
      <c r="T27" s="105">
        <v>0.02</v>
      </c>
      <c r="U27" s="166" t="s">
        <v>880</v>
      </c>
      <c r="V27" s="5" t="s">
        <v>931</v>
      </c>
      <c r="W27" s="5">
        <v>2000</v>
      </c>
      <c r="X27" s="144">
        <v>99.051480265384356</v>
      </c>
      <c r="Y27" s="144">
        <v>5.0569283982917543</v>
      </c>
    </row>
    <row r="28" spans="1:31">
      <c r="A28" s="14" t="s">
        <v>847</v>
      </c>
      <c r="B28" s="5" t="s">
        <v>854</v>
      </c>
      <c r="C28" s="5" t="s">
        <v>864</v>
      </c>
      <c r="D28" s="177" t="str">
        <f t="shared" si="0"/>
        <v>point_19_2000129_23.5cm</v>
      </c>
      <c r="E28" s="136">
        <v>2000</v>
      </c>
      <c r="F28" s="136">
        <v>1</v>
      </c>
      <c r="G28" s="136">
        <v>29</v>
      </c>
      <c r="H28" s="174">
        <v>23.5</v>
      </c>
      <c r="I28" s="160" t="s">
        <v>720</v>
      </c>
      <c r="J28" s="12" t="s">
        <v>702</v>
      </c>
      <c r="L28" s="163" t="s">
        <v>715</v>
      </c>
      <c r="M28"/>
      <c r="S28" s="172">
        <v>-23.37</v>
      </c>
      <c r="T28" s="105">
        <v>0.02</v>
      </c>
      <c r="U28" s="166" t="s">
        <v>880</v>
      </c>
      <c r="V28" s="174" t="s">
        <v>932</v>
      </c>
      <c r="W28" s="5">
        <v>2000</v>
      </c>
      <c r="X28" s="172">
        <v>89.993072365973205</v>
      </c>
      <c r="Y28" s="172">
        <v>5.0144055634500688</v>
      </c>
    </row>
    <row r="29" spans="1:31">
      <c r="A29" s="14" t="s">
        <v>847</v>
      </c>
      <c r="B29" s="5" t="s">
        <v>854</v>
      </c>
      <c r="C29" s="5" t="s">
        <v>864</v>
      </c>
      <c r="D29" s="177" t="str">
        <f t="shared" si="0"/>
        <v>point_19_2000129_40cm</v>
      </c>
      <c r="E29" s="136">
        <v>2000</v>
      </c>
      <c r="F29" s="136">
        <v>1</v>
      </c>
      <c r="G29" s="136">
        <v>29</v>
      </c>
      <c r="H29" s="174">
        <v>40</v>
      </c>
      <c r="I29" s="160" t="s">
        <v>720</v>
      </c>
      <c r="J29" s="12" t="s">
        <v>702</v>
      </c>
      <c r="L29" s="163" t="s">
        <v>715</v>
      </c>
      <c r="M29"/>
      <c r="S29" s="172">
        <v>-23.08</v>
      </c>
      <c r="T29" s="105">
        <v>0.02</v>
      </c>
      <c r="U29" s="166" t="s">
        <v>880</v>
      </c>
      <c r="V29" s="174" t="s">
        <v>933</v>
      </c>
      <c r="W29" s="5">
        <v>2000</v>
      </c>
      <c r="X29" s="172">
        <v>110.42941304854325</v>
      </c>
      <c r="Y29" s="172">
        <v>4.2399704478915128</v>
      </c>
    </row>
    <row r="30" spans="1:31">
      <c r="A30" s="14" t="s">
        <v>847</v>
      </c>
      <c r="B30" s="5" t="s">
        <v>854</v>
      </c>
      <c r="C30" s="5" t="s">
        <v>864</v>
      </c>
      <c r="D30" s="177" t="str">
        <f t="shared" si="0"/>
        <v>point_19_2000129_95cm</v>
      </c>
      <c r="E30" s="136">
        <v>2000</v>
      </c>
      <c r="F30" s="136">
        <v>1</v>
      </c>
      <c r="G30" s="136">
        <v>29</v>
      </c>
      <c r="H30" s="174">
        <v>95</v>
      </c>
      <c r="I30" s="160" t="s">
        <v>720</v>
      </c>
      <c r="J30" s="12" t="s">
        <v>702</v>
      </c>
      <c r="L30" s="163" t="s">
        <v>715</v>
      </c>
      <c r="M30"/>
      <c r="S30" s="172">
        <v>-24.22</v>
      </c>
      <c r="T30" s="105">
        <v>0.02</v>
      </c>
      <c r="U30" s="166" t="s">
        <v>880</v>
      </c>
      <c r="V30" s="174" t="s">
        <v>934</v>
      </c>
      <c r="W30" s="5">
        <v>2000</v>
      </c>
      <c r="X30" s="172">
        <v>88.137642686353374</v>
      </c>
      <c r="Y30" s="172">
        <v>5.008393893235862</v>
      </c>
    </row>
    <row r="31" spans="1:31">
      <c r="A31" s="14" t="s">
        <v>847</v>
      </c>
      <c r="B31" s="5" t="s">
        <v>854</v>
      </c>
      <c r="C31" s="5" t="s">
        <v>864</v>
      </c>
      <c r="D31" s="177" t="str">
        <f t="shared" si="0"/>
        <v>point_19_2000129_130cm</v>
      </c>
      <c r="E31" s="136">
        <v>2000</v>
      </c>
      <c r="F31" s="136">
        <v>1</v>
      </c>
      <c r="G31" s="136">
        <v>29</v>
      </c>
      <c r="H31" s="174">
        <v>130</v>
      </c>
      <c r="I31" s="160" t="s">
        <v>720</v>
      </c>
      <c r="J31" s="12" t="s">
        <v>702</v>
      </c>
      <c r="L31" s="163" t="s">
        <v>715</v>
      </c>
      <c r="M31"/>
      <c r="S31" s="172">
        <v>-20.54</v>
      </c>
      <c r="T31" s="105">
        <v>0.02</v>
      </c>
      <c r="U31" s="166" t="s">
        <v>880</v>
      </c>
      <c r="V31" s="174" t="s">
        <v>935</v>
      </c>
      <c r="W31" s="5">
        <v>2000</v>
      </c>
      <c r="X31" s="172">
        <v>96.022623523453149</v>
      </c>
      <c r="Y31" s="172">
        <v>5.0508480820905541</v>
      </c>
    </row>
    <row r="32" spans="1:31">
      <c r="A32" s="14" t="s">
        <v>847</v>
      </c>
      <c r="B32" s="5" t="s">
        <v>854</v>
      </c>
      <c r="C32" s="5" t="s">
        <v>864</v>
      </c>
      <c r="D32" s="177" t="str">
        <f t="shared" si="0"/>
        <v>point_19_2000129_184cm</v>
      </c>
      <c r="E32" s="136">
        <v>2000</v>
      </c>
      <c r="F32" s="136">
        <v>1</v>
      </c>
      <c r="G32" s="136">
        <v>29</v>
      </c>
      <c r="H32" s="174">
        <v>184</v>
      </c>
      <c r="I32" s="160" t="s">
        <v>720</v>
      </c>
      <c r="J32" s="12" t="s">
        <v>702</v>
      </c>
      <c r="L32" s="163" t="s">
        <v>715</v>
      </c>
      <c r="M32"/>
      <c r="S32" s="172">
        <v>-24.14</v>
      </c>
      <c r="T32" s="105">
        <v>0.02</v>
      </c>
      <c r="U32" s="166" t="s">
        <v>880</v>
      </c>
      <c r="V32" s="174" t="s">
        <v>936</v>
      </c>
      <c r="W32" s="5">
        <v>2000</v>
      </c>
      <c r="X32" s="172">
        <v>90.117573183891906</v>
      </c>
      <c r="Y32" s="172">
        <v>4.184830272986594</v>
      </c>
    </row>
    <row r="33" spans="1:8">
      <c r="A33" s="14"/>
      <c r="G33" s="124"/>
      <c r="H33" s="12"/>
    </row>
    <row r="34" spans="1:8">
      <c r="A34" s="14"/>
      <c r="G34" s="124"/>
      <c r="H34" s="12"/>
    </row>
    <row r="35" spans="1:8">
      <c r="A35" s="14"/>
      <c r="G35" s="124"/>
      <c r="H35" s="12"/>
    </row>
    <row r="36" spans="1:8">
      <c r="A36" s="14"/>
      <c r="G36" s="124"/>
      <c r="H36" s="12"/>
    </row>
    <row r="37" spans="1:8">
      <c r="A37" s="14"/>
      <c r="G37" s="124"/>
      <c r="H37" s="12"/>
    </row>
    <row r="38" spans="1:8">
      <c r="A38" s="14"/>
      <c r="G38" s="124"/>
      <c r="H38" s="12"/>
    </row>
    <row r="39" spans="1:8">
      <c r="A39" s="14"/>
      <c r="G39" s="124"/>
      <c r="H39" s="12"/>
    </row>
    <row r="40" spans="1:8">
      <c r="A40" s="14"/>
      <c r="G40" s="124"/>
      <c r="H40" s="12"/>
    </row>
    <row r="41" spans="1:8">
      <c r="A41" s="14"/>
      <c r="G41" s="124"/>
      <c r="H41" s="12"/>
    </row>
    <row r="42" spans="1:8">
      <c r="A42" s="14"/>
      <c r="G42" s="124"/>
      <c r="H42" s="12"/>
    </row>
    <row r="43" spans="1:8">
      <c r="A43" s="14"/>
      <c r="G43" s="124"/>
      <c r="H43" s="12"/>
    </row>
    <row r="44" spans="1:8">
      <c r="A44" s="14"/>
      <c r="G44" s="124"/>
      <c r="H44" s="12"/>
    </row>
    <row r="45" spans="1:8">
      <c r="A45" s="14"/>
      <c r="G45" s="124"/>
      <c r="H45" s="12"/>
    </row>
    <row r="46" spans="1:8">
      <c r="A46" s="14"/>
      <c r="G46" s="124"/>
      <c r="H46" s="12"/>
    </row>
    <row r="47" spans="1:8">
      <c r="A47" s="14"/>
      <c r="G47" s="124"/>
      <c r="H47" s="12"/>
    </row>
    <row r="48" spans="1:8">
      <c r="A48" s="14"/>
      <c r="G48" s="124"/>
      <c r="H48" s="12"/>
    </row>
    <row r="49" spans="1:8">
      <c r="A49" s="14"/>
      <c r="G49" s="124"/>
      <c r="H49" s="12"/>
    </row>
    <row r="50" spans="1:8">
      <c r="A50" s="14"/>
      <c r="G50" s="124"/>
      <c r="H50" s="12"/>
    </row>
    <row r="51" spans="1:8">
      <c r="A51" s="14"/>
      <c r="G51" s="124"/>
      <c r="H51" s="12"/>
    </row>
    <row r="52" spans="1:8">
      <c r="A52" s="14"/>
      <c r="G52" s="124"/>
      <c r="H52" s="12"/>
    </row>
    <row r="53" spans="1:8">
      <c r="A53" s="14"/>
      <c r="G53" s="124"/>
      <c r="H53" s="12"/>
    </row>
    <row r="54" spans="1:8">
      <c r="A54" s="14"/>
      <c r="G54" s="124"/>
      <c r="H54" s="12"/>
    </row>
    <row r="55" spans="1:8">
      <c r="A55" s="14"/>
      <c r="G55" s="124"/>
      <c r="H55" s="12"/>
    </row>
    <row r="56" spans="1:8">
      <c r="A56" s="14"/>
      <c r="G56" s="124"/>
      <c r="H56" s="12"/>
    </row>
    <row r="57" spans="1:8">
      <c r="A57" s="14"/>
      <c r="G57" s="124"/>
      <c r="H57" s="12"/>
    </row>
    <row r="58" spans="1:8">
      <c r="A58" s="14"/>
      <c r="G58" s="124"/>
      <c r="H58" s="12"/>
    </row>
    <row r="59" spans="1:8">
      <c r="A59" s="14"/>
      <c r="G59" s="124"/>
      <c r="H59" s="12"/>
    </row>
    <row r="60" spans="1:8">
      <c r="A60" s="14"/>
      <c r="G60" s="124"/>
      <c r="H60" s="12"/>
    </row>
    <row r="61" spans="1:8">
      <c r="A61" s="14"/>
      <c r="G61" s="124"/>
      <c r="H61" s="12"/>
    </row>
    <row r="62" spans="1:8">
      <c r="A62" s="14"/>
      <c r="G62" s="124"/>
      <c r="H62" s="12"/>
    </row>
    <row r="63" spans="1:8">
      <c r="A63" s="14"/>
      <c r="G63" s="124"/>
      <c r="H63" s="12"/>
    </row>
    <row r="64" spans="1:8">
      <c r="A64" s="14"/>
      <c r="G64" s="124"/>
      <c r="H64" s="12"/>
    </row>
    <row r="65" spans="1:8">
      <c r="A65" s="14"/>
      <c r="G65" s="124"/>
      <c r="H65" s="12"/>
    </row>
    <row r="66" spans="1:8">
      <c r="A66" s="14"/>
      <c r="G66" s="124"/>
      <c r="H66" s="12"/>
    </row>
    <row r="67" spans="1:8">
      <c r="A67" s="14"/>
      <c r="G67" s="124"/>
      <c r="H67" s="12"/>
    </row>
    <row r="68" spans="1:8">
      <c r="A68" s="14"/>
      <c r="G68" s="124"/>
      <c r="H68" s="12"/>
    </row>
    <row r="69" spans="1:8">
      <c r="A69" s="14"/>
      <c r="G69" s="124"/>
      <c r="H69" s="12"/>
    </row>
    <row r="70" spans="1:8">
      <c r="A70" s="14"/>
      <c r="G70" s="124"/>
      <c r="H70" s="12"/>
    </row>
    <row r="71" spans="1:8">
      <c r="A71" s="14"/>
      <c r="G71" s="124"/>
      <c r="H71" s="12"/>
    </row>
    <row r="72" spans="1:8">
      <c r="A72" s="14"/>
      <c r="G72" s="124"/>
      <c r="H72" s="12"/>
    </row>
    <row r="73" spans="1:8">
      <c r="A73" s="14"/>
      <c r="G73" s="124"/>
      <c r="H73" s="12"/>
    </row>
    <row r="74" spans="1:8">
      <c r="A74" s="14"/>
      <c r="G74" s="124"/>
      <c r="H74" s="12"/>
    </row>
    <row r="75" spans="1:8">
      <c r="A75" s="14"/>
      <c r="G75" s="124"/>
      <c r="H75" s="12"/>
    </row>
    <row r="76" spans="1:8">
      <c r="A76" s="14"/>
      <c r="G76" s="124"/>
      <c r="H76" s="12"/>
    </row>
    <row r="77" spans="1:8">
      <c r="A77" s="14"/>
      <c r="G77" s="124"/>
      <c r="H77" s="12"/>
    </row>
    <row r="78" spans="1:8">
      <c r="A78" s="14"/>
      <c r="G78" s="124"/>
      <c r="H78" s="12"/>
    </row>
    <row r="79" spans="1:8">
      <c r="A79" s="14"/>
      <c r="G79" s="124"/>
      <c r="H79" s="12"/>
    </row>
    <row r="80" spans="1:8">
      <c r="A80" s="14"/>
      <c r="G80" s="124"/>
      <c r="H80" s="12"/>
    </row>
    <row r="81" spans="1:8">
      <c r="A81" s="14"/>
      <c r="G81" s="124"/>
      <c r="H81" s="12"/>
    </row>
    <row r="82" spans="1:8">
      <c r="A82" s="14"/>
      <c r="G82" s="124"/>
      <c r="H82" s="12"/>
    </row>
    <row r="83" spans="1:8">
      <c r="A83" s="14"/>
      <c r="G83" s="124"/>
      <c r="H83" s="12"/>
    </row>
    <row r="84" spans="1:8">
      <c r="A84" s="14"/>
      <c r="G84" s="124"/>
      <c r="H84" s="12"/>
    </row>
    <row r="85" spans="1:8">
      <c r="A85" s="14"/>
      <c r="G85" s="124"/>
      <c r="H85" s="12"/>
    </row>
    <row r="86" spans="1:8">
      <c r="A86" s="14"/>
      <c r="G86" s="124"/>
      <c r="H86" s="12"/>
    </row>
    <row r="87" spans="1:8">
      <c r="A87" s="14"/>
      <c r="G87" s="124"/>
      <c r="H87" s="12"/>
    </row>
    <row r="88" spans="1:8">
      <c r="A88" s="14"/>
      <c r="G88" s="124"/>
      <c r="H88" s="12"/>
    </row>
    <row r="89" spans="1:8">
      <c r="A89" s="14"/>
      <c r="G89" s="124"/>
      <c r="H89" s="12"/>
    </row>
    <row r="90" spans="1:8">
      <c r="A90" s="14"/>
      <c r="G90" s="124"/>
      <c r="H90" s="12"/>
    </row>
    <row r="91" spans="1:8">
      <c r="A91" s="14"/>
      <c r="G91" s="124"/>
      <c r="H91" s="12"/>
    </row>
    <row r="92" spans="1:8">
      <c r="A92" s="14"/>
      <c r="G92" s="124"/>
      <c r="H92" s="12"/>
    </row>
    <row r="93" spans="1:8">
      <c r="A93" s="14"/>
      <c r="G93" s="124"/>
      <c r="H93" s="12"/>
    </row>
    <row r="94" spans="1:8">
      <c r="A94" s="14"/>
      <c r="G94" s="124"/>
      <c r="H94" s="12"/>
    </row>
    <row r="95" spans="1:8">
      <c r="A95" s="14"/>
      <c r="G95" s="124"/>
      <c r="H95" s="12"/>
    </row>
    <row r="96" spans="1:8">
      <c r="A96" s="14"/>
      <c r="G96" s="124"/>
      <c r="H96" s="12"/>
    </row>
    <row r="97" spans="1:8">
      <c r="A97" s="14"/>
      <c r="G97" s="124"/>
      <c r="H97" s="12"/>
    </row>
    <row r="98" spans="1:8">
      <c r="A98" s="14"/>
      <c r="G98" s="124"/>
      <c r="H98" s="12"/>
    </row>
    <row r="99" spans="1:8">
      <c r="A99" s="14"/>
      <c r="G99" s="124"/>
      <c r="H99" s="12"/>
    </row>
    <row r="100" spans="1:8">
      <c r="A100" s="14"/>
      <c r="G100" s="124"/>
      <c r="H100" s="12"/>
    </row>
    <row r="101" spans="1:8">
      <c r="A101" s="14"/>
      <c r="G101" s="124"/>
      <c r="H101" s="12"/>
    </row>
    <row r="102" spans="1:8">
      <c r="A102" s="14"/>
      <c r="G102" s="124"/>
      <c r="H102" s="12"/>
    </row>
    <row r="103" spans="1:8">
      <c r="A103" s="14"/>
      <c r="G103" s="124"/>
      <c r="H103" s="12"/>
    </row>
    <row r="104" spans="1:8">
      <c r="A104" s="14"/>
      <c r="G104" s="124"/>
      <c r="H104" s="12"/>
    </row>
    <row r="105" spans="1:8">
      <c r="A105" s="14"/>
      <c r="G105" s="124"/>
      <c r="H105" s="12"/>
    </row>
    <row r="106" spans="1:8">
      <c r="A106" s="14"/>
      <c r="G106" s="124"/>
      <c r="H106" s="12"/>
    </row>
    <row r="107" spans="1:8">
      <c r="A107" s="14"/>
      <c r="G107" s="124"/>
      <c r="H107" s="12"/>
    </row>
    <row r="108" spans="1:8">
      <c r="A108" s="14"/>
      <c r="G108" s="124"/>
      <c r="H108" s="12"/>
    </row>
    <row r="109" spans="1:8">
      <c r="A109" s="14"/>
      <c r="G109" s="124"/>
      <c r="H109" s="12"/>
    </row>
    <row r="110" spans="1:8">
      <c r="A110" s="14"/>
      <c r="G110" s="124"/>
      <c r="H110" s="12"/>
    </row>
    <row r="111" spans="1:8">
      <c r="A111" s="14"/>
      <c r="G111" s="124"/>
      <c r="H111" s="12"/>
    </row>
    <row r="112" spans="1:8">
      <c r="A112" s="14"/>
      <c r="G112" s="124"/>
      <c r="H112" s="12"/>
    </row>
    <row r="113" spans="1:8">
      <c r="A113" s="14"/>
      <c r="G113" s="124"/>
      <c r="H113" s="12"/>
    </row>
    <row r="114" spans="1:8">
      <c r="A114" s="14"/>
      <c r="G114" s="124"/>
      <c r="H114" s="12"/>
    </row>
    <row r="115" spans="1:8">
      <c r="A115" s="14"/>
      <c r="G115" s="124"/>
      <c r="H115" s="12"/>
    </row>
    <row r="116" spans="1:8">
      <c r="A116" s="14"/>
      <c r="G116" s="124"/>
      <c r="H116" s="12"/>
    </row>
    <row r="117" spans="1:8">
      <c r="A117" s="14"/>
      <c r="G117" s="124"/>
      <c r="H117" s="12"/>
    </row>
    <row r="118" spans="1:8">
      <c r="A118" s="14"/>
      <c r="G118" s="124"/>
      <c r="H118" s="12"/>
    </row>
    <row r="119" spans="1:8">
      <c r="A119" s="14"/>
      <c r="G119" s="124"/>
      <c r="H119" s="12"/>
    </row>
    <row r="120" spans="1:8">
      <c r="A120" s="14"/>
      <c r="G120" s="124"/>
      <c r="H120" s="12"/>
    </row>
    <row r="121" spans="1:8">
      <c r="A121" s="14"/>
      <c r="G121" s="124"/>
      <c r="H121" s="12"/>
    </row>
    <row r="122" spans="1:8">
      <c r="A122" s="14"/>
      <c r="G122" s="124"/>
      <c r="H122" s="12"/>
    </row>
    <row r="123" spans="1:8">
      <c r="A123" s="14"/>
      <c r="G123" s="124"/>
      <c r="H123" s="12"/>
    </row>
    <row r="124" spans="1:8">
      <c r="A124" s="14"/>
      <c r="G124" s="124"/>
      <c r="H124" s="12"/>
    </row>
    <row r="125" spans="1:8">
      <c r="A125" s="14"/>
      <c r="G125" s="124"/>
      <c r="H125" s="12"/>
    </row>
    <row r="126" spans="1:8">
      <c r="A126" s="14"/>
      <c r="G126" s="124"/>
      <c r="H126" s="12"/>
    </row>
    <row r="127" spans="1:8">
      <c r="A127" s="14"/>
      <c r="G127" s="124"/>
      <c r="H127" s="12"/>
    </row>
    <row r="128" spans="1:8">
      <c r="A128" s="14"/>
      <c r="G128" s="124"/>
      <c r="H128" s="12"/>
    </row>
    <row r="129" spans="1:8">
      <c r="A129" s="14"/>
      <c r="G129" s="124"/>
      <c r="H129" s="12"/>
    </row>
    <row r="130" spans="1:8">
      <c r="A130" s="14"/>
      <c r="G130" s="124"/>
      <c r="H130" s="12"/>
    </row>
    <row r="131" spans="1:8">
      <c r="A131" s="14"/>
      <c r="G131" s="124"/>
      <c r="H131" s="12"/>
    </row>
    <row r="132" spans="1:8">
      <c r="A132" s="14"/>
      <c r="G132" s="124"/>
      <c r="H132" s="12"/>
    </row>
    <row r="133" spans="1:8">
      <c r="A133" s="14"/>
      <c r="G133" s="124"/>
      <c r="H133" s="12"/>
    </row>
    <row r="134" spans="1:8">
      <c r="A134" s="14"/>
      <c r="G134" s="124"/>
      <c r="H134" s="12"/>
    </row>
    <row r="135" spans="1:8">
      <c r="A135" s="14"/>
      <c r="G135" s="124"/>
      <c r="H135" s="12"/>
    </row>
    <row r="136" spans="1:8">
      <c r="A136" s="14"/>
      <c r="G136" s="124"/>
      <c r="H136" s="12"/>
    </row>
    <row r="137" spans="1:8">
      <c r="A137" s="14"/>
      <c r="G137" s="124"/>
      <c r="H137" s="12"/>
    </row>
    <row r="138" spans="1:8">
      <c r="A138" s="14"/>
      <c r="G138" s="124"/>
      <c r="H138" s="12"/>
    </row>
    <row r="139" spans="1:8">
      <c r="A139" s="14"/>
      <c r="G139" s="124"/>
      <c r="H139" s="12"/>
    </row>
    <row r="140" spans="1:8">
      <c r="A140" s="14"/>
      <c r="G140" s="124"/>
      <c r="H140" s="12"/>
    </row>
    <row r="141" spans="1:8">
      <c r="A141" s="14"/>
      <c r="G141" s="124"/>
      <c r="H141" s="12"/>
    </row>
    <row r="142" spans="1:8">
      <c r="A142" s="14"/>
      <c r="G142" s="124"/>
      <c r="H142" s="12"/>
    </row>
    <row r="143" spans="1:8">
      <c r="A143" s="14"/>
      <c r="G143" s="124"/>
      <c r="H143" s="12"/>
    </row>
    <row r="144" spans="1:8">
      <c r="A144" s="14"/>
      <c r="G144" s="124"/>
      <c r="H144" s="12"/>
    </row>
    <row r="145" spans="1:8">
      <c r="A145" s="14"/>
      <c r="G145" s="124"/>
      <c r="H145" s="12"/>
    </row>
    <row r="146" spans="1:8">
      <c r="A146" s="14"/>
      <c r="G146" s="124"/>
      <c r="H146" s="12"/>
    </row>
    <row r="147" spans="1:8">
      <c r="A147" s="14"/>
      <c r="G147" s="124"/>
      <c r="H147" s="12"/>
    </row>
    <row r="148" spans="1:8">
      <c r="A148" s="14"/>
      <c r="G148" s="124"/>
      <c r="H148" s="12"/>
    </row>
    <row r="149" spans="1:8">
      <c r="A149" s="14"/>
      <c r="G149" s="124"/>
      <c r="H149" s="12"/>
    </row>
    <row r="150" spans="1:8">
      <c r="A150" s="14"/>
      <c r="G150" s="124"/>
      <c r="H150" s="12"/>
    </row>
    <row r="151" spans="1:8">
      <c r="A151" s="14"/>
      <c r="G151" s="124"/>
      <c r="H151" s="12"/>
    </row>
    <row r="152" spans="1:8">
      <c r="A152" s="14"/>
      <c r="G152" s="124"/>
      <c r="H152" s="12"/>
    </row>
    <row r="153" spans="1:8">
      <c r="A153" s="14"/>
      <c r="G153" s="124"/>
      <c r="H153" s="12"/>
    </row>
    <row r="154" spans="1:8">
      <c r="A154" s="14"/>
      <c r="G154" s="124"/>
      <c r="H154" s="12"/>
    </row>
    <row r="155" spans="1:8">
      <c r="A155" s="14"/>
      <c r="G155" s="124"/>
      <c r="H155" s="12"/>
    </row>
    <row r="156" spans="1:8">
      <c r="A156" s="14"/>
      <c r="G156" s="124"/>
      <c r="H156" s="12"/>
    </row>
    <row r="157" spans="1:8">
      <c r="A157" s="14"/>
      <c r="G157" s="124"/>
      <c r="H157" s="12"/>
    </row>
    <row r="158" spans="1:8">
      <c r="A158" s="14"/>
      <c r="G158" s="124"/>
      <c r="H158" s="12"/>
    </row>
    <row r="159" spans="1:8">
      <c r="A159" s="14"/>
      <c r="G159" s="124"/>
      <c r="H159" s="12"/>
    </row>
    <row r="160" spans="1:8">
      <c r="A160" s="14"/>
      <c r="G160" s="124"/>
      <c r="H160" s="12"/>
    </row>
    <row r="161" spans="1:8">
      <c r="A161" s="14"/>
      <c r="G161" s="124"/>
      <c r="H161" s="12"/>
    </row>
    <row r="162" spans="1:8">
      <c r="A162" s="14"/>
      <c r="G162" s="124"/>
      <c r="H162" s="12"/>
    </row>
    <row r="163" spans="1:8">
      <c r="A163" s="14"/>
      <c r="G163" s="124"/>
      <c r="H163" s="12"/>
    </row>
    <row r="164" spans="1:8">
      <c r="A164" s="14"/>
      <c r="G164" s="124"/>
      <c r="H164" s="12"/>
    </row>
    <row r="165" spans="1:8">
      <c r="A165" s="14"/>
      <c r="G165" s="124"/>
      <c r="H165" s="12"/>
    </row>
    <row r="166" spans="1:8">
      <c r="A166" s="14"/>
      <c r="G166" s="124"/>
      <c r="H166" s="12"/>
    </row>
    <row r="167" spans="1:8">
      <c r="A167" s="14"/>
      <c r="G167" s="124"/>
      <c r="H167" s="12"/>
    </row>
    <row r="168" spans="1:8">
      <c r="A168" s="14"/>
      <c r="G168" s="124"/>
      <c r="H168" s="12"/>
    </row>
    <row r="169" spans="1:8">
      <c r="A169" s="14"/>
      <c r="G169" s="124"/>
      <c r="H169" s="12"/>
    </row>
    <row r="170" spans="1:8">
      <c r="A170" s="14"/>
      <c r="G170" s="124"/>
      <c r="H170" s="12"/>
    </row>
    <row r="171" spans="1:8">
      <c r="A171" s="14"/>
      <c r="G171" s="124"/>
      <c r="H171" s="12"/>
    </row>
    <row r="172" spans="1:8">
      <c r="A172" s="14"/>
      <c r="G172" s="124"/>
      <c r="H172" s="12"/>
    </row>
    <row r="173" spans="1:8">
      <c r="A173" s="14"/>
      <c r="G173" s="124"/>
      <c r="H173" s="12"/>
    </row>
    <row r="174" spans="1:8">
      <c r="A174" s="14"/>
      <c r="G174" s="124"/>
      <c r="H174" s="12"/>
    </row>
    <row r="175" spans="1:8">
      <c r="A175" s="14"/>
      <c r="G175" s="124"/>
      <c r="H175" s="12"/>
    </row>
    <row r="176" spans="1:8">
      <c r="A176" s="14"/>
      <c r="G176" s="124"/>
      <c r="H176" s="12"/>
    </row>
    <row r="177" spans="1:8">
      <c r="A177" s="14"/>
      <c r="G177" s="124"/>
      <c r="H177" s="12"/>
    </row>
    <row r="178" spans="1:8">
      <c r="A178" s="14"/>
      <c r="G178" s="124"/>
      <c r="H178" s="12"/>
    </row>
    <row r="179" spans="1:8">
      <c r="A179" s="14"/>
      <c r="G179" s="124"/>
      <c r="H179" s="12"/>
    </row>
    <row r="180" spans="1:8">
      <c r="A180" s="14"/>
      <c r="G180" s="124"/>
      <c r="H180" s="12"/>
    </row>
    <row r="181" spans="1:8">
      <c r="A181" s="14"/>
      <c r="G181" s="124"/>
      <c r="H181" s="12"/>
    </row>
    <row r="182" spans="1:8">
      <c r="A182" s="14"/>
      <c r="G182" s="124"/>
      <c r="H182" s="12"/>
    </row>
    <row r="183" spans="1:8">
      <c r="A183" s="14"/>
      <c r="G183" s="124"/>
      <c r="H183" s="12"/>
    </row>
    <row r="184" spans="1:8">
      <c r="A184" s="14"/>
      <c r="G184" s="124"/>
      <c r="H184" s="12"/>
    </row>
    <row r="185" spans="1:8">
      <c r="A185" s="14"/>
      <c r="G185" s="124"/>
      <c r="H185" s="12"/>
    </row>
    <row r="186" spans="1:8">
      <c r="A186" s="14"/>
      <c r="G186" s="124"/>
      <c r="H186" s="12"/>
    </row>
    <row r="187" spans="1:8">
      <c r="A187" s="14"/>
      <c r="G187" s="124"/>
      <c r="H187" s="12"/>
    </row>
    <row r="188" spans="1:8">
      <c r="A188" s="14"/>
      <c r="G188" s="124"/>
      <c r="H188" s="12"/>
    </row>
    <row r="189" spans="1:8">
      <c r="A189" s="14"/>
      <c r="G189" s="124"/>
      <c r="H189" s="12"/>
    </row>
    <row r="190" spans="1:8">
      <c r="A190" s="14"/>
      <c r="G190" s="124"/>
      <c r="H190" s="12"/>
    </row>
    <row r="191" spans="1:8">
      <c r="A191" s="14"/>
      <c r="G191" s="124"/>
      <c r="H191" s="12"/>
    </row>
    <row r="192" spans="1:8">
      <c r="A192" s="14"/>
      <c r="G192" s="124"/>
      <c r="H192" s="12"/>
    </row>
    <row r="193" spans="1:8">
      <c r="A193" s="14"/>
      <c r="G193" s="124"/>
      <c r="H193" s="12"/>
    </row>
    <row r="194" spans="1:8">
      <c r="A194" s="14"/>
      <c r="G194" s="124"/>
      <c r="H194" s="12"/>
    </row>
    <row r="195" spans="1:8">
      <c r="A195" s="14"/>
      <c r="G195" s="124"/>
      <c r="H195" s="12"/>
    </row>
    <row r="196" spans="1:8">
      <c r="A196" s="14"/>
      <c r="G196" s="124"/>
      <c r="H196" s="12"/>
    </row>
    <row r="197" spans="1:8">
      <c r="A197" s="14"/>
      <c r="G197" s="124"/>
      <c r="H197" s="12"/>
    </row>
    <row r="198" spans="1:8">
      <c r="A198" s="14"/>
      <c r="G198" s="124"/>
      <c r="H198" s="12"/>
    </row>
    <row r="199" spans="1:8">
      <c r="A199" s="14"/>
      <c r="G199" s="124"/>
      <c r="H199" s="12"/>
    </row>
    <row r="200" spans="1:8">
      <c r="A200" s="14"/>
      <c r="G200" s="124"/>
      <c r="H200" s="12"/>
    </row>
    <row r="201" spans="1:8">
      <c r="A201" s="14"/>
      <c r="G201" s="124"/>
      <c r="H201" s="12"/>
    </row>
    <row r="202" spans="1:8">
      <c r="A202" s="14"/>
      <c r="G202" s="124"/>
      <c r="H202" s="12"/>
    </row>
    <row r="203" spans="1:8">
      <c r="A203" s="14"/>
      <c r="G203" s="124"/>
      <c r="H203" s="12"/>
    </row>
    <row r="204" spans="1:8">
      <c r="A204" s="14"/>
      <c r="G204" s="124"/>
      <c r="H204" s="12"/>
    </row>
    <row r="205" spans="1:8">
      <c r="A205" s="14"/>
      <c r="G205" s="124"/>
      <c r="H205" s="12"/>
    </row>
    <row r="206" spans="1:8">
      <c r="A206" s="14"/>
      <c r="G206" s="124"/>
      <c r="H206" s="12"/>
    </row>
    <row r="207" spans="1:8">
      <c r="A207" s="14"/>
      <c r="G207" s="124"/>
      <c r="H207" s="12"/>
    </row>
    <row r="208" spans="1:8">
      <c r="A208" s="14"/>
      <c r="G208" s="124"/>
      <c r="H208" s="12"/>
    </row>
    <row r="209" spans="1:8">
      <c r="A209" s="14"/>
      <c r="G209" s="124"/>
      <c r="H209" s="12"/>
    </row>
    <row r="210" spans="1:8">
      <c r="A210" s="14"/>
      <c r="G210" s="124"/>
      <c r="H210" s="12"/>
    </row>
    <row r="211" spans="1:8">
      <c r="A211" s="14"/>
      <c r="G211" s="124"/>
      <c r="H211" s="12"/>
    </row>
    <row r="212" spans="1:8">
      <c r="A212" s="14"/>
      <c r="G212" s="124"/>
      <c r="H212" s="12"/>
    </row>
    <row r="213" spans="1:8">
      <c r="A213" s="14"/>
      <c r="G213" s="124"/>
      <c r="H213" s="12"/>
    </row>
    <row r="214" spans="1:8">
      <c r="A214" s="14"/>
      <c r="G214" s="124"/>
      <c r="H214" s="12"/>
    </row>
    <row r="215" spans="1:8">
      <c r="A215" s="14"/>
      <c r="G215" s="124"/>
      <c r="H215" s="12"/>
    </row>
    <row r="216" spans="1:8">
      <c r="A216" s="14"/>
      <c r="G216" s="124"/>
      <c r="H216" s="12"/>
    </row>
    <row r="217" spans="1:8">
      <c r="A217" s="14"/>
      <c r="G217" s="124"/>
      <c r="H217" s="12"/>
    </row>
    <row r="218" spans="1:8">
      <c r="A218" s="14"/>
      <c r="G218" s="124"/>
      <c r="H218" s="12"/>
    </row>
    <row r="219" spans="1:8">
      <c r="A219" s="14"/>
      <c r="G219" s="124"/>
      <c r="H219" s="12"/>
    </row>
    <row r="220" spans="1:8">
      <c r="A220" s="14"/>
      <c r="G220" s="124"/>
      <c r="H220" s="12"/>
    </row>
    <row r="221" spans="1:8">
      <c r="A221" s="14"/>
      <c r="G221" s="124"/>
      <c r="H221" s="12"/>
    </row>
    <row r="222" spans="1:8">
      <c r="A222" s="14"/>
      <c r="G222" s="124"/>
      <c r="H222" s="12"/>
    </row>
    <row r="223" spans="1:8">
      <c r="A223" s="14"/>
      <c r="G223" s="124"/>
      <c r="H223" s="12"/>
    </row>
    <row r="224" spans="1:8">
      <c r="A224" s="14"/>
      <c r="G224" s="124"/>
      <c r="H224" s="12"/>
    </row>
    <row r="225" spans="1:8">
      <c r="A225" s="14"/>
      <c r="G225" s="124"/>
      <c r="H225" s="12"/>
    </row>
    <row r="226" spans="1:8">
      <c r="A226" s="14"/>
      <c r="G226" s="124"/>
      <c r="H226" s="12"/>
    </row>
    <row r="227" spans="1:8">
      <c r="A227" s="14"/>
      <c r="G227" s="124"/>
      <c r="H227" s="12"/>
    </row>
    <row r="228" spans="1:8">
      <c r="A228" s="14"/>
      <c r="G228" s="124"/>
      <c r="H228" s="12"/>
    </row>
    <row r="229" spans="1:8">
      <c r="A229" s="14"/>
      <c r="G229" s="124"/>
      <c r="H229" s="12"/>
    </row>
    <row r="230" spans="1:8">
      <c r="A230" s="14"/>
      <c r="G230" s="124"/>
      <c r="H230" s="12"/>
    </row>
    <row r="231" spans="1:8">
      <c r="A231" s="14"/>
      <c r="G231" s="124"/>
      <c r="H231" s="12"/>
    </row>
    <row r="232" spans="1:8">
      <c r="A232" s="14"/>
      <c r="G232" s="124"/>
      <c r="H232" s="12"/>
    </row>
    <row r="233" spans="1:8">
      <c r="A233" s="14"/>
      <c r="G233" s="124"/>
      <c r="H233" s="12"/>
    </row>
    <row r="234" spans="1:8">
      <c r="A234" s="14"/>
      <c r="G234" s="124"/>
      <c r="H234" s="12"/>
    </row>
    <row r="235" spans="1:8">
      <c r="A235" s="14"/>
      <c r="G235" s="124"/>
      <c r="H235" s="12"/>
    </row>
    <row r="236" spans="1:8">
      <c r="A236" s="14"/>
      <c r="G236" s="124"/>
      <c r="H236" s="12"/>
    </row>
    <row r="237" spans="1:8">
      <c r="A237" s="14"/>
      <c r="G237" s="124"/>
      <c r="H237" s="12"/>
    </row>
    <row r="238" spans="1:8">
      <c r="A238" s="14"/>
      <c r="G238" s="124"/>
      <c r="H238" s="12"/>
    </row>
    <row r="239" spans="1:8">
      <c r="A239" s="14"/>
      <c r="G239" s="124"/>
      <c r="H239" s="12"/>
    </row>
    <row r="240" spans="1:8">
      <c r="A240" s="14"/>
      <c r="G240" s="124"/>
      <c r="H240" s="12"/>
    </row>
    <row r="241" spans="1:8">
      <c r="A241" s="14"/>
      <c r="G241" s="124"/>
      <c r="H241" s="12"/>
    </row>
    <row r="242" spans="1:8">
      <c r="A242" s="14"/>
      <c r="G242" s="124"/>
      <c r="H242" s="12"/>
    </row>
    <row r="243" spans="1:8">
      <c r="A243" s="14"/>
      <c r="G243" s="124"/>
      <c r="H243" s="12"/>
    </row>
    <row r="244" spans="1:8">
      <c r="A244" s="14"/>
      <c r="G244" s="124"/>
      <c r="H244" s="12"/>
    </row>
    <row r="245" spans="1:8">
      <c r="A245" s="14"/>
      <c r="G245" s="124"/>
      <c r="H245" s="12"/>
    </row>
    <row r="246" spans="1:8">
      <c r="A246" s="14"/>
      <c r="G246" s="124"/>
      <c r="H246" s="12"/>
    </row>
    <row r="247" spans="1:8">
      <c r="A247" s="14"/>
      <c r="G247" s="124"/>
      <c r="H247" s="12"/>
    </row>
    <row r="248" spans="1:8">
      <c r="A248" s="14"/>
      <c r="G248" s="124"/>
      <c r="H248" s="12"/>
    </row>
    <row r="249" spans="1:8">
      <c r="A249" s="14"/>
      <c r="G249" s="124"/>
      <c r="H249" s="12"/>
    </row>
    <row r="250" spans="1:8">
      <c r="A250" s="14"/>
      <c r="G250" s="124"/>
      <c r="H250" s="12"/>
    </row>
    <row r="251" spans="1:8">
      <c r="A251" s="14"/>
      <c r="G251" s="124"/>
      <c r="H251" s="12"/>
    </row>
    <row r="252" spans="1:8">
      <c r="A252" s="14"/>
      <c r="G252" s="124"/>
      <c r="H252" s="12"/>
    </row>
    <row r="253" spans="1:8">
      <c r="A253" s="14"/>
      <c r="G253" s="124"/>
      <c r="H253" s="12"/>
    </row>
    <row r="254" spans="1:8">
      <c r="A254" s="14"/>
      <c r="G254" s="124"/>
      <c r="H254" s="12"/>
    </row>
    <row r="255" spans="1:8">
      <c r="A255" s="14"/>
      <c r="G255" s="124"/>
      <c r="H255" s="12"/>
    </row>
    <row r="256" spans="1:8">
      <c r="A256" s="14"/>
      <c r="G256" s="124"/>
      <c r="H256" s="12"/>
    </row>
    <row r="257" spans="1:8">
      <c r="A257" s="14"/>
      <c r="G257" s="124"/>
      <c r="H257" s="12"/>
    </row>
    <row r="258" spans="1:8">
      <c r="A258" s="14"/>
      <c r="G258" s="124"/>
      <c r="H258" s="12"/>
    </row>
    <row r="259" spans="1:8">
      <c r="A259" s="14"/>
      <c r="G259" s="124"/>
      <c r="H259" s="12"/>
    </row>
    <row r="260" spans="1:8">
      <c r="A260" s="14"/>
      <c r="G260" s="124"/>
      <c r="H260" s="12"/>
    </row>
    <row r="261" spans="1:8">
      <c r="A261" s="14"/>
      <c r="G261" s="124"/>
      <c r="H261" s="12"/>
    </row>
    <row r="262" spans="1:8">
      <c r="A262" s="14"/>
      <c r="G262" s="124"/>
      <c r="H262" s="12"/>
    </row>
    <row r="263" spans="1:8">
      <c r="A263" s="14"/>
      <c r="G263" s="124"/>
      <c r="H263" s="12"/>
    </row>
    <row r="264" spans="1:8">
      <c r="A264" s="14"/>
      <c r="G264" s="124"/>
      <c r="H264" s="12"/>
    </row>
    <row r="265" spans="1:8">
      <c r="A265" s="14"/>
      <c r="G265" s="124"/>
      <c r="H265" s="12"/>
    </row>
    <row r="266" spans="1:8">
      <c r="A266" s="14"/>
      <c r="G266" s="124"/>
      <c r="H266" s="12"/>
    </row>
    <row r="267" spans="1:8">
      <c r="A267" s="14"/>
      <c r="G267" s="124"/>
      <c r="H267" s="12"/>
    </row>
    <row r="268" spans="1:8">
      <c r="A268" s="14"/>
      <c r="G268" s="124"/>
      <c r="H268" s="12"/>
    </row>
    <row r="269" spans="1:8">
      <c r="A269" s="14"/>
      <c r="G269" s="124"/>
      <c r="H269" s="12"/>
    </row>
    <row r="270" spans="1:8">
      <c r="A270" s="14"/>
      <c r="G270" s="124"/>
      <c r="H270" s="12"/>
    </row>
    <row r="271" spans="1:8">
      <c r="A271" s="14"/>
      <c r="G271" s="124"/>
      <c r="H271" s="12"/>
    </row>
    <row r="272" spans="1:8">
      <c r="A272" s="14"/>
      <c r="G272" s="124"/>
      <c r="H272" s="12"/>
    </row>
    <row r="273" spans="1:8">
      <c r="A273" s="14"/>
      <c r="G273" s="124"/>
      <c r="H273" s="12"/>
    </row>
    <row r="274" spans="1:8">
      <c r="A274" s="14"/>
      <c r="G274" s="124"/>
      <c r="H274" s="12"/>
    </row>
    <row r="275" spans="1:8">
      <c r="A275" s="14"/>
      <c r="G275" s="124"/>
      <c r="H275" s="12"/>
    </row>
    <row r="276" spans="1:8">
      <c r="A276" s="14"/>
      <c r="G276" s="124"/>
      <c r="H276" s="12"/>
    </row>
    <row r="277" spans="1:8">
      <c r="A277" s="14"/>
      <c r="G277" s="124"/>
      <c r="H277" s="12"/>
    </row>
    <row r="278" spans="1:8">
      <c r="A278" s="14"/>
      <c r="G278" s="124"/>
      <c r="H278" s="12"/>
    </row>
    <row r="279" spans="1:8">
      <c r="A279" s="14"/>
      <c r="G279" s="124"/>
      <c r="H279" s="12"/>
    </row>
    <row r="280" spans="1:8">
      <c r="A280" s="14"/>
      <c r="G280" s="124"/>
      <c r="H280" s="12"/>
    </row>
    <row r="281" spans="1:8">
      <c r="A281" s="14"/>
      <c r="G281" s="124"/>
      <c r="H281" s="12"/>
    </row>
    <row r="282" spans="1:8">
      <c r="A282" s="14"/>
      <c r="G282" s="124"/>
      <c r="H282" s="12"/>
    </row>
    <row r="283" spans="1:8">
      <c r="A283" s="14"/>
      <c r="G283" s="124"/>
      <c r="H283" s="12"/>
    </row>
    <row r="284" spans="1:8">
      <c r="A284" s="14"/>
      <c r="G284" s="124"/>
      <c r="H284" s="12"/>
    </row>
    <row r="285" spans="1:8">
      <c r="A285" s="14"/>
      <c r="G285" s="124"/>
      <c r="H285" s="12"/>
    </row>
    <row r="286" spans="1:8">
      <c r="A286" s="14"/>
      <c r="G286" s="124"/>
      <c r="H286" s="12"/>
    </row>
    <row r="287" spans="1:8">
      <c r="A287" s="14"/>
      <c r="G287" s="124"/>
      <c r="H287" s="12"/>
    </row>
    <row r="288" spans="1:8">
      <c r="A288" s="14"/>
      <c r="G288" s="124"/>
      <c r="H288" s="12"/>
    </row>
    <row r="289" spans="1:8">
      <c r="A289" s="14"/>
      <c r="G289" s="124"/>
      <c r="H289" s="12"/>
    </row>
    <row r="290" spans="1:8">
      <c r="A290" s="14"/>
      <c r="G290" s="124"/>
      <c r="H290" s="12"/>
    </row>
    <row r="291" spans="1:8">
      <c r="A291" s="14"/>
      <c r="G291" s="124"/>
      <c r="H291" s="12"/>
    </row>
    <row r="292" spans="1:8">
      <c r="A292" s="14"/>
      <c r="G292" s="124"/>
      <c r="H292" s="12"/>
    </row>
    <row r="293" spans="1:8">
      <c r="A293" s="14"/>
      <c r="G293" s="124"/>
      <c r="H293" s="12"/>
    </row>
    <row r="294" spans="1:8">
      <c r="A294" s="14"/>
      <c r="G294" s="124"/>
      <c r="H294" s="12"/>
    </row>
    <row r="295" spans="1:8">
      <c r="A295" s="14"/>
      <c r="G295" s="124"/>
      <c r="H295" s="12"/>
    </row>
    <row r="296" spans="1:8">
      <c r="A296" s="14"/>
      <c r="G296" s="124"/>
      <c r="H296" s="12"/>
    </row>
    <row r="297" spans="1:8">
      <c r="A297" s="14"/>
      <c r="G297" s="124"/>
      <c r="H297" s="12"/>
    </row>
    <row r="298" spans="1:8">
      <c r="A298" s="14"/>
      <c r="G298" s="124"/>
      <c r="H298" s="12"/>
    </row>
    <row r="299" spans="1:8">
      <c r="A299" s="14"/>
      <c r="G299" s="124"/>
      <c r="H299" s="12"/>
    </row>
    <row r="300" spans="1:8">
      <c r="A300" s="14"/>
      <c r="G300" s="124"/>
      <c r="H300" s="12"/>
    </row>
    <row r="301" spans="1:8">
      <c r="A301" s="14"/>
      <c r="G301" s="124"/>
      <c r="H301" s="12"/>
    </row>
    <row r="302" spans="1:8">
      <c r="A302" s="14"/>
      <c r="G302" s="124"/>
      <c r="H302" s="12"/>
    </row>
    <row r="303" spans="1:8">
      <c r="A303" s="14"/>
      <c r="G303" s="124"/>
      <c r="H303" s="12"/>
    </row>
    <row r="304" spans="1:8">
      <c r="A304" s="14"/>
      <c r="G304" s="124"/>
      <c r="H304" s="12"/>
    </row>
    <row r="305" spans="1:8">
      <c r="A305" s="14"/>
      <c r="G305" s="124"/>
      <c r="H305" s="12"/>
    </row>
    <row r="306" spans="1:8">
      <c r="A306" s="14"/>
      <c r="G306" s="124"/>
      <c r="H306" s="12"/>
    </row>
    <row r="307" spans="1:8">
      <c r="A307" s="14"/>
      <c r="G307" s="124"/>
      <c r="H307" s="12"/>
    </row>
    <row r="308" spans="1:8">
      <c r="A308" s="14"/>
      <c r="G308" s="124"/>
      <c r="H308" s="12"/>
    </row>
    <row r="309" spans="1:8">
      <c r="A309" s="14"/>
      <c r="G309" s="124"/>
      <c r="H309" s="12"/>
    </row>
    <row r="310" spans="1:8">
      <c r="A310" s="14"/>
      <c r="G310" s="124"/>
      <c r="H310" s="12"/>
    </row>
    <row r="311" spans="1:8">
      <c r="A311" s="14"/>
      <c r="G311" s="124"/>
      <c r="H311" s="12"/>
    </row>
    <row r="312" spans="1:8">
      <c r="A312" s="14"/>
      <c r="G312" s="124"/>
      <c r="H312" s="12"/>
    </row>
    <row r="313" spans="1:8">
      <c r="A313" s="14"/>
      <c r="G313" s="124"/>
      <c r="H313" s="12"/>
    </row>
    <row r="314" spans="1:8">
      <c r="A314" s="14"/>
      <c r="G314" s="124"/>
      <c r="H314" s="12"/>
    </row>
    <row r="315" spans="1:8">
      <c r="A315" s="14"/>
      <c r="G315" s="124"/>
      <c r="H315" s="12"/>
    </row>
    <row r="316" spans="1:8">
      <c r="A316" s="14"/>
      <c r="G316" s="124"/>
      <c r="H316" s="12"/>
    </row>
    <row r="317" spans="1:8">
      <c r="A317" s="14"/>
      <c r="G317" s="124"/>
      <c r="H317" s="12"/>
    </row>
    <row r="318" spans="1:8">
      <c r="A318" s="14"/>
      <c r="G318" s="124"/>
      <c r="H318" s="12"/>
    </row>
    <row r="319" spans="1:8">
      <c r="A319" s="14"/>
      <c r="G319" s="124"/>
      <c r="H319" s="12"/>
    </row>
    <row r="320" spans="1:8">
      <c r="A320" s="14"/>
      <c r="G320" s="124"/>
      <c r="H320" s="12"/>
    </row>
    <row r="321" spans="1:8">
      <c r="A321" s="14"/>
      <c r="G321" s="124"/>
      <c r="H321" s="12"/>
    </row>
    <row r="322" spans="1:8">
      <c r="A322" s="14"/>
      <c r="G322" s="124"/>
      <c r="H322" s="12"/>
    </row>
    <row r="323" spans="1:8">
      <c r="A323" s="14"/>
      <c r="G323" s="124"/>
      <c r="H323" s="12"/>
    </row>
    <row r="324" spans="1:8">
      <c r="A324" s="14"/>
      <c r="G324" s="124"/>
      <c r="H324" s="12"/>
    </row>
    <row r="325" spans="1:8">
      <c r="A325" s="14"/>
      <c r="G325" s="124"/>
      <c r="H325" s="12"/>
    </row>
    <row r="326" spans="1:8">
      <c r="A326" s="14"/>
      <c r="G326" s="124"/>
      <c r="H326" s="12"/>
    </row>
    <row r="327" spans="1:8">
      <c r="A327" s="14"/>
      <c r="G327" s="124"/>
      <c r="H327" s="12"/>
    </row>
    <row r="328" spans="1:8">
      <c r="A328" s="14"/>
      <c r="G328" s="124"/>
      <c r="H328" s="12"/>
    </row>
    <row r="329" spans="1:8">
      <c r="A329" s="14"/>
      <c r="G329" s="124"/>
      <c r="H329" s="12"/>
    </row>
    <row r="330" spans="1:8">
      <c r="A330" s="14"/>
      <c r="G330" s="124"/>
      <c r="H330" s="12"/>
    </row>
    <row r="331" spans="1:8">
      <c r="A331" s="14"/>
      <c r="G331" s="124"/>
      <c r="H331" s="12"/>
    </row>
    <row r="332" spans="1:8">
      <c r="A332" s="14"/>
      <c r="G332" s="124"/>
      <c r="H332" s="12"/>
    </row>
    <row r="333" spans="1:8">
      <c r="A333" s="14"/>
      <c r="G333" s="124"/>
      <c r="H333" s="12"/>
    </row>
    <row r="334" spans="1:8">
      <c r="A334" s="14"/>
      <c r="G334" s="124"/>
      <c r="H334" s="12"/>
    </row>
    <row r="335" spans="1:8">
      <c r="A335" s="14"/>
      <c r="G335" s="124"/>
      <c r="H335" s="12"/>
    </row>
    <row r="336" spans="1:8">
      <c r="A336" s="14"/>
      <c r="G336" s="124"/>
      <c r="H336" s="12"/>
    </row>
    <row r="337" spans="1:8">
      <c r="A337" s="14"/>
      <c r="G337" s="124"/>
      <c r="H337" s="12"/>
    </row>
    <row r="338" spans="1:8">
      <c r="A338" s="14"/>
      <c r="G338" s="124"/>
      <c r="H338" s="12"/>
    </row>
    <row r="339" spans="1:8">
      <c r="A339" s="14"/>
      <c r="G339" s="124"/>
      <c r="H339" s="12"/>
    </row>
    <row r="340" spans="1:8">
      <c r="A340" s="14"/>
      <c r="G340" s="124"/>
      <c r="H340" s="12"/>
    </row>
    <row r="341" spans="1:8">
      <c r="A341" s="14"/>
      <c r="G341" s="124"/>
      <c r="H341" s="12"/>
    </row>
    <row r="342" spans="1:8">
      <c r="A342" s="14"/>
      <c r="G342" s="124"/>
      <c r="H342" s="12"/>
    </row>
    <row r="343" spans="1:8">
      <c r="A343" s="14"/>
      <c r="G343" s="124"/>
      <c r="H343" s="12"/>
    </row>
    <row r="344" spans="1:8">
      <c r="A344" s="14"/>
      <c r="G344" s="124"/>
      <c r="H344" s="12"/>
    </row>
    <row r="345" spans="1:8">
      <c r="A345" s="14"/>
      <c r="G345" s="124"/>
      <c r="H345" s="12"/>
    </row>
    <row r="346" spans="1:8">
      <c r="A346" s="14"/>
      <c r="G346" s="124"/>
      <c r="H346" s="12"/>
    </row>
    <row r="347" spans="1:8">
      <c r="A347" s="14"/>
      <c r="G347" s="124"/>
      <c r="H347" s="12"/>
    </row>
    <row r="348" spans="1:8">
      <c r="A348" s="14"/>
      <c r="G348" s="124"/>
      <c r="H348" s="12"/>
    </row>
    <row r="349" spans="1:8">
      <c r="A349" s="14"/>
      <c r="G349" s="124"/>
      <c r="H349" s="12"/>
    </row>
    <row r="350" spans="1:8">
      <c r="A350" s="14"/>
      <c r="G350" s="124"/>
      <c r="H350" s="12"/>
    </row>
    <row r="351" spans="1:8">
      <c r="A351" s="14"/>
      <c r="G351" s="124"/>
      <c r="H351" s="12"/>
    </row>
    <row r="352" spans="1:8">
      <c r="A352" s="14"/>
      <c r="G352" s="124"/>
      <c r="H352" s="12"/>
    </row>
    <row r="353" spans="1:8">
      <c r="A353" s="14"/>
      <c r="G353" s="124"/>
      <c r="H353" s="12"/>
    </row>
    <row r="354" spans="1:8">
      <c r="A354" s="14"/>
      <c r="G354" s="124"/>
      <c r="H354" s="12"/>
    </row>
    <row r="355" spans="1:8">
      <c r="A355" s="14"/>
      <c r="G355" s="124"/>
      <c r="H355" s="12"/>
    </row>
    <row r="356" spans="1:8">
      <c r="A356" s="14"/>
      <c r="G356" s="124"/>
      <c r="H356" s="12"/>
    </row>
    <row r="357" spans="1:8">
      <c r="A357" s="14"/>
      <c r="G357" s="124"/>
      <c r="H357" s="12"/>
    </row>
    <row r="358" spans="1:8">
      <c r="A358" s="14"/>
      <c r="G358" s="124"/>
      <c r="H358" s="12"/>
    </row>
    <row r="359" spans="1:8">
      <c r="A359" s="14"/>
      <c r="G359" s="124"/>
      <c r="H359" s="12"/>
    </row>
    <row r="360" spans="1:8">
      <c r="A360" s="14"/>
      <c r="G360" s="124"/>
      <c r="H360" s="12"/>
    </row>
    <row r="361" spans="1:8">
      <c r="A361" s="14"/>
      <c r="G361" s="124"/>
      <c r="H361" s="12"/>
    </row>
    <row r="362" spans="1:8">
      <c r="A362" s="14"/>
      <c r="G362" s="124"/>
      <c r="H362" s="12"/>
    </row>
    <row r="363" spans="1:8">
      <c r="A363" s="14"/>
      <c r="G363" s="124"/>
      <c r="H363" s="12"/>
    </row>
    <row r="364" spans="1:8">
      <c r="A364" s="14"/>
      <c r="G364" s="124"/>
      <c r="H364" s="12"/>
    </row>
    <row r="365" spans="1:8">
      <c r="A365" s="14"/>
      <c r="G365" s="124"/>
      <c r="H365" s="12"/>
    </row>
    <row r="366" spans="1:8">
      <c r="A366" s="14"/>
      <c r="G366" s="124"/>
      <c r="H366" s="12"/>
    </row>
    <row r="367" spans="1:8">
      <c r="A367" s="14"/>
      <c r="G367" s="124"/>
      <c r="H367" s="12"/>
    </row>
    <row r="368" spans="1:8">
      <c r="A368" s="14"/>
      <c r="G368" s="124"/>
      <c r="H368" s="12"/>
    </row>
    <row r="369" spans="1:8">
      <c r="A369" s="14"/>
      <c r="G369" s="124"/>
      <c r="H369" s="12"/>
    </row>
    <row r="370" spans="1:8">
      <c r="A370" s="14"/>
      <c r="G370" s="124"/>
      <c r="H370" s="12"/>
    </row>
    <row r="371" spans="1:8">
      <c r="A371" s="14"/>
      <c r="G371" s="124"/>
      <c r="H371" s="12"/>
    </row>
    <row r="372" spans="1:8">
      <c r="A372" s="14"/>
      <c r="G372" s="124"/>
      <c r="H372" s="12"/>
    </row>
    <row r="373" spans="1:8">
      <c r="A373" s="14"/>
      <c r="G373" s="124"/>
      <c r="H373" s="12"/>
    </row>
    <row r="374" spans="1:8">
      <c r="A374" s="14"/>
      <c r="G374" s="124"/>
      <c r="H374" s="12"/>
    </row>
    <row r="375" spans="1:8">
      <c r="A375" s="14"/>
      <c r="G375" s="124"/>
      <c r="H375" s="12"/>
    </row>
    <row r="376" spans="1:8">
      <c r="A376" s="14"/>
      <c r="G376" s="124"/>
      <c r="H376" s="12"/>
    </row>
    <row r="377" spans="1:8">
      <c r="A377" s="14"/>
      <c r="G377" s="124"/>
      <c r="H377" s="12"/>
    </row>
    <row r="378" spans="1:8">
      <c r="A378" s="14"/>
      <c r="G378" s="124"/>
      <c r="H378" s="12"/>
    </row>
    <row r="379" spans="1:8">
      <c r="A379" s="14"/>
      <c r="G379" s="124"/>
      <c r="H379" s="12"/>
    </row>
    <row r="380" spans="1:8">
      <c r="A380" s="14"/>
      <c r="G380" s="124"/>
      <c r="H380" s="12"/>
    </row>
    <row r="381" spans="1:8">
      <c r="A381" s="14"/>
      <c r="G381" s="124"/>
      <c r="H381" s="12"/>
    </row>
    <row r="382" spans="1:8">
      <c r="A382" s="14"/>
      <c r="G382" s="124"/>
      <c r="H382" s="12"/>
    </row>
    <row r="383" spans="1:8">
      <c r="A383" s="14"/>
      <c r="G383" s="124"/>
      <c r="H383" s="12"/>
    </row>
    <row r="384" spans="1:8">
      <c r="A384" s="14"/>
      <c r="G384" s="124"/>
      <c r="H384" s="12"/>
    </row>
    <row r="385" spans="1:8">
      <c r="A385" s="14"/>
      <c r="G385" s="124"/>
      <c r="H385" s="12"/>
    </row>
    <row r="386" spans="1:8">
      <c r="A386" s="14"/>
      <c r="G386" s="124"/>
      <c r="H386" s="12"/>
    </row>
    <row r="387" spans="1:8">
      <c r="A387" s="14"/>
      <c r="G387" s="124"/>
      <c r="H387" s="12"/>
    </row>
    <row r="388" spans="1:8">
      <c r="A388" s="14"/>
      <c r="G388" s="124"/>
      <c r="H388" s="12"/>
    </row>
    <row r="389" spans="1:8">
      <c r="A389" s="14"/>
      <c r="G389" s="124"/>
      <c r="H389" s="12"/>
    </row>
    <row r="390" spans="1:8">
      <c r="A390" s="14"/>
      <c r="G390" s="124"/>
      <c r="H390" s="12"/>
    </row>
    <row r="391" spans="1:8">
      <c r="A391" s="14"/>
      <c r="G391" s="124"/>
      <c r="H391" s="12"/>
    </row>
    <row r="392" spans="1:8">
      <c r="A392" s="14"/>
      <c r="G392" s="124"/>
      <c r="H392" s="12"/>
    </row>
    <row r="393" spans="1:8">
      <c r="A393" s="14"/>
      <c r="G393" s="124"/>
      <c r="H393" s="12"/>
    </row>
    <row r="394" spans="1:8">
      <c r="A394" s="14"/>
      <c r="G394" s="124"/>
      <c r="H394" s="12"/>
    </row>
    <row r="395" spans="1:8">
      <c r="A395" s="14"/>
      <c r="G395" s="124"/>
      <c r="H395" s="12"/>
    </row>
    <row r="396" spans="1:8">
      <c r="A396" s="14"/>
      <c r="G396" s="124"/>
      <c r="H396" s="12"/>
    </row>
    <row r="397" spans="1:8">
      <c r="A397" s="14"/>
      <c r="G397" s="124"/>
      <c r="H397" s="12"/>
    </row>
    <row r="398" spans="1:8">
      <c r="A398" s="14"/>
      <c r="G398" s="124"/>
      <c r="H398" s="12"/>
    </row>
    <row r="399" spans="1:8">
      <c r="A399" s="14"/>
      <c r="G399" s="124"/>
      <c r="H399" s="12"/>
    </row>
    <row r="400" spans="1:8">
      <c r="A400" s="14"/>
      <c r="G400" s="124"/>
      <c r="H400" s="12"/>
    </row>
    <row r="401" spans="1:8">
      <c r="A401" s="14"/>
      <c r="G401" s="124"/>
      <c r="H401" s="12"/>
    </row>
    <row r="402" spans="1:8">
      <c r="A402" s="14"/>
      <c r="G402" s="124"/>
      <c r="H402" s="12"/>
    </row>
    <row r="403" spans="1:8">
      <c r="A403" s="14"/>
      <c r="G403" s="124"/>
      <c r="H403" s="12"/>
    </row>
    <row r="404" spans="1:8">
      <c r="A404" s="14"/>
      <c r="G404" s="124"/>
      <c r="H404" s="12"/>
    </row>
    <row r="405" spans="1:8">
      <c r="A405" s="14"/>
      <c r="G405" s="124"/>
      <c r="H405" s="12"/>
    </row>
    <row r="406" spans="1:8">
      <c r="A406" s="14"/>
      <c r="G406" s="124"/>
      <c r="H406" s="12"/>
    </row>
    <row r="407" spans="1:8">
      <c r="A407" s="14"/>
      <c r="G407" s="124"/>
      <c r="H407" s="12"/>
    </row>
    <row r="408" spans="1:8">
      <c r="A408" s="14"/>
      <c r="G408" s="124"/>
      <c r="H408" s="12"/>
    </row>
    <row r="409" spans="1:8">
      <c r="A409" s="14"/>
      <c r="G409" s="124"/>
      <c r="H409" s="12"/>
    </row>
    <row r="410" spans="1:8">
      <c r="A410" s="14"/>
      <c r="G410" s="124"/>
      <c r="H410" s="12"/>
    </row>
    <row r="411" spans="1:8">
      <c r="A411" s="14"/>
      <c r="G411" s="124"/>
      <c r="H411" s="12"/>
    </row>
    <row r="412" spans="1:8">
      <c r="A412" s="14"/>
      <c r="G412" s="124"/>
      <c r="H412" s="12"/>
    </row>
    <row r="413" spans="1:8">
      <c r="A413" s="14"/>
      <c r="G413" s="124"/>
      <c r="H413" s="12"/>
    </row>
    <row r="414" spans="1:8">
      <c r="A414" s="14"/>
      <c r="G414" s="124"/>
      <c r="H414" s="12"/>
    </row>
    <row r="415" spans="1:8">
      <c r="A415" s="14"/>
      <c r="G415" s="124"/>
      <c r="H415" s="12"/>
    </row>
    <row r="416" spans="1:8">
      <c r="A416" s="14"/>
      <c r="G416" s="124"/>
      <c r="H416" s="12"/>
    </row>
    <row r="417" spans="1:8">
      <c r="A417" s="14"/>
      <c r="G417" s="124"/>
      <c r="H417" s="12"/>
    </row>
    <row r="418" spans="1:8">
      <c r="A418" s="14"/>
      <c r="G418" s="124"/>
      <c r="H418" s="12"/>
    </row>
    <row r="419" spans="1:8">
      <c r="A419" s="14"/>
      <c r="G419" s="124"/>
      <c r="H419" s="12"/>
    </row>
    <row r="420" spans="1:8">
      <c r="A420" s="14"/>
      <c r="G420" s="124"/>
      <c r="H420" s="12"/>
    </row>
    <row r="421" spans="1:8">
      <c r="A421" s="14"/>
      <c r="G421" s="124"/>
      <c r="H421" s="12"/>
    </row>
    <row r="422" spans="1:8">
      <c r="A422" s="14"/>
      <c r="G422" s="124"/>
      <c r="H422" s="12"/>
    </row>
    <row r="423" spans="1:8">
      <c r="A423" s="14"/>
      <c r="G423" s="124"/>
      <c r="H423" s="12"/>
    </row>
    <row r="424" spans="1:8">
      <c r="A424" s="14"/>
      <c r="G424" s="124"/>
      <c r="H424" s="12"/>
    </row>
    <row r="425" spans="1:8">
      <c r="A425" s="14"/>
      <c r="G425" s="124"/>
      <c r="H425" s="12"/>
    </row>
    <row r="426" spans="1:8">
      <c r="A426" s="14"/>
      <c r="G426" s="124"/>
      <c r="H426" s="12"/>
    </row>
    <row r="427" spans="1:8">
      <c r="A427" s="14"/>
      <c r="G427" s="124"/>
      <c r="H427" s="12"/>
    </row>
    <row r="428" spans="1:8">
      <c r="A428" s="14"/>
      <c r="G428" s="124"/>
      <c r="H428" s="12"/>
    </row>
    <row r="429" spans="1:8">
      <c r="A429" s="14"/>
      <c r="G429" s="124"/>
      <c r="H429" s="12"/>
    </row>
    <row r="430" spans="1:8">
      <c r="A430" s="14"/>
      <c r="G430" s="124"/>
      <c r="H430" s="12"/>
    </row>
    <row r="431" spans="1:8">
      <c r="A431" s="14"/>
      <c r="G431" s="124"/>
      <c r="H431" s="12"/>
    </row>
    <row r="432" spans="1:8">
      <c r="A432" s="14"/>
      <c r="G432" s="124"/>
      <c r="H432" s="12"/>
    </row>
    <row r="433" spans="1:8">
      <c r="A433" s="14"/>
      <c r="G433" s="124"/>
      <c r="H433" s="12"/>
    </row>
    <row r="434" spans="1:8">
      <c r="A434" s="14"/>
      <c r="G434" s="124"/>
      <c r="H434" s="12"/>
    </row>
    <row r="435" spans="1:8">
      <c r="A435" s="14"/>
      <c r="G435" s="124"/>
      <c r="H435" s="12"/>
    </row>
    <row r="436" spans="1:8">
      <c r="A436" s="14"/>
      <c r="G436" s="124"/>
      <c r="H436" s="12"/>
    </row>
    <row r="437" spans="1:8">
      <c r="A437" s="14"/>
      <c r="G437" s="124"/>
      <c r="H437" s="12"/>
    </row>
    <row r="438" spans="1:8">
      <c r="A438" s="14"/>
      <c r="G438" s="124"/>
      <c r="H438" s="12"/>
    </row>
    <row r="439" spans="1:8">
      <c r="A439" s="14"/>
      <c r="G439" s="124"/>
      <c r="H439" s="12"/>
    </row>
    <row r="440" spans="1:8">
      <c r="A440" s="14"/>
      <c r="G440" s="124"/>
      <c r="H440" s="12"/>
    </row>
    <row r="441" spans="1:8">
      <c r="A441" s="14"/>
      <c r="G441" s="124"/>
      <c r="H441" s="12"/>
    </row>
    <row r="442" spans="1:8">
      <c r="A442" s="14"/>
      <c r="G442" s="124"/>
      <c r="H442" s="12"/>
    </row>
    <row r="443" spans="1:8">
      <c r="A443" s="14"/>
      <c r="G443" s="124"/>
      <c r="H443" s="12"/>
    </row>
    <row r="444" spans="1:8">
      <c r="A444" s="14"/>
      <c r="G444" s="124"/>
      <c r="H444" s="12"/>
    </row>
    <row r="445" spans="1:8">
      <c r="A445" s="14"/>
      <c r="G445" s="124"/>
      <c r="H445" s="12"/>
    </row>
    <row r="446" spans="1:8">
      <c r="A446" s="14"/>
      <c r="G446" s="124"/>
      <c r="H446" s="12"/>
    </row>
    <row r="447" spans="1:8">
      <c r="A447" s="14"/>
      <c r="G447" s="124"/>
      <c r="H447" s="12"/>
    </row>
    <row r="448" spans="1:8">
      <c r="A448" s="14"/>
      <c r="G448" s="124"/>
      <c r="H448" s="12"/>
    </row>
    <row r="449" spans="1:8">
      <c r="A449" s="14"/>
      <c r="G449" s="124"/>
      <c r="H449" s="12"/>
    </row>
    <row r="450" spans="1:8">
      <c r="A450" s="14"/>
      <c r="G450" s="124"/>
      <c r="H450" s="12"/>
    </row>
    <row r="451" spans="1:8">
      <c r="A451" s="14"/>
      <c r="G451" s="124"/>
      <c r="H451" s="12"/>
    </row>
    <row r="452" spans="1:8">
      <c r="A452" s="14"/>
      <c r="G452" s="124"/>
      <c r="H452" s="12"/>
    </row>
    <row r="453" spans="1:8">
      <c r="A453" s="14"/>
      <c r="G453" s="124"/>
      <c r="H453" s="12"/>
    </row>
    <row r="454" spans="1:8">
      <c r="A454" s="14"/>
      <c r="G454" s="124"/>
      <c r="H454" s="12"/>
    </row>
    <row r="455" spans="1:8">
      <c r="A455" s="14"/>
      <c r="G455" s="124"/>
      <c r="H455" s="12"/>
    </row>
    <row r="456" spans="1:8">
      <c r="A456" s="14"/>
      <c r="G456" s="124"/>
      <c r="H456" s="12"/>
    </row>
    <row r="457" spans="1:8">
      <c r="A457" s="14"/>
      <c r="G457" s="124"/>
      <c r="H457" s="12"/>
    </row>
    <row r="458" spans="1:8">
      <c r="A458" s="14"/>
      <c r="G458" s="124"/>
      <c r="H458" s="12"/>
    </row>
    <row r="459" spans="1:8">
      <c r="A459" s="14"/>
      <c r="G459" s="124"/>
      <c r="H459" s="12"/>
    </row>
    <row r="460" spans="1:8">
      <c r="A460" s="14"/>
      <c r="G460" s="124"/>
      <c r="H460" s="12"/>
    </row>
    <row r="461" spans="1:8">
      <c r="A461" s="14"/>
      <c r="G461" s="124"/>
      <c r="H461" s="12"/>
    </row>
    <row r="462" spans="1:8">
      <c r="A462" s="14"/>
      <c r="G462" s="124"/>
      <c r="H462" s="12"/>
    </row>
    <row r="463" spans="1:8">
      <c r="A463" s="14"/>
      <c r="G463" s="124"/>
      <c r="H463" s="12"/>
    </row>
    <row r="464" spans="1:8">
      <c r="A464" s="14"/>
      <c r="G464" s="124"/>
      <c r="H464" s="12"/>
    </row>
    <row r="465" spans="1:8">
      <c r="A465" s="14"/>
      <c r="G465" s="124"/>
      <c r="H465" s="12"/>
    </row>
    <row r="466" spans="1:8">
      <c r="A466" s="14"/>
      <c r="G466" s="124"/>
      <c r="H466" s="12"/>
    </row>
    <row r="467" spans="1:8">
      <c r="A467" s="14"/>
      <c r="G467" s="124"/>
      <c r="H467" s="12"/>
    </row>
    <row r="468" spans="1:8">
      <c r="A468" s="14"/>
      <c r="G468" s="124"/>
      <c r="H468" s="12"/>
    </row>
    <row r="469" spans="1:8">
      <c r="A469" s="14"/>
      <c r="G469" s="124"/>
      <c r="H469" s="12"/>
    </row>
    <row r="470" spans="1:8">
      <c r="A470" s="14"/>
      <c r="G470" s="124"/>
      <c r="H470" s="12"/>
    </row>
    <row r="471" spans="1:8">
      <c r="A471" s="14"/>
      <c r="G471" s="124"/>
      <c r="H471" s="12"/>
    </row>
    <row r="472" spans="1:8">
      <c r="A472" s="14"/>
      <c r="G472" s="124"/>
      <c r="H472" s="12"/>
    </row>
    <row r="473" spans="1:8">
      <c r="A473" s="14"/>
      <c r="G473" s="124"/>
      <c r="H473" s="12"/>
    </row>
    <row r="474" spans="1:8">
      <c r="A474" s="14"/>
      <c r="G474" s="124"/>
      <c r="H474" s="12"/>
    </row>
    <row r="475" spans="1:8">
      <c r="A475" s="14"/>
      <c r="G475" s="124"/>
      <c r="H475" s="12"/>
    </row>
    <row r="476" spans="1:8">
      <c r="A476" s="14"/>
      <c r="G476" s="124"/>
      <c r="H476" s="12"/>
    </row>
    <row r="477" spans="1:8">
      <c r="A477" s="14"/>
      <c r="G477" s="124"/>
      <c r="H477" s="12"/>
    </row>
    <row r="478" spans="1:8">
      <c r="A478" s="14"/>
      <c r="G478" s="124"/>
      <c r="H478" s="12"/>
    </row>
    <row r="479" spans="1:8">
      <c r="A479" s="14"/>
      <c r="G479" s="124"/>
      <c r="H479" s="12"/>
    </row>
    <row r="480" spans="1:8">
      <c r="A480" s="14"/>
      <c r="G480" s="124"/>
      <c r="H480" s="12"/>
    </row>
    <row r="481" spans="1:8">
      <c r="A481" s="14"/>
      <c r="G481" s="124"/>
      <c r="H481" s="12"/>
    </row>
    <row r="482" spans="1:8">
      <c r="A482" s="14"/>
      <c r="G482" s="124"/>
      <c r="H482" s="12"/>
    </row>
    <row r="483" spans="1:8">
      <c r="A483" s="14"/>
      <c r="G483" s="124"/>
      <c r="H483" s="12"/>
    </row>
    <row r="484" spans="1:8">
      <c r="A484" s="14"/>
      <c r="G484" s="124"/>
      <c r="H484" s="12"/>
    </row>
    <row r="485" spans="1:8">
      <c r="A485" s="14"/>
      <c r="G485" s="124"/>
      <c r="H485" s="12"/>
    </row>
    <row r="486" spans="1:8">
      <c r="A486" s="14"/>
      <c r="G486" s="124"/>
      <c r="H486" s="12"/>
    </row>
    <row r="487" spans="1:8">
      <c r="A487" s="14"/>
      <c r="G487" s="124"/>
      <c r="H487" s="12"/>
    </row>
    <row r="488" spans="1:8">
      <c r="A488" s="14"/>
      <c r="G488" s="124"/>
      <c r="H488" s="12"/>
    </row>
    <row r="489" spans="1:8">
      <c r="A489" s="14"/>
      <c r="G489" s="124"/>
      <c r="H489" s="12"/>
    </row>
    <row r="490" spans="1:8">
      <c r="A490" s="14"/>
      <c r="G490" s="124"/>
      <c r="H490" s="12"/>
    </row>
    <row r="491" spans="1:8">
      <c r="A491" s="14"/>
      <c r="G491" s="124"/>
      <c r="H491" s="12"/>
    </row>
    <row r="492" spans="1:8">
      <c r="A492" s="14"/>
      <c r="G492" s="124"/>
      <c r="H492" s="12"/>
    </row>
    <row r="493" spans="1:8">
      <c r="A493" s="14"/>
      <c r="G493" s="124"/>
      <c r="H493" s="12"/>
    </row>
    <row r="494" spans="1:8">
      <c r="A494" s="14"/>
      <c r="G494" s="124"/>
      <c r="H494" s="12"/>
    </row>
    <row r="495" spans="1:8">
      <c r="A495" s="14"/>
      <c r="G495" s="124"/>
      <c r="H495" s="12"/>
    </row>
    <row r="496" spans="1:8">
      <c r="A496" s="14"/>
      <c r="G496" s="124"/>
      <c r="H496" s="12"/>
    </row>
    <row r="497" spans="1:8">
      <c r="A497" s="14"/>
      <c r="G497" s="124"/>
      <c r="H497" s="12"/>
    </row>
    <row r="498" spans="1:8">
      <c r="A498" s="14"/>
      <c r="G498" s="124"/>
      <c r="H498" s="12"/>
    </row>
    <row r="499" spans="1:8">
      <c r="A499" s="14"/>
      <c r="G499" s="124"/>
      <c r="H499" s="12"/>
    </row>
    <row r="500" spans="1:8">
      <c r="A500" s="14"/>
      <c r="G500" s="124"/>
      <c r="H500" s="12"/>
    </row>
    <row r="501" spans="1:8">
      <c r="A501" s="14"/>
      <c r="G501" s="124"/>
      <c r="H501" s="12"/>
    </row>
    <row r="502" spans="1:8">
      <c r="A502" s="14"/>
      <c r="G502" s="124"/>
      <c r="H502" s="12"/>
    </row>
    <row r="503" spans="1:8">
      <c r="A503" s="14"/>
      <c r="G503" s="124"/>
      <c r="H503" s="12"/>
    </row>
    <row r="504" spans="1:8">
      <c r="A504" s="14"/>
      <c r="G504" s="124"/>
      <c r="H504" s="12"/>
    </row>
    <row r="505" spans="1:8">
      <c r="A505" s="14"/>
      <c r="G505" s="124"/>
      <c r="H505" s="12"/>
    </row>
    <row r="506" spans="1:8">
      <c r="A506" s="14"/>
      <c r="G506" s="124"/>
      <c r="H506" s="12"/>
    </row>
    <row r="507" spans="1:8">
      <c r="A507" s="14"/>
      <c r="G507" s="124"/>
      <c r="H507" s="12"/>
    </row>
    <row r="508" spans="1:8">
      <c r="A508" s="14"/>
      <c r="G508" s="124"/>
      <c r="H508" s="12"/>
    </row>
    <row r="509" spans="1:8">
      <c r="A509" s="14"/>
      <c r="G509" s="124"/>
      <c r="H509" s="12"/>
    </row>
    <row r="510" spans="1:8">
      <c r="A510" s="14"/>
      <c r="G510" s="124"/>
      <c r="H510" s="12"/>
    </row>
    <row r="511" spans="1:8">
      <c r="A511" s="14"/>
      <c r="G511" s="124"/>
      <c r="H511" s="12"/>
    </row>
    <row r="512" spans="1:8">
      <c r="A512" s="14"/>
      <c r="G512" s="124"/>
      <c r="H512" s="12"/>
    </row>
    <row r="513" spans="1:8">
      <c r="A513" s="14"/>
      <c r="G513" s="124"/>
      <c r="H513" s="12"/>
    </row>
    <row r="514" spans="1:8">
      <c r="A514" s="14"/>
      <c r="G514" s="124"/>
      <c r="H514" s="12"/>
    </row>
    <row r="515" spans="1:8">
      <c r="A515" s="14"/>
      <c r="G515" s="124"/>
      <c r="H515" s="12"/>
    </row>
    <row r="516" spans="1:8">
      <c r="A516" s="14"/>
      <c r="G516" s="124"/>
      <c r="H516" s="12"/>
    </row>
    <row r="517" spans="1:8">
      <c r="A517" s="14"/>
      <c r="G517" s="124"/>
      <c r="H517" s="12"/>
    </row>
    <row r="518" spans="1:8">
      <c r="A518" s="14"/>
      <c r="G518" s="124"/>
      <c r="H518" s="12"/>
    </row>
    <row r="519" spans="1:8">
      <c r="A519" s="14"/>
      <c r="G519" s="124"/>
      <c r="H519" s="12"/>
    </row>
    <row r="520" spans="1:8">
      <c r="A520" s="14"/>
      <c r="G520" s="124"/>
      <c r="H520" s="12"/>
    </row>
    <row r="521" spans="1:8">
      <c r="A521" s="14"/>
      <c r="G521" s="124"/>
      <c r="H521" s="12"/>
    </row>
    <row r="522" spans="1:8">
      <c r="A522" s="14"/>
      <c r="G522" s="124"/>
      <c r="H522" s="12"/>
    </row>
    <row r="523" spans="1:8">
      <c r="A523" s="14"/>
      <c r="G523" s="124"/>
      <c r="H523" s="12"/>
    </row>
    <row r="524" spans="1:8">
      <c r="A524" s="14"/>
      <c r="G524" s="124"/>
      <c r="H524" s="12"/>
    </row>
    <row r="525" spans="1:8">
      <c r="A525" s="14"/>
      <c r="G525" s="124"/>
      <c r="H525" s="12"/>
    </row>
    <row r="526" spans="1:8">
      <c r="A526" s="14"/>
      <c r="G526" s="124"/>
      <c r="H526" s="12"/>
    </row>
    <row r="527" spans="1:8">
      <c r="A527" s="14"/>
      <c r="G527" s="124"/>
      <c r="H527" s="12"/>
    </row>
    <row r="528" spans="1:8">
      <c r="A528" s="14"/>
      <c r="G528" s="124"/>
      <c r="H528" s="12"/>
    </row>
    <row r="529" spans="1:8">
      <c r="A529" s="14"/>
      <c r="G529" s="124"/>
      <c r="H529" s="12"/>
    </row>
    <row r="530" spans="1:8">
      <c r="A530" s="14"/>
      <c r="G530" s="124"/>
      <c r="H530" s="12"/>
    </row>
    <row r="531" spans="1:8">
      <c r="A531" s="14"/>
      <c r="G531" s="124"/>
      <c r="H531" s="12"/>
    </row>
    <row r="532" spans="1:8">
      <c r="A532" s="14"/>
      <c r="G532" s="124"/>
      <c r="H532" s="12"/>
    </row>
    <row r="533" spans="1:8">
      <c r="A533" s="14"/>
      <c r="G533" s="124"/>
      <c r="H533" s="12"/>
    </row>
    <row r="534" spans="1:8">
      <c r="A534" s="14"/>
      <c r="G534" s="124"/>
      <c r="H534" s="12"/>
    </row>
    <row r="535" spans="1:8">
      <c r="A535" s="14"/>
      <c r="G535" s="124"/>
      <c r="H535" s="12"/>
    </row>
    <row r="536" spans="1:8">
      <c r="A536" s="14"/>
      <c r="G536" s="124"/>
      <c r="H536" s="12"/>
    </row>
    <row r="537" spans="1:8">
      <c r="A537" s="14"/>
      <c r="G537" s="124"/>
      <c r="H537" s="12"/>
    </row>
    <row r="538" spans="1:8">
      <c r="A538" s="14"/>
      <c r="G538" s="124"/>
      <c r="H538" s="12"/>
    </row>
    <row r="539" spans="1:8">
      <c r="A539" s="14"/>
      <c r="G539" s="124"/>
      <c r="H539" s="12"/>
    </row>
    <row r="540" spans="1:8">
      <c r="A540" s="14"/>
      <c r="G540" s="124"/>
      <c r="H540" s="12"/>
    </row>
    <row r="541" spans="1:8">
      <c r="A541" s="14"/>
      <c r="G541" s="124"/>
      <c r="H541" s="12"/>
    </row>
    <row r="542" spans="1:8">
      <c r="A542" s="14"/>
      <c r="G542" s="124"/>
      <c r="H542" s="12"/>
    </row>
    <row r="543" spans="1:8">
      <c r="A543" s="14"/>
      <c r="G543" s="124"/>
      <c r="H543" s="12"/>
    </row>
    <row r="544" spans="1:8">
      <c r="A544" s="14"/>
      <c r="G544" s="124"/>
      <c r="H544" s="12"/>
    </row>
    <row r="545" spans="1:8">
      <c r="A545" s="14"/>
      <c r="G545" s="124"/>
      <c r="H545" s="12"/>
    </row>
    <row r="546" spans="1:8">
      <c r="A546" s="14"/>
      <c r="G546" s="124"/>
      <c r="H546" s="12"/>
    </row>
    <row r="547" spans="1:8">
      <c r="A547" s="14"/>
      <c r="G547" s="124"/>
      <c r="H547" s="12"/>
    </row>
    <row r="548" spans="1:8">
      <c r="A548" s="14"/>
      <c r="G548" s="124"/>
      <c r="H548" s="12"/>
    </row>
    <row r="549" spans="1:8">
      <c r="A549" s="14"/>
      <c r="G549" s="124"/>
      <c r="H549" s="12"/>
    </row>
    <row r="550" spans="1:8">
      <c r="A550" s="14"/>
      <c r="G550" s="124"/>
      <c r="H550" s="12"/>
    </row>
    <row r="551" spans="1:8">
      <c r="A551" s="14"/>
      <c r="G551" s="124"/>
      <c r="H551" s="12"/>
    </row>
    <row r="552" spans="1:8">
      <c r="A552" s="14"/>
      <c r="G552" s="124"/>
      <c r="H552" s="12"/>
    </row>
    <row r="553" spans="1:8">
      <c r="A553" s="14"/>
      <c r="G553" s="124"/>
      <c r="H553" s="12"/>
    </row>
    <row r="554" spans="1:8">
      <c r="A554" s="14"/>
      <c r="G554" s="124"/>
      <c r="H554" s="12"/>
    </row>
    <row r="555" spans="1:8">
      <c r="A555" s="14"/>
      <c r="G555" s="124"/>
      <c r="H555" s="12"/>
    </row>
    <row r="556" spans="1:8">
      <c r="A556" s="14"/>
      <c r="G556" s="124"/>
      <c r="H556" s="12"/>
    </row>
    <row r="557" spans="1:8">
      <c r="A557" s="14"/>
      <c r="G557" s="124"/>
      <c r="H557" s="12"/>
    </row>
    <row r="558" spans="1:8">
      <c r="A558" s="14"/>
      <c r="G558" s="124"/>
      <c r="H558" s="12"/>
    </row>
    <row r="559" spans="1:8">
      <c r="A559" s="14"/>
      <c r="G559" s="124"/>
      <c r="H559" s="12"/>
    </row>
    <row r="560" spans="1:8">
      <c r="A560" s="14"/>
      <c r="G560" s="124"/>
      <c r="H560" s="12"/>
    </row>
    <row r="561" spans="1:8">
      <c r="A561" s="14"/>
      <c r="G561" s="124"/>
      <c r="H561" s="12"/>
    </row>
    <row r="562" spans="1:8">
      <c r="A562" s="14"/>
      <c r="G562" s="124"/>
      <c r="H562" s="12"/>
    </row>
    <row r="563" spans="1:8">
      <c r="A563" s="14"/>
      <c r="G563" s="124"/>
      <c r="H563" s="12"/>
    </row>
    <row r="564" spans="1:8">
      <c r="A564" s="14"/>
      <c r="G564" s="124"/>
      <c r="H564" s="12"/>
    </row>
    <row r="565" spans="1:8">
      <c r="A565" s="14"/>
      <c r="G565" s="124"/>
      <c r="H565" s="12"/>
    </row>
    <row r="566" spans="1:8">
      <c r="A566" s="14"/>
      <c r="G566" s="124"/>
      <c r="H566" s="12"/>
    </row>
    <row r="567" spans="1:8">
      <c r="A567" s="14"/>
      <c r="G567" s="124"/>
      <c r="H567" s="12"/>
    </row>
    <row r="568" spans="1:8">
      <c r="A568" s="14"/>
      <c r="G568" s="124"/>
      <c r="H568" s="12"/>
    </row>
    <row r="569" spans="1:8">
      <c r="A569" s="14"/>
      <c r="G569" s="124"/>
      <c r="H569" s="12"/>
    </row>
    <row r="570" spans="1:8">
      <c r="A570" s="14"/>
      <c r="G570" s="124"/>
      <c r="H570" s="12"/>
    </row>
    <row r="571" spans="1:8">
      <c r="A571" s="14"/>
      <c r="G571" s="124"/>
      <c r="H571" s="12"/>
    </row>
    <row r="572" spans="1:8">
      <c r="A572" s="14"/>
      <c r="G572" s="124"/>
      <c r="H572" s="12"/>
    </row>
    <row r="573" spans="1:8">
      <c r="A573" s="14"/>
      <c r="G573" s="124"/>
      <c r="H573" s="12"/>
    </row>
    <row r="574" spans="1:8">
      <c r="A574" s="14"/>
      <c r="G574" s="124"/>
      <c r="H574" s="12"/>
    </row>
    <row r="575" spans="1:8">
      <c r="A575" s="14"/>
      <c r="G575" s="124"/>
      <c r="H575" s="12"/>
    </row>
    <row r="576" spans="1:8">
      <c r="A576" s="14"/>
      <c r="G576" s="124"/>
      <c r="H576" s="12"/>
    </row>
    <row r="577" spans="1:8">
      <c r="A577" s="14"/>
      <c r="G577" s="124"/>
      <c r="H577" s="12"/>
    </row>
    <row r="578" spans="1:8">
      <c r="A578" s="14"/>
      <c r="G578" s="124"/>
      <c r="H578" s="12"/>
    </row>
    <row r="579" spans="1:8">
      <c r="A579" s="14"/>
      <c r="G579" s="124"/>
      <c r="H579" s="12"/>
    </row>
    <row r="580" spans="1:8">
      <c r="A580" s="14"/>
      <c r="G580" s="124"/>
      <c r="H580" s="12"/>
    </row>
    <row r="581" spans="1:8">
      <c r="A581" s="14"/>
      <c r="G581" s="124"/>
      <c r="H581" s="12"/>
    </row>
    <row r="582" spans="1:8">
      <c r="A582" s="14"/>
      <c r="G582" s="124"/>
      <c r="H582" s="12"/>
    </row>
    <row r="583" spans="1:8">
      <c r="A583" s="14"/>
      <c r="G583" s="124"/>
      <c r="H583" s="12"/>
    </row>
    <row r="584" spans="1:8">
      <c r="A584" s="14"/>
      <c r="G584" s="124"/>
      <c r="H584" s="12"/>
    </row>
    <row r="585" spans="1:8">
      <c r="A585" s="14"/>
      <c r="G585" s="124"/>
      <c r="H585" s="12"/>
    </row>
    <row r="586" spans="1:8">
      <c r="A586" s="14"/>
      <c r="G586" s="124"/>
      <c r="H586" s="12"/>
    </row>
    <row r="587" spans="1:8">
      <c r="A587" s="14"/>
      <c r="G587" s="124"/>
      <c r="H587" s="12"/>
    </row>
    <row r="588" spans="1:8">
      <c r="A588" s="14"/>
      <c r="G588" s="124"/>
      <c r="H588" s="12"/>
    </row>
    <row r="589" spans="1:8">
      <c r="A589" s="14"/>
      <c r="G589" s="124"/>
      <c r="H589" s="12"/>
    </row>
    <row r="590" spans="1:8">
      <c r="A590" s="14"/>
      <c r="G590" s="124"/>
      <c r="H590" s="12"/>
    </row>
    <row r="591" spans="1:8">
      <c r="A591" s="14"/>
      <c r="G591" s="124"/>
      <c r="H591" s="12"/>
    </row>
    <row r="592" spans="1:8">
      <c r="A592" s="14"/>
      <c r="G592" s="124"/>
      <c r="H592" s="12"/>
    </row>
    <row r="593" spans="1:8">
      <c r="A593" s="14"/>
      <c r="G593" s="124"/>
      <c r="H593" s="12"/>
    </row>
    <row r="594" spans="1:8">
      <c r="A594" s="14"/>
      <c r="G594" s="124"/>
      <c r="H594" s="12"/>
    </row>
    <row r="595" spans="1:8">
      <c r="A595" s="14"/>
      <c r="G595" s="124"/>
      <c r="H595" s="12"/>
    </row>
    <row r="596" spans="1:8">
      <c r="A596" s="14"/>
      <c r="G596" s="124"/>
      <c r="H596" s="12"/>
    </row>
    <row r="597" spans="1:8">
      <c r="A597" s="14"/>
      <c r="G597" s="124"/>
      <c r="H597" s="12"/>
    </row>
    <row r="598" spans="1:8">
      <c r="A598" s="14"/>
      <c r="G598" s="124"/>
      <c r="H598" s="12"/>
    </row>
    <row r="599" spans="1:8">
      <c r="A599" s="14"/>
      <c r="G599" s="124"/>
      <c r="H599" s="12"/>
    </row>
    <row r="600" spans="1:8">
      <c r="A600" s="14"/>
      <c r="G600" s="124"/>
      <c r="H600" s="12"/>
    </row>
    <row r="601" spans="1:8">
      <c r="A601" s="14"/>
      <c r="G601" s="124"/>
      <c r="H601" s="12"/>
    </row>
    <row r="602" spans="1:8">
      <c r="A602" s="14"/>
      <c r="G602" s="124"/>
      <c r="H602" s="12"/>
    </row>
    <row r="603" spans="1:8">
      <c r="A603" s="14"/>
      <c r="G603" s="124"/>
      <c r="H603" s="12"/>
    </row>
    <row r="604" spans="1:8">
      <c r="A604" s="14"/>
      <c r="G604" s="124"/>
      <c r="H604" s="12"/>
    </row>
    <row r="605" spans="1:8">
      <c r="A605" s="14"/>
      <c r="G605" s="124"/>
      <c r="H605" s="12"/>
    </row>
    <row r="606" spans="1:8">
      <c r="A606" s="14"/>
      <c r="G606" s="124"/>
      <c r="H606" s="12"/>
    </row>
    <row r="607" spans="1:8">
      <c r="A607" s="14"/>
      <c r="G607" s="124"/>
      <c r="H607" s="12"/>
    </row>
    <row r="608" spans="1:8">
      <c r="A608" s="14"/>
      <c r="G608" s="124"/>
      <c r="H608" s="12"/>
    </row>
    <row r="609" spans="1:8">
      <c r="A609" s="14"/>
      <c r="G609" s="124"/>
      <c r="H609" s="12"/>
    </row>
    <row r="610" spans="1:8">
      <c r="A610" s="14"/>
      <c r="G610" s="124"/>
      <c r="H610" s="12"/>
    </row>
    <row r="611" spans="1:8">
      <c r="A611" s="14"/>
      <c r="G611" s="124"/>
      <c r="H611" s="12"/>
    </row>
    <row r="612" spans="1:8">
      <c r="A612" s="14"/>
      <c r="G612" s="124"/>
      <c r="H612" s="12"/>
    </row>
    <row r="613" spans="1:8">
      <c r="A613" s="14"/>
      <c r="G613" s="124"/>
      <c r="H613" s="12"/>
    </row>
    <row r="614" spans="1:8">
      <c r="A614" s="14"/>
      <c r="G614" s="124"/>
      <c r="H614" s="12"/>
    </row>
    <row r="615" spans="1:8">
      <c r="A615" s="14"/>
      <c r="G615" s="124"/>
      <c r="H615" s="12"/>
    </row>
    <row r="616" spans="1:8">
      <c r="A616" s="14"/>
      <c r="G616" s="124"/>
      <c r="H616" s="12"/>
    </row>
    <row r="617" spans="1:8">
      <c r="A617" s="14"/>
      <c r="G617" s="124"/>
      <c r="H617" s="12"/>
    </row>
    <row r="618" spans="1:8">
      <c r="A618" s="14"/>
      <c r="G618" s="124"/>
      <c r="H618" s="12"/>
    </row>
    <row r="619" spans="1:8">
      <c r="A619" s="14"/>
      <c r="G619" s="124"/>
      <c r="H619" s="12"/>
    </row>
    <row r="620" spans="1:8">
      <c r="A620" s="14"/>
      <c r="G620" s="124"/>
      <c r="H620" s="12"/>
    </row>
    <row r="621" spans="1:8">
      <c r="A621" s="14"/>
      <c r="G621" s="124"/>
      <c r="H621" s="12"/>
    </row>
    <row r="622" spans="1:8">
      <c r="A622" s="14"/>
      <c r="G622" s="124"/>
      <c r="H622" s="12"/>
    </row>
    <row r="623" spans="1:8">
      <c r="A623" s="14"/>
      <c r="G623" s="124"/>
      <c r="H623" s="12"/>
    </row>
    <row r="624" spans="1:8">
      <c r="A624" s="14"/>
      <c r="G624" s="124"/>
      <c r="H624" s="12"/>
    </row>
    <row r="625" spans="1:8">
      <c r="A625" s="14"/>
      <c r="G625" s="124"/>
      <c r="H625" s="12"/>
    </row>
    <row r="626" spans="1:8">
      <c r="A626" s="14"/>
      <c r="G626" s="124"/>
      <c r="H626" s="12"/>
    </row>
    <row r="627" spans="1:8">
      <c r="A627" s="14"/>
      <c r="G627" s="124"/>
      <c r="H627" s="12"/>
    </row>
    <row r="628" spans="1:8">
      <c r="A628" s="14"/>
      <c r="G628" s="124"/>
      <c r="H628" s="12"/>
    </row>
    <row r="629" spans="1:8">
      <c r="A629" s="14"/>
      <c r="G629" s="124"/>
      <c r="H629" s="12"/>
    </row>
    <row r="630" spans="1:8">
      <c r="A630" s="14"/>
      <c r="G630" s="124"/>
      <c r="H630" s="12"/>
    </row>
    <row r="631" spans="1:8">
      <c r="A631" s="14"/>
      <c r="G631" s="124"/>
      <c r="H631" s="12"/>
    </row>
    <row r="632" spans="1:8">
      <c r="A632" s="14"/>
      <c r="G632" s="124"/>
      <c r="H632" s="12"/>
    </row>
    <row r="633" spans="1:8">
      <c r="A633" s="14"/>
      <c r="G633" s="124"/>
      <c r="H633" s="12"/>
    </row>
    <row r="634" spans="1:8">
      <c r="A634" s="14"/>
      <c r="G634" s="124"/>
      <c r="H634" s="12"/>
    </row>
    <row r="635" spans="1:8">
      <c r="A635" s="14"/>
      <c r="G635" s="124"/>
      <c r="H635" s="12"/>
    </row>
    <row r="636" spans="1:8">
      <c r="A636" s="14"/>
      <c r="G636" s="124"/>
      <c r="H636" s="12"/>
    </row>
    <row r="637" spans="1:8">
      <c r="A637" s="14"/>
      <c r="G637" s="124"/>
      <c r="H637" s="12"/>
    </row>
    <row r="638" spans="1:8">
      <c r="A638" s="14"/>
      <c r="G638" s="124"/>
      <c r="H638" s="12"/>
    </row>
    <row r="639" spans="1:8">
      <c r="A639" s="14"/>
      <c r="G639" s="124"/>
      <c r="H639" s="12"/>
    </row>
    <row r="640" spans="1:8">
      <c r="A640" s="14"/>
      <c r="G640" s="124"/>
      <c r="H640" s="12"/>
    </row>
    <row r="641" spans="1:8">
      <c r="A641" s="14"/>
      <c r="G641" s="124"/>
      <c r="H641" s="12"/>
    </row>
    <row r="642" spans="1:8">
      <c r="A642" s="14"/>
      <c r="G642" s="124"/>
      <c r="H642" s="12"/>
    </row>
    <row r="643" spans="1:8">
      <c r="A643" s="14"/>
      <c r="G643" s="124"/>
      <c r="H643" s="12"/>
    </row>
    <row r="644" spans="1:8">
      <c r="A644" s="14"/>
      <c r="G644" s="124"/>
      <c r="H644" s="12"/>
    </row>
    <row r="645" spans="1:8">
      <c r="A645" s="14"/>
      <c r="G645" s="124"/>
      <c r="H645" s="12"/>
    </row>
    <row r="646" spans="1:8">
      <c r="A646" s="14"/>
      <c r="G646" s="124"/>
      <c r="H646" s="12"/>
    </row>
    <row r="647" spans="1:8">
      <c r="A647" s="14"/>
      <c r="G647" s="124"/>
      <c r="H647" s="12"/>
    </row>
    <row r="648" spans="1:8">
      <c r="A648" s="14"/>
      <c r="G648" s="124"/>
      <c r="H648" s="12"/>
    </row>
    <row r="649" spans="1:8">
      <c r="A649" s="14"/>
      <c r="G649" s="124"/>
      <c r="H649" s="12"/>
    </row>
    <row r="650" spans="1:8">
      <c r="A650" s="14"/>
      <c r="G650" s="124"/>
      <c r="H650" s="12"/>
    </row>
    <row r="651" spans="1:8">
      <c r="A651" s="14"/>
      <c r="G651" s="124"/>
      <c r="H651" s="12"/>
    </row>
    <row r="652" spans="1:8">
      <c r="A652" s="14"/>
      <c r="G652" s="124"/>
      <c r="H652" s="12"/>
    </row>
    <row r="653" spans="1:8">
      <c r="A653" s="14"/>
      <c r="G653" s="124"/>
      <c r="H653" s="12"/>
    </row>
    <row r="654" spans="1:8">
      <c r="A654" s="14"/>
      <c r="G654" s="124"/>
      <c r="H654" s="12"/>
    </row>
    <row r="655" spans="1:8">
      <c r="A655" s="14"/>
      <c r="G655" s="124"/>
      <c r="H655" s="12"/>
    </row>
    <row r="656" spans="1:8">
      <c r="A656" s="14"/>
      <c r="G656" s="124"/>
      <c r="H656" s="12"/>
    </row>
    <row r="657" spans="1:8">
      <c r="A657" s="14"/>
      <c r="G657" s="124"/>
      <c r="H657" s="12"/>
    </row>
    <row r="658" spans="1:8">
      <c r="A658" s="14"/>
      <c r="G658" s="124"/>
      <c r="H658" s="12"/>
    </row>
    <row r="659" spans="1:8">
      <c r="A659" s="14"/>
      <c r="G659" s="124"/>
      <c r="H659" s="12"/>
    </row>
    <row r="660" spans="1:8">
      <c r="A660" s="14"/>
      <c r="G660" s="124"/>
      <c r="H660" s="12"/>
    </row>
    <row r="661" spans="1:8">
      <c r="A661" s="14"/>
      <c r="G661" s="124"/>
      <c r="H661" s="12"/>
    </row>
    <row r="662" spans="1:8">
      <c r="A662" s="14"/>
      <c r="G662" s="124"/>
      <c r="H662" s="12"/>
    </row>
    <row r="663" spans="1:8">
      <c r="A663" s="14"/>
      <c r="G663" s="124"/>
      <c r="H663" s="12"/>
    </row>
    <row r="664" spans="1:8">
      <c r="A664" s="14"/>
      <c r="G664" s="124"/>
      <c r="H664" s="12"/>
    </row>
    <row r="665" spans="1:8">
      <c r="A665" s="14"/>
      <c r="G665" s="124"/>
      <c r="H665" s="12"/>
    </row>
    <row r="666" spans="1:8">
      <c r="A666" s="14"/>
      <c r="G666" s="124"/>
      <c r="H666" s="12"/>
    </row>
    <row r="667" spans="1:8">
      <c r="A667" s="14"/>
      <c r="G667" s="124"/>
      <c r="H667" s="12"/>
    </row>
    <row r="668" spans="1:8">
      <c r="A668" s="14"/>
      <c r="G668" s="124"/>
      <c r="H668" s="12"/>
    </row>
    <row r="669" spans="1:8">
      <c r="A669" s="14"/>
      <c r="G669" s="124"/>
      <c r="H669" s="12"/>
    </row>
    <row r="670" spans="1:8">
      <c r="A670" s="14"/>
      <c r="G670" s="124"/>
      <c r="H670" s="12"/>
    </row>
    <row r="671" spans="1:8">
      <c r="A671" s="14"/>
      <c r="G671" s="124"/>
      <c r="H671" s="12"/>
    </row>
    <row r="672" spans="1:8">
      <c r="A672" s="14"/>
      <c r="G672" s="124"/>
      <c r="H672" s="12"/>
    </row>
    <row r="673" spans="1:8">
      <c r="A673" s="14"/>
      <c r="G673" s="124"/>
      <c r="H673" s="12"/>
    </row>
    <row r="674" spans="1:8">
      <c r="A674" s="14"/>
      <c r="G674" s="124"/>
      <c r="H674" s="12"/>
    </row>
    <row r="675" spans="1:8">
      <c r="A675" s="14"/>
      <c r="G675" s="124"/>
      <c r="H675" s="12"/>
    </row>
    <row r="676" spans="1:8">
      <c r="A676" s="14"/>
      <c r="G676" s="124"/>
      <c r="H676" s="12"/>
    </row>
    <row r="677" spans="1:8">
      <c r="A677" s="14"/>
      <c r="G677" s="124"/>
      <c r="H677" s="12"/>
    </row>
    <row r="678" spans="1:8">
      <c r="A678" s="14"/>
      <c r="G678" s="124"/>
      <c r="H678" s="12"/>
    </row>
    <row r="679" spans="1:8">
      <c r="A679" s="14"/>
      <c r="G679" s="124"/>
      <c r="H679" s="12"/>
    </row>
    <row r="680" spans="1:8">
      <c r="A680" s="14"/>
      <c r="G680" s="124"/>
      <c r="H680" s="12"/>
    </row>
    <row r="681" spans="1:8">
      <c r="A681" s="14"/>
      <c r="G681" s="124"/>
      <c r="H681" s="12"/>
    </row>
    <row r="682" spans="1:8">
      <c r="A682" s="14"/>
      <c r="G682" s="124"/>
      <c r="H682" s="12"/>
    </row>
    <row r="683" spans="1:8">
      <c r="A683" s="14"/>
      <c r="G683" s="124"/>
      <c r="H683" s="12"/>
    </row>
    <row r="684" spans="1:8">
      <c r="A684" s="14"/>
      <c r="G684" s="124"/>
      <c r="H684" s="12"/>
    </row>
    <row r="685" spans="1:8">
      <c r="A685" s="14"/>
      <c r="G685" s="124"/>
      <c r="H685" s="12"/>
    </row>
    <row r="686" spans="1:8">
      <c r="A686" s="14"/>
      <c r="G686" s="124"/>
      <c r="H686" s="12"/>
    </row>
    <row r="687" spans="1:8">
      <c r="A687" s="14"/>
      <c r="G687" s="124"/>
      <c r="H687" s="12"/>
    </row>
    <row r="688" spans="1:8">
      <c r="A688" s="14"/>
      <c r="G688" s="124"/>
      <c r="H688" s="12"/>
    </row>
    <row r="689" spans="1:8">
      <c r="A689" s="14"/>
      <c r="G689" s="124"/>
      <c r="H689" s="12"/>
    </row>
    <row r="690" spans="1:8">
      <c r="A690" s="14"/>
      <c r="G690" s="124"/>
      <c r="H690" s="12"/>
    </row>
    <row r="691" spans="1:8">
      <c r="A691" s="14"/>
      <c r="G691" s="124"/>
      <c r="H691" s="12"/>
    </row>
    <row r="692" spans="1:8">
      <c r="A692" s="14"/>
      <c r="G692" s="124"/>
      <c r="H692" s="12"/>
    </row>
    <row r="693" spans="1:8">
      <c r="A693" s="14"/>
      <c r="G693" s="124"/>
      <c r="H693" s="12"/>
    </row>
    <row r="694" spans="1:8">
      <c r="A694" s="14"/>
      <c r="G694" s="124"/>
      <c r="H694" s="12"/>
    </row>
    <row r="695" spans="1:8">
      <c r="A695" s="14"/>
      <c r="G695" s="124"/>
      <c r="H695" s="12"/>
    </row>
    <row r="696" spans="1:8">
      <c r="A696" s="14"/>
      <c r="G696" s="124"/>
      <c r="H696" s="12"/>
    </row>
    <row r="697" spans="1:8">
      <c r="A697" s="14"/>
      <c r="G697" s="124"/>
      <c r="H697" s="12"/>
    </row>
    <row r="698" spans="1:8">
      <c r="A698" s="14"/>
      <c r="G698" s="124"/>
      <c r="H698" s="12"/>
    </row>
    <row r="699" spans="1:8">
      <c r="A699" s="14"/>
      <c r="G699" s="124"/>
      <c r="H699" s="12"/>
    </row>
    <row r="700" spans="1:8">
      <c r="A700" s="14"/>
      <c r="G700" s="124"/>
      <c r="H700" s="12"/>
    </row>
    <row r="701" spans="1:8">
      <c r="A701" s="14"/>
      <c r="G701" s="124"/>
      <c r="H701" s="12"/>
    </row>
    <row r="702" spans="1:8">
      <c r="A702" s="14"/>
      <c r="G702" s="124"/>
      <c r="H702" s="12"/>
    </row>
    <row r="703" spans="1:8">
      <c r="A703" s="14"/>
      <c r="G703" s="124"/>
      <c r="H703" s="12"/>
    </row>
    <row r="704" spans="1:8">
      <c r="A704" s="14"/>
      <c r="G704" s="124"/>
      <c r="H704" s="12"/>
    </row>
    <row r="705" spans="1:8">
      <c r="A705" s="14"/>
      <c r="G705" s="124"/>
      <c r="H705" s="12"/>
    </row>
    <row r="706" spans="1:8">
      <c r="A706" s="14"/>
      <c r="G706" s="124"/>
      <c r="H706" s="12"/>
    </row>
    <row r="707" spans="1:8">
      <c r="A707" s="14"/>
      <c r="G707" s="124"/>
      <c r="H707" s="12"/>
    </row>
    <row r="708" spans="1:8">
      <c r="A708" s="14"/>
      <c r="G708" s="124"/>
      <c r="H708" s="12"/>
    </row>
    <row r="709" spans="1:8">
      <c r="A709" s="14"/>
      <c r="G709" s="124"/>
      <c r="H709" s="12"/>
    </row>
    <row r="710" spans="1:8">
      <c r="A710" s="14"/>
      <c r="G710" s="124"/>
      <c r="H710" s="12"/>
    </row>
    <row r="711" spans="1:8">
      <c r="A711" s="14"/>
      <c r="G711" s="124"/>
      <c r="H711" s="12"/>
    </row>
    <row r="712" spans="1:8">
      <c r="A712" s="14"/>
      <c r="G712" s="124"/>
      <c r="H712" s="12"/>
    </row>
    <row r="713" spans="1:8">
      <c r="A713" s="14"/>
      <c r="G713" s="124"/>
      <c r="H713" s="12"/>
    </row>
    <row r="714" spans="1:8">
      <c r="A714" s="14"/>
      <c r="G714" s="124"/>
      <c r="H714" s="12"/>
    </row>
    <row r="715" spans="1:8">
      <c r="A715" s="14"/>
      <c r="G715" s="124"/>
      <c r="H715" s="12"/>
    </row>
    <row r="716" spans="1:8">
      <c r="A716" s="14"/>
      <c r="G716" s="124"/>
      <c r="H716" s="12"/>
    </row>
    <row r="717" spans="1:8">
      <c r="A717" s="14"/>
      <c r="G717" s="124"/>
      <c r="H717" s="12"/>
    </row>
    <row r="718" spans="1:8">
      <c r="A718" s="14"/>
      <c r="G718" s="124"/>
      <c r="H718" s="12"/>
    </row>
    <row r="719" spans="1:8">
      <c r="A719" s="14"/>
      <c r="G719" s="124"/>
      <c r="H719" s="12"/>
    </row>
    <row r="720" spans="1:8">
      <c r="A720" s="14"/>
      <c r="G720" s="124"/>
      <c r="H720" s="12"/>
    </row>
    <row r="721" spans="1:8">
      <c r="A721" s="14"/>
      <c r="G721" s="124"/>
      <c r="H721" s="12"/>
    </row>
    <row r="722" spans="1:8">
      <c r="A722" s="14"/>
      <c r="G722" s="124"/>
      <c r="H722" s="12"/>
    </row>
    <row r="723" spans="1:8">
      <c r="A723" s="14"/>
      <c r="G723" s="124"/>
      <c r="H723" s="12"/>
    </row>
    <row r="724" spans="1:8">
      <c r="A724" s="14"/>
      <c r="G724" s="124"/>
      <c r="H724" s="12"/>
    </row>
    <row r="725" spans="1:8">
      <c r="A725" s="14"/>
      <c r="G725" s="124"/>
      <c r="H725" s="12"/>
    </row>
    <row r="726" spans="1:8">
      <c r="A726" s="14"/>
      <c r="G726" s="124"/>
      <c r="H726" s="12"/>
    </row>
    <row r="727" spans="1:8">
      <c r="A727" s="14"/>
      <c r="G727" s="124"/>
      <c r="H727" s="12"/>
    </row>
    <row r="728" spans="1:8">
      <c r="A728" s="14"/>
      <c r="G728" s="124"/>
      <c r="H728" s="12"/>
    </row>
    <row r="729" spans="1:8">
      <c r="A729" s="14"/>
      <c r="G729" s="124"/>
      <c r="H729" s="12"/>
    </row>
    <row r="730" spans="1:8">
      <c r="A730" s="14"/>
      <c r="G730" s="124"/>
      <c r="H730" s="12"/>
    </row>
    <row r="731" spans="1:8">
      <c r="A731" s="14"/>
      <c r="G731" s="124"/>
      <c r="H731" s="12"/>
    </row>
    <row r="732" spans="1:8">
      <c r="A732" s="14"/>
      <c r="G732" s="124"/>
      <c r="H732" s="12"/>
    </row>
    <row r="733" spans="1:8">
      <c r="A733" s="14"/>
      <c r="G733" s="124"/>
      <c r="H733" s="12"/>
    </row>
    <row r="734" spans="1:8">
      <c r="A734" s="14"/>
      <c r="G734" s="124"/>
      <c r="H734" s="12"/>
    </row>
    <row r="735" spans="1:8">
      <c r="A735" s="14"/>
      <c r="G735" s="124"/>
      <c r="H735" s="12"/>
    </row>
    <row r="736" spans="1:8">
      <c r="A736" s="14"/>
      <c r="G736" s="124"/>
      <c r="H736" s="12"/>
    </row>
    <row r="737" spans="1:8">
      <c r="A737" s="14"/>
      <c r="G737" s="124"/>
      <c r="H737" s="12"/>
    </row>
    <row r="738" spans="1:8">
      <c r="A738" s="14"/>
      <c r="G738" s="124"/>
      <c r="H738" s="12"/>
    </row>
    <row r="739" spans="1:8">
      <c r="A739" s="14"/>
      <c r="G739" s="124"/>
      <c r="H739" s="12"/>
    </row>
    <row r="740" spans="1:8">
      <c r="A740" s="14"/>
      <c r="G740" s="124"/>
      <c r="H740" s="12"/>
    </row>
    <row r="741" spans="1:8">
      <c r="A741" s="14"/>
      <c r="G741" s="124"/>
      <c r="H741" s="12"/>
    </row>
    <row r="742" spans="1:8">
      <c r="A742" s="14"/>
      <c r="G742" s="124"/>
      <c r="H742" s="12"/>
    </row>
    <row r="743" spans="1:8">
      <c r="A743" s="14"/>
      <c r="G743" s="124"/>
      <c r="H743" s="12"/>
    </row>
    <row r="744" spans="1:8">
      <c r="A744" s="14"/>
      <c r="G744" s="124"/>
      <c r="H744" s="12"/>
    </row>
    <row r="745" spans="1:8">
      <c r="A745" s="14"/>
      <c r="G745" s="124"/>
      <c r="H745" s="12"/>
    </row>
    <row r="746" spans="1:8">
      <c r="A746" s="14"/>
      <c r="G746" s="124"/>
      <c r="H746" s="12"/>
    </row>
    <row r="747" spans="1:8">
      <c r="A747" s="14"/>
      <c r="G747" s="124"/>
      <c r="H747" s="12"/>
    </row>
    <row r="748" spans="1:8">
      <c r="A748" s="14"/>
      <c r="G748" s="124"/>
      <c r="H748" s="12"/>
    </row>
    <row r="749" spans="1:8">
      <c r="A749" s="14"/>
      <c r="G749" s="124"/>
      <c r="H749" s="12"/>
    </row>
    <row r="750" spans="1:8">
      <c r="A750" s="14"/>
      <c r="G750" s="124"/>
      <c r="H750" s="12"/>
    </row>
    <row r="751" spans="1:8">
      <c r="A751" s="14"/>
      <c r="G751" s="124"/>
      <c r="H751" s="12"/>
    </row>
    <row r="752" spans="1:8">
      <c r="A752" s="14"/>
      <c r="G752" s="124"/>
      <c r="H752" s="12"/>
    </row>
    <row r="753" spans="1:8">
      <c r="A753" s="14"/>
      <c r="G753" s="124"/>
      <c r="H753" s="12"/>
    </row>
    <row r="754" spans="1:8">
      <c r="A754" s="14"/>
      <c r="G754" s="124"/>
      <c r="H754" s="12"/>
    </row>
    <row r="755" spans="1:8">
      <c r="A755" s="14"/>
      <c r="G755" s="124"/>
      <c r="H755" s="12"/>
    </row>
    <row r="756" spans="1:8">
      <c r="A756" s="14"/>
      <c r="G756" s="124"/>
      <c r="H756" s="12"/>
    </row>
    <row r="757" spans="1:8">
      <c r="A757" s="14"/>
      <c r="G757" s="124"/>
      <c r="H757" s="12"/>
    </row>
    <row r="758" spans="1:8">
      <c r="A758" s="14"/>
      <c r="G758" s="124"/>
      <c r="H758" s="12"/>
    </row>
    <row r="759" spans="1:8">
      <c r="A759" s="14"/>
      <c r="G759" s="124"/>
      <c r="H759" s="12"/>
    </row>
    <row r="760" spans="1:8">
      <c r="A760" s="14"/>
      <c r="G760" s="124"/>
      <c r="H760" s="12"/>
    </row>
    <row r="761" spans="1:8">
      <c r="A761" s="14"/>
      <c r="G761" s="124"/>
      <c r="H761" s="12"/>
    </row>
    <row r="762" spans="1:8">
      <c r="A762" s="14"/>
      <c r="G762" s="124"/>
      <c r="H762" s="12"/>
    </row>
    <row r="763" spans="1:8">
      <c r="A763" s="14"/>
      <c r="G763" s="124"/>
      <c r="H763" s="12"/>
    </row>
    <row r="764" spans="1:8">
      <c r="A764" s="14"/>
      <c r="G764" s="124"/>
      <c r="H764" s="12"/>
    </row>
    <row r="765" spans="1:8">
      <c r="A765" s="14"/>
      <c r="G765" s="124"/>
      <c r="H765" s="12"/>
    </row>
    <row r="766" spans="1:8">
      <c r="A766" s="14"/>
      <c r="G766" s="124"/>
      <c r="H766" s="12"/>
    </row>
    <row r="767" spans="1:8">
      <c r="A767" s="14"/>
      <c r="G767" s="124"/>
      <c r="H767" s="12"/>
    </row>
    <row r="768" spans="1:8">
      <c r="A768" s="14"/>
      <c r="G768" s="124"/>
      <c r="H768" s="12"/>
    </row>
    <row r="769" spans="1:8">
      <c r="A769" s="14"/>
      <c r="G769" s="124"/>
      <c r="H769" s="12"/>
    </row>
    <row r="770" spans="1:8">
      <c r="A770" s="14"/>
      <c r="G770" s="124"/>
      <c r="H770" s="12"/>
    </row>
    <row r="771" spans="1:8">
      <c r="A771" s="14"/>
      <c r="G771" s="124"/>
      <c r="H771" s="12"/>
    </row>
    <row r="772" spans="1:8">
      <c r="A772" s="14"/>
      <c r="G772" s="124"/>
      <c r="H772" s="12"/>
    </row>
    <row r="773" spans="1:8">
      <c r="A773" s="14"/>
      <c r="G773" s="124"/>
      <c r="H773" s="12"/>
    </row>
    <row r="774" spans="1:8">
      <c r="A774" s="14"/>
      <c r="G774" s="124"/>
      <c r="H774" s="12"/>
    </row>
    <row r="775" spans="1:8">
      <c r="A775" s="14"/>
      <c r="G775" s="124"/>
      <c r="H775" s="12"/>
    </row>
    <row r="776" spans="1:8">
      <c r="A776" s="14"/>
      <c r="G776" s="124"/>
      <c r="H776" s="12"/>
    </row>
    <row r="777" spans="1:8">
      <c r="A777" s="14"/>
      <c r="G777" s="124"/>
      <c r="H777" s="12"/>
    </row>
    <row r="778" spans="1:8">
      <c r="A778" s="14"/>
      <c r="G778" s="124"/>
      <c r="H778" s="12"/>
    </row>
    <row r="779" spans="1:8">
      <c r="A779" s="14"/>
      <c r="G779" s="124"/>
      <c r="H779" s="12"/>
    </row>
    <row r="780" spans="1:8">
      <c r="A780" s="14"/>
      <c r="G780" s="124"/>
      <c r="H780" s="12"/>
    </row>
    <row r="781" spans="1:8">
      <c r="A781" s="14"/>
      <c r="G781" s="124"/>
      <c r="H781" s="12"/>
    </row>
    <row r="782" spans="1:8">
      <c r="A782" s="14"/>
      <c r="G782" s="124"/>
      <c r="H782" s="12"/>
    </row>
    <row r="783" spans="1:8">
      <c r="A783" s="14"/>
      <c r="G783" s="124"/>
      <c r="H783" s="12"/>
    </row>
    <row r="784" spans="1:8">
      <c r="A784" s="14"/>
      <c r="G784" s="124"/>
      <c r="H784" s="12"/>
    </row>
    <row r="785" spans="1:8">
      <c r="A785" s="14"/>
      <c r="G785" s="124"/>
      <c r="H785" s="12"/>
    </row>
    <row r="786" spans="1:8">
      <c r="A786" s="14"/>
      <c r="G786" s="124"/>
      <c r="H786" s="12"/>
    </row>
    <row r="787" spans="1:8">
      <c r="A787" s="14"/>
      <c r="G787" s="124"/>
      <c r="H787" s="12"/>
    </row>
    <row r="788" spans="1:8">
      <c r="A788" s="14"/>
      <c r="G788" s="124"/>
      <c r="H788" s="12"/>
    </row>
    <row r="789" spans="1:8">
      <c r="A789" s="14"/>
      <c r="G789" s="124"/>
      <c r="H789" s="12"/>
    </row>
    <row r="790" spans="1:8">
      <c r="A790" s="14"/>
      <c r="G790" s="124"/>
      <c r="H790" s="12"/>
    </row>
    <row r="791" spans="1:8">
      <c r="A791" s="14"/>
      <c r="G791" s="124"/>
      <c r="H791" s="12"/>
    </row>
    <row r="792" spans="1:8">
      <c r="A792" s="14"/>
      <c r="G792" s="124"/>
      <c r="H792" s="12"/>
    </row>
    <row r="793" spans="1:8">
      <c r="A793" s="14"/>
      <c r="G793" s="124"/>
      <c r="H793" s="12"/>
    </row>
    <row r="794" spans="1:8">
      <c r="A794" s="14"/>
      <c r="G794" s="124"/>
      <c r="H794" s="12"/>
    </row>
    <row r="795" spans="1:8">
      <c r="A795" s="14"/>
      <c r="G795" s="124"/>
      <c r="H795" s="12"/>
    </row>
    <row r="796" spans="1:8">
      <c r="A796" s="14"/>
      <c r="G796" s="124"/>
      <c r="H796" s="12"/>
    </row>
    <row r="797" spans="1:8">
      <c r="A797" s="14"/>
      <c r="G797" s="124"/>
      <c r="H797" s="12"/>
    </row>
    <row r="798" spans="1:8">
      <c r="A798" s="14"/>
      <c r="G798" s="124"/>
      <c r="H798" s="12"/>
    </row>
    <row r="799" spans="1:8">
      <c r="A799" s="14"/>
      <c r="G799" s="124"/>
      <c r="H799" s="12"/>
    </row>
    <row r="800" spans="1:8">
      <c r="A800" s="14"/>
      <c r="G800" s="124"/>
      <c r="H800" s="12"/>
    </row>
    <row r="801" spans="1:8">
      <c r="A801" s="14"/>
      <c r="G801" s="124"/>
      <c r="H801" s="12"/>
    </row>
    <row r="802" spans="1:8">
      <c r="A802" s="14"/>
      <c r="G802" s="124"/>
      <c r="H802" s="12"/>
    </row>
    <row r="803" spans="1:8">
      <c r="A803" s="14"/>
      <c r="G803" s="124"/>
      <c r="H803" s="12"/>
    </row>
    <row r="804" spans="1:8">
      <c r="A804" s="14"/>
      <c r="G804" s="124"/>
      <c r="H804" s="12"/>
    </row>
    <row r="805" spans="1:8">
      <c r="A805" s="14"/>
      <c r="G805" s="124"/>
      <c r="H805" s="12"/>
    </row>
    <row r="806" spans="1:8">
      <c r="A806" s="14"/>
      <c r="G806" s="124"/>
      <c r="H806" s="12"/>
    </row>
    <row r="807" spans="1:8">
      <c r="A807" s="14"/>
      <c r="G807" s="124"/>
      <c r="H807" s="12"/>
    </row>
    <row r="808" spans="1:8">
      <c r="A808" s="14"/>
      <c r="G808" s="124"/>
      <c r="H808" s="12"/>
    </row>
    <row r="809" spans="1:8">
      <c r="A809" s="14"/>
      <c r="G809" s="124"/>
      <c r="H809" s="12"/>
    </row>
    <row r="810" spans="1:8">
      <c r="A810" s="14"/>
      <c r="G810" s="124"/>
      <c r="H810" s="12"/>
    </row>
    <row r="811" spans="1:8">
      <c r="A811" s="14"/>
      <c r="G811" s="124"/>
      <c r="H811" s="12"/>
    </row>
    <row r="812" spans="1:8">
      <c r="A812" s="14"/>
      <c r="G812" s="124"/>
      <c r="H812" s="12"/>
    </row>
    <row r="813" spans="1:8">
      <c r="A813" s="14"/>
      <c r="G813" s="124"/>
      <c r="H813" s="12"/>
    </row>
    <row r="814" spans="1:8">
      <c r="A814" s="14"/>
      <c r="G814" s="124"/>
      <c r="H814" s="12"/>
    </row>
    <row r="815" spans="1:8">
      <c r="A815" s="14"/>
      <c r="G815" s="124"/>
      <c r="H815" s="12"/>
    </row>
    <row r="816" spans="1:8">
      <c r="A816" s="14"/>
      <c r="G816" s="124"/>
      <c r="H816" s="12"/>
    </row>
    <row r="817" spans="1:8">
      <c r="A817" s="14"/>
      <c r="G817" s="124"/>
      <c r="H817" s="12"/>
    </row>
    <row r="818" spans="1:8">
      <c r="A818" s="14"/>
      <c r="G818" s="124"/>
      <c r="H818" s="12"/>
    </row>
    <row r="819" spans="1:8">
      <c r="A819" s="14"/>
      <c r="G819" s="124"/>
      <c r="H819" s="12"/>
    </row>
    <row r="820" spans="1:8">
      <c r="A820" s="14"/>
      <c r="G820" s="124"/>
      <c r="H820" s="12"/>
    </row>
    <row r="821" spans="1:8">
      <c r="A821" s="14"/>
      <c r="G821" s="124"/>
      <c r="H821" s="12"/>
    </row>
    <row r="822" spans="1:8">
      <c r="A822" s="14"/>
      <c r="G822" s="124"/>
      <c r="H822" s="12"/>
    </row>
    <row r="823" spans="1:8">
      <c r="A823" s="14"/>
      <c r="G823" s="124"/>
      <c r="H823" s="12"/>
    </row>
    <row r="824" spans="1:8">
      <c r="A824" s="14"/>
      <c r="G824" s="124"/>
      <c r="H824" s="12"/>
    </row>
    <row r="825" spans="1:8">
      <c r="A825" s="14"/>
      <c r="G825" s="124"/>
      <c r="H825" s="12"/>
    </row>
    <row r="826" spans="1:8">
      <c r="A826" s="14"/>
      <c r="G826" s="124"/>
      <c r="H826" s="12"/>
    </row>
    <row r="827" spans="1:8">
      <c r="A827" s="14"/>
      <c r="G827" s="124"/>
      <c r="H827" s="12"/>
    </row>
    <row r="828" spans="1:8">
      <c r="A828" s="14"/>
      <c r="G828" s="124"/>
      <c r="H828" s="12"/>
    </row>
    <row r="829" spans="1:8">
      <c r="A829" s="14"/>
      <c r="G829" s="124"/>
      <c r="H829" s="12"/>
    </row>
    <row r="830" spans="1:8">
      <c r="A830" s="14"/>
      <c r="G830" s="124"/>
      <c r="H830" s="12"/>
    </row>
    <row r="831" spans="1:8">
      <c r="A831" s="14"/>
      <c r="G831" s="124"/>
      <c r="H831" s="12"/>
    </row>
    <row r="832" spans="1:8">
      <c r="A832" s="14"/>
      <c r="G832" s="124"/>
      <c r="H832" s="12"/>
    </row>
    <row r="833" spans="1:8">
      <c r="A833" s="14"/>
      <c r="G833" s="124"/>
      <c r="H833" s="12"/>
    </row>
    <row r="834" spans="1:8">
      <c r="A834" s="14"/>
      <c r="G834" s="124"/>
      <c r="H834" s="12"/>
    </row>
    <row r="835" spans="1:8">
      <c r="A835" s="14"/>
      <c r="G835" s="124"/>
      <c r="H835" s="12"/>
    </row>
    <row r="836" spans="1:8">
      <c r="A836" s="14"/>
      <c r="G836" s="124"/>
      <c r="H836" s="12"/>
    </row>
    <row r="837" spans="1:8">
      <c r="A837" s="14"/>
      <c r="G837" s="124"/>
      <c r="H837" s="12"/>
    </row>
    <row r="838" spans="1:8">
      <c r="A838" s="14"/>
      <c r="G838" s="124"/>
      <c r="H838" s="12"/>
    </row>
    <row r="839" spans="1:8">
      <c r="A839" s="14"/>
      <c r="G839" s="124"/>
      <c r="H839" s="12"/>
    </row>
    <row r="840" spans="1:8">
      <c r="A840" s="14"/>
      <c r="G840" s="124"/>
      <c r="H840" s="12"/>
    </row>
    <row r="841" spans="1:8">
      <c r="A841" s="14"/>
      <c r="G841" s="124"/>
      <c r="H841" s="12"/>
    </row>
    <row r="842" spans="1:8">
      <c r="A842" s="14"/>
      <c r="G842" s="124"/>
      <c r="H842" s="12"/>
    </row>
    <row r="843" spans="1:8">
      <c r="A843" s="14"/>
      <c r="G843" s="124"/>
      <c r="H843" s="12"/>
    </row>
    <row r="844" spans="1:8">
      <c r="A844" s="14"/>
      <c r="G844" s="124"/>
      <c r="H844" s="12"/>
    </row>
    <row r="845" spans="1:8">
      <c r="A845" s="14"/>
      <c r="G845" s="124"/>
      <c r="H845" s="12"/>
    </row>
    <row r="846" spans="1:8">
      <c r="A846" s="14"/>
      <c r="G846" s="124"/>
      <c r="H846" s="12"/>
    </row>
    <row r="847" spans="1:8">
      <c r="A847" s="14"/>
      <c r="G847" s="124"/>
      <c r="H847" s="12"/>
    </row>
    <row r="848" spans="1:8">
      <c r="A848" s="14"/>
      <c r="G848" s="124"/>
      <c r="H848" s="12"/>
    </row>
    <row r="849" spans="1:8">
      <c r="A849" s="14"/>
      <c r="G849" s="124"/>
      <c r="H849" s="12"/>
    </row>
    <row r="850" spans="1:8">
      <c r="A850" s="14"/>
      <c r="G850" s="124"/>
      <c r="H850" s="12"/>
    </row>
    <row r="851" spans="1:8">
      <c r="A851" s="14"/>
      <c r="G851" s="124"/>
      <c r="H851" s="12"/>
    </row>
    <row r="852" spans="1:8">
      <c r="A852" s="14"/>
      <c r="G852" s="124"/>
      <c r="H852" s="12"/>
    </row>
    <row r="853" spans="1:8">
      <c r="A853" s="14"/>
      <c r="G853" s="124"/>
      <c r="H853" s="12"/>
    </row>
    <row r="854" spans="1:8">
      <c r="A854" s="14"/>
      <c r="G854" s="124"/>
      <c r="H854" s="12"/>
    </row>
    <row r="855" spans="1:8">
      <c r="A855" s="14"/>
      <c r="G855" s="124"/>
      <c r="H855" s="12"/>
    </row>
    <row r="856" spans="1:8">
      <c r="A856" s="14"/>
      <c r="G856" s="124"/>
      <c r="H856" s="12"/>
    </row>
    <row r="857" spans="1:8">
      <c r="A857" s="14"/>
      <c r="G857" s="124"/>
      <c r="H857" s="12"/>
    </row>
    <row r="858" spans="1:8">
      <c r="A858" s="14"/>
      <c r="G858" s="124"/>
      <c r="H858" s="12"/>
    </row>
    <row r="859" spans="1:8">
      <c r="A859" s="14"/>
      <c r="G859" s="124"/>
      <c r="H859" s="12"/>
    </row>
    <row r="860" spans="1:8">
      <c r="A860" s="14"/>
      <c r="G860" s="124"/>
      <c r="H860" s="12"/>
    </row>
    <row r="861" spans="1:8">
      <c r="A861" s="14"/>
      <c r="G861" s="124"/>
      <c r="H861" s="12"/>
    </row>
    <row r="862" spans="1:8">
      <c r="A862" s="14"/>
      <c r="G862" s="124"/>
      <c r="H862" s="12"/>
    </row>
    <row r="863" spans="1:8">
      <c r="A863" s="14"/>
      <c r="G863" s="124"/>
      <c r="H863" s="12"/>
    </row>
    <row r="864" spans="1:8">
      <c r="A864" s="14"/>
      <c r="G864" s="124"/>
      <c r="H864" s="12"/>
    </row>
    <row r="865" spans="1:8">
      <c r="A865" s="14"/>
      <c r="G865" s="124"/>
      <c r="H865" s="12"/>
    </row>
    <row r="866" spans="1:8">
      <c r="A866" s="14"/>
      <c r="G866" s="124"/>
      <c r="H866" s="12"/>
    </row>
    <row r="867" spans="1:8">
      <c r="A867" s="14"/>
      <c r="G867" s="124"/>
      <c r="H867" s="12"/>
    </row>
    <row r="868" spans="1:8">
      <c r="A868" s="14"/>
      <c r="G868" s="124"/>
      <c r="H868" s="12"/>
    </row>
    <row r="869" spans="1:8">
      <c r="A869" s="14"/>
      <c r="G869" s="124"/>
      <c r="H869" s="12"/>
    </row>
    <row r="870" spans="1:8">
      <c r="A870" s="14"/>
      <c r="G870" s="124"/>
      <c r="H870" s="12"/>
    </row>
    <row r="871" spans="1:8">
      <c r="A871" s="14"/>
      <c r="G871" s="124"/>
      <c r="H871" s="12"/>
    </row>
    <row r="872" spans="1:8">
      <c r="A872" s="14"/>
      <c r="G872" s="124"/>
      <c r="H872" s="12"/>
    </row>
    <row r="873" spans="1:8">
      <c r="A873" s="14"/>
      <c r="G873" s="124"/>
      <c r="H873" s="12"/>
    </row>
    <row r="874" spans="1:8">
      <c r="A874" s="14"/>
      <c r="G874" s="124"/>
      <c r="H874" s="12"/>
    </row>
    <row r="875" spans="1:8">
      <c r="A875" s="14"/>
      <c r="G875" s="124"/>
      <c r="H875" s="12"/>
    </row>
    <row r="876" spans="1:8">
      <c r="A876" s="14"/>
      <c r="G876" s="124"/>
      <c r="H876" s="12"/>
    </row>
    <row r="877" spans="1:8">
      <c r="A877" s="14"/>
      <c r="G877" s="124"/>
      <c r="H877" s="12"/>
    </row>
    <row r="878" spans="1:8">
      <c r="A878" s="14"/>
      <c r="G878" s="124"/>
      <c r="H878" s="12"/>
    </row>
    <row r="879" spans="1:8">
      <c r="A879" s="14"/>
      <c r="G879" s="124"/>
      <c r="H879" s="12"/>
    </row>
    <row r="880" spans="1:8">
      <c r="A880" s="14"/>
      <c r="G880" s="124"/>
      <c r="H880" s="12"/>
    </row>
    <row r="881" spans="1:8">
      <c r="A881" s="14"/>
      <c r="G881" s="124"/>
      <c r="H881" s="12"/>
    </row>
    <row r="882" spans="1:8">
      <c r="A882" s="14"/>
      <c r="G882" s="124"/>
      <c r="H882" s="12"/>
    </row>
    <row r="883" spans="1:8">
      <c r="A883" s="14"/>
      <c r="G883" s="124"/>
      <c r="H883" s="12"/>
    </row>
    <row r="884" spans="1:8">
      <c r="A884" s="14"/>
      <c r="G884" s="124"/>
      <c r="H884" s="12"/>
    </row>
    <row r="885" spans="1:8">
      <c r="A885" s="14"/>
      <c r="G885" s="124"/>
      <c r="H885" s="12"/>
    </row>
    <row r="886" spans="1:8">
      <c r="A886" s="14"/>
      <c r="G886" s="124"/>
      <c r="H886" s="12"/>
    </row>
    <row r="887" spans="1:8">
      <c r="A887" s="14"/>
      <c r="G887" s="124"/>
      <c r="H887" s="12"/>
    </row>
    <row r="888" spans="1:8">
      <c r="A888" s="14"/>
      <c r="G888" s="124"/>
      <c r="H888" s="12"/>
    </row>
    <row r="889" spans="1:8">
      <c r="A889" s="14"/>
      <c r="G889" s="124"/>
      <c r="H889" s="12"/>
    </row>
    <row r="890" spans="1:8">
      <c r="A890" s="14"/>
      <c r="G890" s="124"/>
      <c r="H890" s="12"/>
    </row>
    <row r="891" spans="1:8">
      <c r="A891" s="14"/>
      <c r="G891" s="124"/>
      <c r="H891" s="12"/>
    </row>
    <row r="892" spans="1:8">
      <c r="A892" s="14"/>
      <c r="G892" s="124"/>
      <c r="H892" s="12"/>
    </row>
    <row r="893" spans="1:8">
      <c r="A893" s="14"/>
      <c r="G893" s="124"/>
      <c r="H893" s="12"/>
    </row>
    <row r="894" spans="1:8">
      <c r="A894" s="14"/>
      <c r="G894" s="124"/>
      <c r="H894" s="12"/>
    </row>
    <row r="895" spans="1:8">
      <c r="A895" s="14"/>
      <c r="G895" s="124"/>
      <c r="H895" s="12"/>
    </row>
    <row r="896" spans="1:8">
      <c r="A896" s="14"/>
      <c r="G896" s="124"/>
      <c r="H896" s="12"/>
    </row>
    <row r="897" spans="1:8">
      <c r="A897" s="14"/>
      <c r="G897" s="124"/>
      <c r="H897" s="12"/>
    </row>
    <row r="898" spans="1:8">
      <c r="A898" s="14"/>
      <c r="G898" s="124"/>
      <c r="H898" s="12"/>
    </row>
    <row r="899" spans="1:8">
      <c r="A899" s="14"/>
      <c r="G899" s="124"/>
      <c r="H899" s="12"/>
    </row>
    <row r="900" spans="1:8">
      <c r="A900" s="14"/>
      <c r="G900" s="124"/>
      <c r="H900" s="12"/>
    </row>
    <row r="901" spans="1:8">
      <c r="A901" s="14"/>
      <c r="G901" s="124"/>
      <c r="H901" s="12"/>
    </row>
    <row r="902" spans="1:8">
      <c r="A902" s="14"/>
      <c r="G902" s="124"/>
      <c r="H902" s="12"/>
    </row>
    <row r="903" spans="1:8">
      <c r="A903" s="14"/>
      <c r="G903" s="124"/>
      <c r="H903" s="12"/>
    </row>
    <row r="904" spans="1:8">
      <c r="A904" s="14"/>
      <c r="G904" s="124"/>
      <c r="H904" s="12"/>
    </row>
    <row r="905" spans="1:8">
      <c r="A905" s="14"/>
      <c r="G905" s="124"/>
      <c r="H905" s="12"/>
    </row>
    <row r="906" spans="1:8">
      <c r="A906" s="14"/>
      <c r="G906" s="124"/>
      <c r="H906" s="12"/>
    </row>
    <row r="907" spans="1:8">
      <c r="A907" s="14"/>
      <c r="G907" s="124"/>
      <c r="H907" s="12"/>
    </row>
    <row r="908" spans="1:8">
      <c r="A908" s="14"/>
      <c r="G908" s="124"/>
      <c r="H908" s="12"/>
    </row>
    <row r="909" spans="1:8">
      <c r="A909" s="14"/>
      <c r="G909" s="124"/>
      <c r="H909" s="12"/>
    </row>
    <row r="910" spans="1:8">
      <c r="A910" s="14"/>
      <c r="G910" s="124"/>
      <c r="H910" s="12"/>
    </row>
    <row r="911" spans="1:8">
      <c r="A911" s="14"/>
      <c r="G911" s="124"/>
      <c r="H911" s="12"/>
    </row>
    <row r="912" spans="1:8">
      <c r="A912" s="14"/>
      <c r="G912" s="124"/>
      <c r="H912" s="12"/>
    </row>
    <row r="913" spans="1:8">
      <c r="A913" s="14"/>
      <c r="G913" s="124"/>
      <c r="H913" s="12"/>
    </row>
    <row r="914" spans="1:8">
      <c r="A914" s="14"/>
      <c r="G914" s="124"/>
      <c r="H914" s="12"/>
    </row>
    <row r="915" spans="1:8">
      <c r="A915" s="14"/>
      <c r="G915" s="124"/>
      <c r="H915" s="12"/>
    </row>
    <row r="916" spans="1:8">
      <c r="A916" s="14"/>
      <c r="G916" s="124"/>
      <c r="H916" s="12"/>
    </row>
    <row r="917" spans="1:8">
      <c r="A917" s="14"/>
      <c r="G917" s="124"/>
      <c r="H917" s="12"/>
    </row>
    <row r="918" spans="1:8">
      <c r="A918" s="14"/>
      <c r="G918" s="124"/>
      <c r="H918" s="12"/>
    </row>
    <row r="919" spans="1:8">
      <c r="A919" s="14"/>
      <c r="G919" s="124"/>
      <c r="H919" s="12"/>
    </row>
    <row r="920" spans="1:8">
      <c r="A920" s="14"/>
      <c r="G920" s="124"/>
      <c r="H920" s="12"/>
    </row>
    <row r="921" spans="1:8">
      <c r="A921" s="14"/>
      <c r="G921" s="124"/>
      <c r="H921" s="12"/>
    </row>
    <row r="922" spans="1:8">
      <c r="A922" s="14"/>
      <c r="G922" s="124"/>
      <c r="H922" s="12"/>
    </row>
    <row r="923" spans="1:8">
      <c r="A923" s="14"/>
      <c r="G923" s="124"/>
      <c r="H923" s="12"/>
    </row>
    <row r="924" spans="1:8">
      <c r="A924" s="14"/>
      <c r="G924" s="124"/>
      <c r="H924" s="12"/>
    </row>
    <row r="925" spans="1:8">
      <c r="A925" s="14"/>
      <c r="G925" s="124"/>
      <c r="H925" s="12"/>
    </row>
    <row r="926" spans="1:8">
      <c r="A926" s="14"/>
      <c r="G926" s="124"/>
      <c r="H926" s="12"/>
    </row>
    <row r="927" spans="1:8">
      <c r="A927" s="14"/>
      <c r="G927" s="124"/>
      <c r="H927" s="12"/>
    </row>
    <row r="928" spans="1:8">
      <c r="A928" s="14"/>
      <c r="G928" s="124"/>
      <c r="H928" s="12"/>
    </row>
    <row r="929" spans="1:8">
      <c r="A929" s="14"/>
      <c r="G929" s="124"/>
      <c r="H929" s="12"/>
    </row>
    <row r="930" spans="1:8">
      <c r="A930" s="14"/>
      <c r="G930" s="124"/>
      <c r="H930" s="12"/>
    </row>
    <row r="931" spans="1:8">
      <c r="A931" s="14"/>
      <c r="G931" s="124"/>
      <c r="H931" s="12"/>
    </row>
    <row r="932" spans="1:8">
      <c r="A932" s="14"/>
      <c r="G932" s="124"/>
      <c r="H932" s="12"/>
    </row>
    <row r="933" spans="1:8">
      <c r="A933" s="14"/>
      <c r="G933" s="124"/>
      <c r="H933" s="12"/>
    </row>
    <row r="934" spans="1:8">
      <c r="A934" s="14"/>
      <c r="G934" s="124"/>
      <c r="H934" s="12"/>
    </row>
    <row r="935" spans="1:8">
      <c r="A935" s="14"/>
      <c r="G935" s="124"/>
      <c r="H935" s="12"/>
    </row>
    <row r="936" spans="1:8">
      <c r="A936" s="14"/>
      <c r="G936" s="124"/>
      <c r="H936" s="12"/>
    </row>
    <row r="937" spans="1:8">
      <c r="A937" s="14"/>
      <c r="G937" s="124"/>
      <c r="H937" s="12"/>
    </row>
    <row r="938" spans="1:8">
      <c r="A938" s="14"/>
      <c r="G938" s="124"/>
      <c r="H938" s="12"/>
    </row>
    <row r="939" spans="1:8">
      <c r="A939" s="14"/>
      <c r="G939" s="124"/>
      <c r="H939" s="12"/>
    </row>
    <row r="940" spans="1:8">
      <c r="A940" s="14"/>
      <c r="G940" s="124"/>
      <c r="H940" s="12"/>
    </row>
    <row r="941" spans="1:8">
      <c r="A941" s="14"/>
      <c r="G941" s="124"/>
      <c r="H941" s="12"/>
    </row>
    <row r="942" spans="1:8">
      <c r="A942" s="14"/>
      <c r="G942" s="124"/>
      <c r="H942" s="12"/>
    </row>
    <row r="943" spans="1:8">
      <c r="A943" s="14"/>
      <c r="G943" s="124"/>
      <c r="H943" s="12"/>
    </row>
    <row r="944" spans="1:8">
      <c r="A944" s="14"/>
      <c r="G944" s="124"/>
      <c r="H944" s="12"/>
    </row>
    <row r="945" spans="1:8">
      <c r="A945" s="14"/>
      <c r="G945" s="124"/>
      <c r="H945" s="12"/>
    </row>
    <row r="946" spans="1:8">
      <c r="A946" s="14"/>
      <c r="G946" s="124"/>
      <c r="H946" s="12"/>
    </row>
    <row r="947" spans="1:8">
      <c r="A947" s="14"/>
      <c r="G947" s="124"/>
      <c r="H947" s="12"/>
    </row>
    <row r="948" spans="1:8">
      <c r="A948" s="14"/>
      <c r="G948" s="124"/>
      <c r="H948" s="12"/>
    </row>
    <row r="949" spans="1:8">
      <c r="A949" s="14"/>
      <c r="G949" s="124"/>
      <c r="H949" s="12"/>
    </row>
    <row r="950" spans="1:8">
      <c r="A950" s="14"/>
      <c r="G950" s="124"/>
      <c r="H950" s="12"/>
    </row>
    <row r="951" spans="1:8">
      <c r="A951" s="14"/>
      <c r="G951" s="124"/>
      <c r="H951" s="12"/>
    </row>
    <row r="952" spans="1:8">
      <c r="A952" s="14"/>
      <c r="G952" s="124"/>
      <c r="H952" s="12"/>
    </row>
    <row r="953" spans="1:8">
      <c r="A953" s="14"/>
      <c r="G953" s="124"/>
      <c r="H953" s="12"/>
    </row>
    <row r="954" spans="1:8">
      <c r="A954" s="14"/>
      <c r="G954" s="124"/>
      <c r="H954" s="12"/>
    </row>
    <row r="955" spans="1:8">
      <c r="A955" s="14"/>
      <c r="G955" s="124"/>
      <c r="H955" s="12"/>
    </row>
    <row r="956" spans="1:8">
      <c r="A956" s="14"/>
      <c r="G956" s="124"/>
      <c r="H956" s="12"/>
    </row>
    <row r="957" spans="1:8">
      <c r="A957" s="14"/>
      <c r="G957" s="124"/>
      <c r="H957" s="12"/>
    </row>
    <row r="958" spans="1:8">
      <c r="A958" s="14"/>
      <c r="G958" s="124"/>
      <c r="H958" s="12"/>
    </row>
    <row r="959" spans="1:8">
      <c r="A959" s="14"/>
      <c r="G959" s="124"/>
      <c r="H959" s="12"/>
    </row>
    <row r="960" spans="1:8">
      <c r="A960" s="14"/>
      <c r="G960" s="124"/>
      <c r="H960" s="12"/>
    </row>
    <row r="961" spans="1:8">
      <c r="A961" s="14"/>
      <c r="G961" s="124"/>
      <c r="H961" s="12"/>
    </row>
    <row r="962" spans="1:8">
      <c r="A962" s="14"/>
      <c r="G962" s="124"/>
      <c r="H962" s="12"/>
    </row>
    <row r="963" spans="1:8">
      <c r="A963" s="14"/>
      <c r="G963" s="124"/>
      <c r="H963" s="12"/>
    </row>
    <row r="964" spans="1:8">
      <c r="A964" s="14"/>
      <c r="G964" s="124"/>
      <c r="H964" s="12"/>
    </row>
    <row r="965" spans="1:8">
      <c r="A965" s="14"/>
      <c r="G965" s="124"/>
      <c r="H965" s="12"/>
    </row>
    <row r="966" spans="1:8">
      <c r="A966" s="14"/>
      <c r="G966" s="124"/>
      <c r="H966" s="12"/>
    </row>
    <row r="967" spans="1:8">
      <c r="A967" s="14"/>
      <c r="G967" s="124"/>
      <c r="H967" s="12"/>
    </row>
    <row r="968" spans="1:8">
      <c r="A968" s="14"/>
      <c r="G968" s="124"/>
      <c r="H968" s="12"/>
    </row>
    <row r="969" spans="1:8">
      <c r="A969" s="14"/>
      <c r="G969" s="124"/>
      <c r="H969" s="12"/>
    </row>
    <row r="970" spans="1:8">
      <c r="A970" s="14"/>
      <c r="G970" s="124"/>
      <c r="H970" s="12"/>
    </row>
    <row r="971" spans="1:8">
      <c r="A971" s="14"/>
      <c r="G971" s="124"/>
      <c r="H971" s="12"/>
    </row>
    <row r="972" spans="1:8">
      <c r="A972" s="14"/>
      <c r="G972" s="124"/>
      <c r="H972" s="12"/>
    </row>
    <row r="973" spans="1:8">
      <c r="A973" s="14"/>
      <c r="G973" s="124"/>
      <c r="H973" s="12"/>
    </row>
    <row r="974" spans="1:8">
      <c r="A974" s="14"/>
      <c r="G974" s="124"/>
      <c r="H974" s="12"/>
    </row>
    <row r="975" spans="1:8">
      <c r="A975" s="14"/>
      <c r="G975" s="124"/>
      <c r="H975" s="12"/>
    </row>
    <row r="976" spans="1:8">
      <c r="A976" s="14"/>
      <c r="G976" s="124"/>
      <c r="H976" s="12"/>
    </row>
    <row r="977" spans="1:8">
      <c r="A977" s="14"/>
      <c r="G977" s="124"/>
      <c r="H977" s="12"/>
    </row>
    <row r="978" spans="1:8">
      <c r="A978" s="14"/>
      <c r="G978" s="124"/>
      <c r="H978" s="12"/>
    </row>
    <row r="979" spans="1:8">
      <c r="A979" s="14"/>
      <c r="G979" s="124"/>
      <c r="H979" s="12"/>
    </row>
    <row r="980" spans="1:8">
      <c r="A980" s="14"/>
      <c r="G980" s="124"/>
      <c r="H980" s="12"/>
    </row>
    <row r="981" spans="1:8">
      <c r="A981" s="14"/>
      <c r="G981" s="124"/>
      <c r="H981" s="12"/>
    </row>
    <row r="982" spans="1:8">
      <c r="A982" s="14"/>
      <c r="G982" s="124"/>
      <c r="H982" s="12"/>
    </row>
    <row r="983" spans="1:8">
      <c r="A983" s="14"/>
      <c r="G983" s="124"/>
      <c r="H983" s="12"/>
    </row>
    <row r="984" spans="1:8">
      <c r="A984" s="14"/>
      <c r="G984" s="124"/>
      <c r="H984" s="12"/>
    </row>
    <row r="985" spans="1:8">
      <c r="A985" s="14"/>
      <c r="G985" s="124"/>
      <c r="H985" s="12"/>
    </row>
    <row r="986" spans="1:8">
      <c r="A986" s="14"/>
      <c r="G986" s="124"/>
      <c r="H986" s="12"/>
    </row>
    <row r="987" spans="1:8">
      <c r="A987" s="14"/>
      <c r="G987" s="124"/>
      <c r="H987" s="12"/>
    </row>
    <row r="988" spans="1:8">
      <c r="A988" s="14"/>
      <c r="G988" s="124"/>
      <c r="H988" s="12"/>
    </row>
    <row r="989" spans="1:8">
      <c r="A989" s="14"/>
      <c r="G989" s="124"/>
      <c r="H989" s="12"/>
    </row>
    <row r="990" spans="1:8">
      <c r="A990" s="14"/>
      <c r="G990" s="124"/>
      <c r="H990" s="12"/>
    </row>
    <row r="991" spans="1:8">
      <c r="A991" s="14"/>
      <c r="G991" s="124"/>
      <c r="H991" s="12"/>
    </row>
    <row r="992" spans="1:8">
      <c r="A992" s="14"/>
      <c r="G992" s="124"/>
      <c r="H992" s="12"/>
    </row>
    <row r="993" spans="1:7">
      <c r="A993" s="14"/>
      <c r="G993" s="124"/>
    </row>
    <row r="994" spans="1:7">
      <c r="G994" s="124"/>
    </row>
    <row r="995" spans="1:7">
      <c r="G995" s="124"/>
    </row>
    <row r="996" spans="1:7">
      <c r="G996" s="124"/>
    </row>
    <row r="997" spans="1:7">
      <c r="G997" s="124"/>
    </row>
    <row r="998" spans="1:7">
      <c r="G998" s="124"/>
    </row>
    <row r="999" spans="1:7">
      <c r="G999" s="124"/>
    </row>
    <row r="1000" spans="1:7">
      <c r="G1000" s="124"/>
    </row>
    <row r="1001" spans="1:7">
      <c r="G1001" s="124"/>
    </row>
    <row r="1002" spans="1:7">
      <c r="G1002" s="124"/>
    </row>
    <row r="1003" spans="1:7">
      <c r="G1003" s="124"/>
    </row>
    <row r="1004" spans="1:7">
      <c r="G1004" s="124"/>
    </row>
    <row r="1005" spans="1:7">
      <c r="G1005" s="124"/>
    </row>
    <row r="1006" spans="1:7">
      <c r="G1006" s="124"/>
    </row>
    <row r="1007" spans="1:7">
      <c r="G1007" s="12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vocabulary'!$V$4:$V$6</xm:f>
          </x14:formula1>
          <xm:sqref>K24:K32 I24:I1048576</xm:sqref>
        </x14:dataValidation>
        <x14:dataValidation type="list" allowBlank="1" showInputMessage="1" showErrorMessage="1">
          <x14:formula1>
            <xm:f>'controlled vocabulary'!$W$4:$W$8</xm:f>
          </x14:formula1>
          <xm:sqref>J24:J1048576</xm:sqref>
        </x14:dataValidation>
        <x14:dataValidation type="list" allowBlank="1" showInputMessage="1" showErrorMessage="1">
          <x14:formula1>
            <xm:f>'controlled vocabulary'!$X$4:$X$5</xm:f>
          </x14:formula1>
          <xm:sqref>K24:K1048576</xm:sqref>
        </x14:dataValidation>
        <x14:dataValidation type="list" allowBlank="1" showInputMessage="1" showErrorMessage="1">
          <x14:formula1>
            <xm:f>'controlled vocabulary'!$Y$4:$Y$9</xm:f>
          </x14:formula1>
          <xm:sqref>N24:N32 L33:L1048576</xm:sqref>
        </x14:dataValidation>
        <x14:dataValidation type="list" allowBlank="1" showInputMessage="1" showErrorMessage="1">
          <x14:formula1>
            <xm:f>'controlled vocabulary'!$Z$4:$Z$8</xm:f>
          </x14:formula1>
          <xm:sqref>O24:O32 M33:M1048576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C26:C1048576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C1:C6 C26:C1048576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00"/>
  <sheetViews>
    <sheetView workbookViewId="0">
      <selection activeCell="D10" sqref="D10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5" width="19.33203125" style="15" bestFit="1" customWidth="1"/>
    <col min="6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6" s="30" customFormat="1" ht="19.5" customHeight="1">
      <c r="A1" s="27" t="s">
        <v>741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9" t="s">
        <v>629</v>
      </c>
      <c r="H1" s="27" t="s">
        <v>630</v>
      </c>
      <c r="I1" s="74" t="s">
        <v>631</v>
      </c>
      <c r="J1" s="74" t="s">
        <v>632</v>
      </c>
      <c r="K1" s="74" t="s">
        <v>633</v>
      </c>
      <c r="L1" s="74" t="s">
        <v>634</v>
      </c>
      <c r="M1" s="28" t="s">
        <v>635</v>
      </c>
      <c r="N1" s="28" t="s">
        <v>636</v>
      </c>
      <c r="O1" s="28" t="s">
        <v>637</v>
      </c>
      <c r="P1" s="28" t="s">
        <v>638</v>
      </c>
      <c r="Q1" s="126" t="s">
        <v>820</v>
      </c>
      <c r="R1" s="126" t="s">
        <v>821</v>
      </c>
      <c r="S1" s="126" t="s">
        <v>822</v>
      </c>
      <c r="T1" s="47" t="s">
        <v>639</v>
      </c>
      <c r="U1" s="75" t="s">
        <v>640</v>
      </c>
      <c r="V1" s="75" t="s">
        <v>641</v>
      </c>
      <c r="W1" s="75" t="s">
        <v>642</v>
      </c>
      <c r="X1" s="75" t="s">
        <v>643</v>
      </c>
      <c r="Y1" s="75" t="s">
        <v>644</v>
      </c>
      <c r="Z1" s="75" t="s">
        <v>645</v>
      </c>
      <c r="AA1" s="76" t="s">
        <v>646</v>
      </c>
      <c r="AB1" s="76" t="s">
        <v>647</v>
      </c>
      <c r="AC1" s="76" t="s">
        <v>648</v>
      </c>
      <c r="AD1" s="76" t="s">
        <v>649</v>
      </c>
      <c r="AE1" s="76" t="s">
        <v>650</v>
      </c>
      <c r="AF1" s="76" t="s">
        <v>651</v>
      </c>
      <c r="AG1" s="76" t="s">
        <v>652</v>
      </c>
      <c r="AH1" s="48" t="s">
        <v>653</v>
      </c>
      <c r="AI1" s="76" t="s">
        <v>654</v>
      </c>
      <c r="AJ1" s="76" t="s">
        <v>655</v>
      </c>
      <c r="AK1" s="48" t="s">
        <v>656</v>
      </c>
      <c r="AL1" s="49" t="s">
        <v>802</v>
      </c>
      <c r="AM1" s="49" t="s">
        <v>803</v>
      </c>
      <c r="AN1" s="49" t="s">
        <v>804</v>
      </c>
      <c r="AO1" s="77" t="s">
        <v>791</v>
      </c>
      <c r="AP1" s="77" t="s">
        <v>792</v>
      </c>
      <c r="AQ1" s="77" t="s">
        <v>793</v>
      </c>
      <c r="AR1" s="77" t="s">
        <v>794</v>
      </c>
      <c r="AS1" s="77" t="s">
        <v>795</v>
      </c>
      <c r="AT1" s="77" t="s">
        <v>657</v>
      </c>
      <c r="AU1" s="77" t="s">
        <v>658</v>
      </c>
      <c r="AV1" s="77" t="s">
        <v>659</v>
      </c>
      <c r="AW1" s="77" t="s">
        <v>660</v>
      </c>
      <c r="AX1" s="77" t="s">
        <v>661</v>
      </c>
      <c r="AY1" s="77" t="s">
        <v>662</v>
      </c>
      <c r="AZ1" s="77" t="s">
        <v>663</v>
      </c>
      <c r="BA1" s="77" t="s">
        <v>664</v>
      </c>
      <c r="BB1" s="77" t="s">
        <v>665</v>
      </c>
      <c r="BC1" s="77" t="s">
        <v>666</v>
      </c>
      <c r="BD1" s="77" t="s">
        <v>667</v>
      </c>
      <c r="BE1" s="77" t="s">
        <v>668</v>
      </c>
      <c r="BF1" s="77" t="s">
        <v>669</v>
      </c>
      <c r="BG1" s="51" t="s">
        <v>670</v>
      </c>
      <c r="BH1" s="51" t="s">
        <v>671</v>
      </c>
      <c r="BI1" s="51" t="s">
        <v>672</v>
      </c>
      <c r="BJ1" s="51" t="s">
        <v>673</v>
      </c>
      <c r="BK1" s="51" t="s">
        <v>674</v>
      </c>
      <c r="BL1" s="51" t="s">
        <v>675</v>
      </c>
      <c r="BM1" s="51" t="s">
        <v>676</v>
      </c>
      <c r="BN1" s="51" t="s">
        <v>677</v>
      </c>
      <c r="BO1" s="51" t="s">
        <v>678</v>
      </c>
      <c r="BP1" s="51" t="s">
        <v>679</v>
      </c>
      <c r="BQ1" s="51" t="s">
        <v>680</v>
      </c>
      <c r="BR1" s="51" t="s">
        <v>681</v>
      </c>
      <c r="BS1" s="51" t="s">
        <v>682</v>
      </c>
      <c r="BT1" s="51" t="s">
        <v>683</v>
      </c>
      <c r="BU1" s="52" t="s">
        <v>684</v>
      </c>
    </row>
    <row r="2" spans="1:76" s="30" customFormat="1" ht="80" customHeight="1">
      <c r="A2" s="31" t="s">
        <v>742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7" t="s">
        <v>818</v>
      </c>
      <c r="R2" s="127" t="s">
        <v>819</v>
      </c>
      <c r="S2" s="127" t="s">
        <v>817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32" t="s">
        <v>109</v>
      </c>
      <c r="AP2" s="132" t="s">
        <v>110</v>
      </c>
      <c r="AQ2" s="132" t="s">
        <v>111</v>
      </c>
      <c r="AR2" s="132" t="s">
        <v>112</v>
      </c>
      <c r="AS2" s="132" t="s">
        <v>796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6" s="43" customFormat="1" ht="27" customHeight="1">
      <c r="A3" s="37" t="s">
        <v>403</v>
      </c>
      <c r="B3" s="36"/>
      <c r="C3" s="36"/>
      <c r="D3" s="36"/>
      <c r="E3" s="36"/>
      <c r="F3" s="36" t="s">
        <v>685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815</v>
      </c>
      <c r="R3" s="37" t="s">
        <v>41</v>
      </c>
      <c r="S3" s="137" t="s">
        <v>816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31" t="s">
        <v>797</v>
      </c>
      <c r="AP3" s="131" t="s">
        <v>797</v>
      </c>
      <c r="AQ3" s="131" t="s">
        <v>797</v>
      </c>
      <c r="AR3" s="131" t="s">
        <v>797</v>
      </c>
      <c r="AS3" s="130"/>
      <c r="AT3" s="131" t="s">
        <v>797</v>
      </c>
      <c r="AU3" s="131" t="s">
        <v>797</v>
      </c>
      <c r="AV3" s="131" t="s">
        <v>797</v>
      </c>
      <c r="AW3" s="131" t="s">
        <v>797</v>
      </c>
      <c r="AX3" s="71"/>
      <c r="AY3" s="131" t="s">
        <v>797</v>
      </c>
      <c r="AZ3" s="131" t="s">
        <v>797</v>
      </c>
      <c r="BA3" s="131" t="s">
        <v>797</v>
      </c>
      <c r="BB3" s="131" t="s">
        <v>797</v>
      </c>
      <c r="BC3" s="71"/>
      <c r="BD3" s="131" t="s">
        <v>797</v>
      </c>
      <c r="BE3" s="131" t="s">
        <v>797</v>
      </c>
      <c r="BF3" s="131" t="s">
        <v>797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6" ht="15" customHeight="1">
      <c r="A4" s="20" t="s">
        <v>847</v>
      </c>
      <c r="B4" s="10" t="s">
        <v>854</v>
      </c>
      <c r="C4" s="11" t="s">
        <v>860</v>
      </c>
      <c r="D4" s="11" t="s">
        <v>952</v>
      </c>
      <c r="E4" s="11" t="s">
        <v>868</v>
      </c>
      <c r="F4" s="11" t="s">
        <v>866</v>
      </c>
      <c r="G4" s="11" t="s">
        <v>334</v>
      </c>
      <c r="H4" s="11" t="s">
        <v>284</v>
      </c>
      <c r="I4" s="11" t="s">
        <v>190</v>
      </c>
      <c r="J4" s="11">
        <v>2</v>
      </c>
      <c r="K4" s="11" t="s">
        <v>869</v>
      </c>
      <c r="L4" s="6" t="s">
        <v>289</v>
      </c>
      <c r="M4" s="8"/>
      <c r="N4" s="8"/>
      <c r="O4" s="8"/>
      <c r="P4" s="8"/>
      <c r="Q4" s="8"/>
      <c r="R4" s="8"/>
      <c r="S4" s="128"/>
      <c r="T4" s="19"/>
      <c r="U4" s="8"/>
      <c r="V4" s="8"/>
      <c r="W4" s="8"/>
      <c r="X4" s="8"/>
      <c r="Y4" s="8"/>
      <c r="Z4" s="8"/>
      <c r="AA4" s="8"/>
      <c r="AB4" s="4">
        <v>-27.03</v>
      </c>
      <c r="AC4" s="8" t="s">
        <v>880</v>
      </c>
      <c r="AD4" s="4" t="s">
        <v>889</v>
      </c>
      <c r="AE4" s="23">
        <v>2000</v>
      </c>
      <c r="AF4" s="8">
        <v>44.57</v>
      </c>
      <c r="AG4" s="8">
        <v>4.5999999999999996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BG4" s="9"/>
      <c r="BH4" s="9"/>
      <c r="BI4" s="9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9"/>
    </row>
    <row r="5" spans="1:76" ht="15" customHeight="1">
      <c r="A5" s="20" t="s">
        <v>847</v>
      </c>
      <c r="B5" s="10" t="s">
        <v>854</v>
      </c>
      <c r="C5" s="11" t="s">
        <v>860</v>
      </c>
      <c r="D5" s="11" t="s">
        <v>952</v>
      </c>
      <c r="E5" s="11" t="s">
        <v>870</v>
      </c>
      <c r="F5" s="11" t="s">
        <v>866</v>
      </c>
      <c r="G5" s="11" t="s">
        <v>332</v>
      </c>
      <c r="H5" s="11" t="s">
        <v>284</v>
      </c>
      <c r="I5" s="11" t="s">
        <v>190</v>
      </c>
      <c r="J5" s="11">
        <v>0</v>
      </c>
      <c r="K5" s="11">
        <v>2</v>
      </c>
      <c r="L5" s="6" t="s">
        <v>289</v>
      </c>
      <c r="M5" s="8"/>
      <c r="N5" s="8"/>
      <c r="O5" s="8"/>
      <c r="P5" s="8"/>
      <c r="Q5" s="8"/>
      <c r="R5" s="8"/>
      <c r="S5" s="128"/>
      <c r="T5" s="19"/>
      <c r="U5" s="8"/>
      <c r="V5" s="8"/>
      <c r="W5" s="8"/>
      <c r="X5" s="8"/>
      <c r="Y5" s="8"/>
      <c r="Z5" s="8"/>
      <c r="AA5" s="8"/>
      <c r="AB5" s="4">
        <v>-27.85</v>
      </c>
      <c r="AC5" s="8" t="s">
        <v>880</v>
      </c>
      <c r="AD5" s="4" t="s">
        <v>888</v>
      </c>
      <c r="AE5" s="23">
        <v>2000</v>
      </c>
      <c r="AF5" s="8">
        <v>122.12</v>
      </c>
      <c r="AG5" s="8">
        <v>5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BG5" s="9"/>
      <c r="BH5" s="9"/>
      <c r="BI5" s="9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9"/>
    </row>
    <row r="6" spans="1:76" ht="15" customHeight="1">
      <c r="A6" s="20" t="s">
        <v>847</v>
      </c>
      <c r="B6" s="10" t="s">
        <v>854</v>
      </c>
      <c r="C6" s="11" t="s">
        <v>860</v>
      </c>
      <c r="D6" s="11" t="s">
        <v>953</v>
      </c>
      <c r="E6" s="11" t="s">
        <v>871</v>
      </c>
      <c r="F6" s="11" t="s">
        <v>867</v>
      </c>
      <c r="G6" s="11" t="s">
        <v>334</v>
      </c>
      <c r="H6" s="11" t="s">
        <v>284</v>
      </c>
      <c r="I6" s="11" t="s">
        <v>190</v>
      </c>
      <c r="J6" s="11">
        <v>2</v>
      </c>
      <c r="K6" s="11" t="s">
        <v>869</v>
      </c>
      <c r="L6" s="6" t="s">
        <v>289</v>
      </c>
      <c r="M6" s="8"/>
      <c r="N6" s="8"/>
      <c r="O6" s="8"/>
      <c r="P6" s="8"/>
      <c r="Q6" s="8"/>
      <c r="R6" s="8"/>
      <c r="S6" s="128"/>
      <c r="T6" s="19"/>
      <c r="U6" s="8"/>
      <c r="V6" s="8"/>
      <c r="W6" s="8"/>
      <c r="X6" s="8"/>
      <c r="Y6" s="8"/>
      <c r="Z6" s="8"/>
      <c r="AA6" s="8"/>
      <c r="AB6" s="4">
        <v>-26</v>
      </c>
      <c r="AC6" s="8" t="s">
        <v>880</v>
      </c>
      <c r="AD6" s="4" t="s">
        <v>890</v>
      </c>
      <c r="AE6" s="23">
        <v>2000</v>
      </c>
      <c r="AF6" s="8">
        <v>-32.67</v>
      </c>
      <c r="AG6" s="8">
        <v>4.3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BG6" s="9"/>
      <c r="BH6" s="9"/>
      <c r="BI6" s="9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9"/>
    </row>
    <row r="7" spans="1:76" ht="15" customHeight="1">
      <c r="A7" s="20" t="s">
        <v>847</v>
      </c>
      <c r="B7" s="10" t="s">
        <v>854</v>
      </c>
      <c r="C7" s="11" t="s">
        <v>860</v>
      </c>
      <c r="D7" s="11" t="s">
        <v>953</v>
      </c>
      <c r="E7" s="11" t="s">
        <v>872</v>
      </c>
      <c r="F7" s="11" t="s">
        <v>867</v>
      </c>
      <c r="G7" s="11" t="s">
        <v>332</v>
      </c>
      <c r="H7" s="11" t="s">
        <v>284</v>
      </c>
      <c r="I7" s="11" t="s">
        <v>190</v>
      </c>
      <c r="J7" s="11">
        <v>0</v>
      </c>
      <c r="K7" s="11">
        <v>2</v>
      </c>
      <c r="L7" s="6" t="s">
        <v>289</v>
      </c>
      <c r="M7" s="8"/>
      <c r="N7" s="8"/>
      <c r="O7" s="8"/>
      <c r="P7" s="8"/>
      <c r="Q7" s="8"/>
      <c r="R7" s="8"/>
      <c r="S7" s="128"/>
      <c r="T7" s="19"/>
      <c r="U7" s="8"/>
      <c r="V7" s="8"/>
      <c r="W7" s="8"/>
      <c r="X7" s="8"/>
      <c r="Y7" s="8"/>
      <c r="Z7" s="8"/>
      <c r="AA7" s="8"/>
      <c r="AB7" s="4">
        <v>-27.03</v>
      </c>
      <c r="AC7" s="8" t="s">
        <v>880</v>
      </c>
      <c r="AD7" s="4" t="s">
        <v>891</v>
      </c>
      <c r="AE7" s="23">
        <v>2000</v>
      </c>
      <c r="AF7" s="8">
        <v>20.52</v>
      </c>
      <c r="AG7" s="8">
        <v>4.5999999999999996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BG7" s="9"/>
      <c r="BH7" s="9"/>
      <c r="BI7" s="9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9"/>
    </row>
    <row r="8" spans="1:76" ht="14">
      <c r="A8" s="14" t="s">
        <v>847</v>
      </c>
      <c r="B8" s="10" t="s">
        <v>854</v>
      </c>
      <c r="C8" s="11" t="s">
        <v>864</v>
      </c>
      <c r="D8" s="11" t="s">
        <v>974</v>
      </c>
      <c r="E8" s="11" t="s">
        <v>873</v>
      </c>
      <c r="F8" s="11" t="s">
        <v>866</v>
      </c>
      <c r="G8" s="11" t="s">
        <v>334</v>
      </c>
      <c r="H8" s="11" t="s">
        <v>284</v>
      </c>
      <c r="I8" s="11" t="s">
        <v>190</v>
      </c>
      <c r="J8" s="11">
        <v>2</v>
      </c>
      <c r="K8" s="11" t="s">
        <v>869</v>
      </c>
      <c r="L8" s="6" t="s">
        <v>289</v>
      </c>
      <c r="M8" s="8"/>
      <c r="N8" s="8"/>
      <c r="O8" s="8"/>
      <c r="P8" s="8"/>
      <c r="Q8" s="8"/>
      <c r="R8" s="8"/>
      <c r="S8" s="128"/>
      <c r="T8" s="19"/>
      <c r="U8" s="8"/>
      <c r="V8" s="8"/>
      <c r="W8" s="8"/>
      <c r="X8" s="8"/>
      <c r="Y8" s="8"/>
      <c r="Z8" s="8"/>
      <c r="AA8" s="8"/>
      <c r="AB8" s="8">
        <v>-26.76</v>
      </c>
      <c r="AC8" s="8" t="s">
        <v>880</v>
      </c>
      <c r="AD8" s="8" t="s">
        <v>892</v>
      </c>
      <c r="AE8" s="8">
        <v>2000</v>
      </c>
      <c r="AF8" s="154">
        <v>66.965578034807066</v>
      </c>
      <c r="AG8" s="154">
        <v>4.7636507699438413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BG8" s="9"/>
      <c r="BH8" s="9"/>
      <c r="BI8" s="9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9"/>
    </row>
    <row r="9" spans="1:76" ht="14">
      <c r="A9" s="14" t="s">
        <v>847</v>
      </c>
      <c r="B9" s="10" t="s">
        <v>854</v>
      </c>
      <c r="C9" s="11" t="s">
        <v>864</v>
      </c>
      <c r="D9" s="11" t="s">
        <v>974</v>
      </c>
      <c r="E9" s="11" t="s">
        <v>874</v>
      </c>
      <c r="F9" s="11" t="s">
        <v>866</v>
      </c>
      <c r="G9" s="11" t="s">
        <v>332</v>
      </c>
      <c r="H9" s="11" t="s">
        <v>284</v>
      </c>
      <c r="I9" s="11" t="s">
        <v>190</v>
      </c>
      <c r="J9" s="11">
        <v>0</v>
      </c>
      <c r="K9" s="11">
        <v>2</v>
      </c>
      <c r="L9" s="6" t="s">
        <v>289</v>
      </c>
      <c r="M9" s="8"/>
      <c r="N9" s="8"/>
      <c r="O9" s="8"/>
      <c r="P9" s="8"/>
      <c r="Q9" s="8"/>
      <c r="R9" s="8"/>
      <c r="S9" s="128"/>
      <c r="T9" s="19"/>
      <c r="U9" s="8"/>
      <c r="V9" s="8"/>
      <c r="W9" s="8"/>
      <c r="X9" s="8"/>
      <c r="Y9" s="8"/>
      <c r="Z9" s="8"/>
      <c r="AA9" s="8"/>
      <c r="AB9" s="8">
        <v>-27.91</v>
      </c>
      <c r="AC9" s="8" t="s">
        <v>880</v>
      </c>
      <c r="AD9" s="8" t="s">
        <v>893</v>
      </c>
      <c r="AE9" s="8">
        <v>2000</v>
      </c>
      <c r="AF9" s="154">
        <v>119.82587817495704</v>
      </c>
      <c r="AG9" s="154">
        <v>5.0104214856535814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BG9" s="9"/>
      <c r="BH9" s="9"/>
      <c r="BI9" s="9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9"/>
    </row>
    <row r="10" spans="1:76" ht="14">
      <c r="A10" s="14" t="s">
        <v>847</v>
      </c>
      <c r="B10" s="10" t="s">
        <v>854</v>
      </c>
      <c r="C10" s="11" t="s">
        <v>864</v>
      </c>
      <c r="D10" s="11" t="s">
        <v>975</v>
      </c>
      <c r="E10" s="11" t="s">
        <v>875</v>
      </c>
      <c r="F10" s="11" t="s">
        <v>867</v>
      </c>
      <c r="G10" s="11" t="s">
        <v>334</v>
      </c>
      <c r="H10" s="11" t="s">
        <v>284</v>
      </c>
      <c r="I10" s="11" t="s">
        <v>190</v>
      </c>
      <c r="J10" s="11">
        <v>2</v>
      </c>
      <c r="K10" s="11" t="s">
        <v>869</v>
      </c>
      <c r="L10" s="6" t="s">
        <v>289</v>
      </c>
      <c r="M10" s="8"/>
      <c r="N10" s="8"/>
      <c r="O10" s="8"/>
      <c r="P10" s="8"/>
      <c r="Q10" s="8"/>
      <c r="R10" s="8"/>
      <c r="S10" s="128"/>
      <c r="T10" s="19"/>
      <c r="U10" s="8"/>
      <c r="V10" s="8"/>
      <c r="W10" s="8"/>
      <c r="X10" s="8"/>
      <c r="Y10" s="8"/>
      <c r="Z10" s="8"/>
      <c r="AA10" s="8"/>
      <c r="AB10" s="23">
        <v>-26.19</v>
      </c>
      <c r="AC10" s="8" t="s">
        <v>880</v>
      </c>
      <c r="AD10" s="8" t="s">
        <v>894</v>
      </c>
      <c r="AE10" s="8">
        <v>2000</v>
      </c>
      <c r="AF10" s="154">
        <v>-65.134119972478643</v>
      </c>
      <c r="AG10" s="154">
        <v>3.759312311346851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BG10" s="9"/>
      <c r="BH10" s="9"/>
      <c r="BI10" s="9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9"/>
    </row>
    <row r="11" spans="1:76" ht="14">
      <c r="A11" s="14" t="s">
        <v>847</v>
      </c>
      <c r="B11" s="10" t="s">
        <v>854</v>
      </c>
      <c r="C11" s="11" t="s">
        <v>864</v>
      </c>
      <c r="D11" s="11" t="s">
        <v>975</v>
      </c>
      <c r="E11" s="11" t="s">
        <v>876</v>
      </c>
      <c r="F11" s="11" t="s">
        <v>867</v>
      </c>
      <c r="G11" s="11" t="s">
        <v>332</v>
      </c>
      <c r="H11" s="11" t="s">
        <v>284</v>
      </c>
      <c r="I11" s="11" t="s">
        <v>190</v>
      </c>
      <c r="J11" s="11">
        <v>0</v>
      </c>
      <c r="K11" s="11">
        <v>2</v>
      </c>
      <c r="L11" s="6" t="s">
        <v>289</v>
      </c>
      <c r="M11" s="8"/>
      <c r="N11" s="8"/>
      <c r="O11" s="8"/>
      <c r="P11" s="8"/>
      <c r="Q11" s="8"/>
      <c r="R11" s="8"/>
      <c r="S11" s="128"/>
      <c r="T11" s="19"/>
      <c r="U11" s="8"/>
      <c r="V11" s="8"/>
      <c r="W11" s="8"/>
      <c r="X11" s="8"/>
      <c r="Y11" s="8"/>
      <c r="Z11" s="8"/>
      <c r="AA11" s="8"/>
      <c r="AB11" s="23">
        <v>-26.81</v>
      </c>
      <c r="AC11" s="8" t="s">
        <v>880</v>
      </c>
      <c r="AD11" s="8" t="s">
        <v>895</v>
      </c>
      <c r="AE11" s="8">
        <v>2000</v>
      </c>
      <c r="AF11" s="154">
        <v>-24.025805827659674</v>
      </c>
      <c r="AG11" s="154">
        <v>4.3776809655177029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BG11" s="9"/>
      <c r="BH11" s="9"/>
      <c r="BI11" s="9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9"/>
    </row>
    <row r="12" spans="1:76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28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6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8"/>
      <c r="T13" s="19"/>
      <c r="U13" s="8"/>
      <c r="V13" s="8"/>
      <c r="W13" s="8"/>
      <c r="X13" s="8"/>
      <c r="Y13" s="8"/>
      <c r="Z13" s="8"/>
      <c r="AA13" s="8"/>
      <c r="AB13" s="8"/>
      <c r="AC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6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8"/>
      <c r="T14" s="19"/>
      <c r="U14" s="8"/>
      <c r="V14" s="8"/>
      <c r="W14" s="8"/>
      <c r="X14" s="8"/>
      <c r="Y14" s="8"/>
      <c r="Z14" s="8"/>
      <c r="AA14" s="8"/>
      <c r="AB14" s="8"/>
      <c r="AC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6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28"/>
      <c r="T15" s="19"/>
      <c r="U15" s="8"/>
      <c r="V15" s="8"/>
      <c r="W15" s="8"/>
      <c r="X15" s="8"/>
      <c r="Y15" s="8"/>
      <c r="Z15" s="8"/>
      <c r="AA15" s="8"/>
      <c r="AB15" s="8"/>
      <c r="AC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6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8"/>
      <c r="T16" s="19"/>
      <c r="U16" s="8"/>
      <c r="V16" s="8"/>
      <c r="W16" s="8"/>
      <c r="X16" s="8"/>
      <c r="Y16" s="8"/>
      <c r="Z16" s="8"/>
      <c r="AA16" s="8"/>
      <c r="AB16" s="8"/>
      <c r="AC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8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8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8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8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8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29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29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29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29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29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29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29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29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29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29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29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29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29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29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29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29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29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29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29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29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29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29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29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29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29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29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29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29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29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29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29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29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29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29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29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29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29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29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29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29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29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29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29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29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29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29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29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29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29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29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29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29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29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29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29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29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29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29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29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29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29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29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29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29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29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29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29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29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29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29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29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29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29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29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29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29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29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29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29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29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29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29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29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29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29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29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29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29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29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29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29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29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29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29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29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29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29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29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29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29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29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29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29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29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29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29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29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29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29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29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29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29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29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29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29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29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29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29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29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29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29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29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29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29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29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29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29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29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29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29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29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29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29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29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29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29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29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29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29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29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29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29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29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29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29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29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29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29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29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29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29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29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29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29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29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29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29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29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29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29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29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29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29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29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29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29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29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29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29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29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29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29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29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29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29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29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29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29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29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29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29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29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29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29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29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29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29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29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29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29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29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29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29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29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29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29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29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29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29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29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29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29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29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29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29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29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29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29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29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29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29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29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29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29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29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29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29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29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29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29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29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29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29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29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29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29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29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29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29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29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29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29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29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29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29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29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29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29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29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29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29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29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29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29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29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29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29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29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29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29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29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29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29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29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29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29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29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29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29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29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29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29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29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29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29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29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29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29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29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29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29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29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29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29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29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29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29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29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29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29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29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29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29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29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29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29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29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29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29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29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29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29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29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29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29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29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29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29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29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29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29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29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29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29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29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29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29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29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29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29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29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29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29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29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29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29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29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29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29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29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29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29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29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29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29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29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29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29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29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29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29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29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29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29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29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29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29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29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29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29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29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29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29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29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29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29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29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29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29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29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29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29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29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29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29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29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29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29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29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29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29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29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29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29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29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29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29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29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29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29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29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29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29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29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29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29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29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29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29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29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29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29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29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29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29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29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29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29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29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29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29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29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29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29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29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29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29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29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29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29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29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29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29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29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29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29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29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29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29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29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29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29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29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29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29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29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29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29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29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29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29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29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29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29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29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29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29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29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29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29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29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29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29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29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29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29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29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29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29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29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29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29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29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29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29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29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29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29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29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29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29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29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29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29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29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29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29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29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29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29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29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29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29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29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29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29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29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29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29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29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29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29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29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29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29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29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29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29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29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29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29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29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29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29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29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29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29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29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29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29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29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29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29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29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29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29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29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29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29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29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29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29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29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29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29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29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29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29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29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29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29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29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29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29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29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29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29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29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29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29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29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29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29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29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29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29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29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29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29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29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29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29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29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29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29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29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29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29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29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29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29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29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29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29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29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29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29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29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29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29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29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29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29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29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29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29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29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29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29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29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29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29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29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29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29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29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29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29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29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29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29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29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29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29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29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29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29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29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29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29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29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29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29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29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29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29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29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29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29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29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29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29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29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29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29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29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29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29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29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29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29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29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29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29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29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29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29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29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29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29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29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29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29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29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29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29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29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29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29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29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29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29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29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29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29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29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29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29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29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29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29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29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29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29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29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29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29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29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29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29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29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29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29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29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29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29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29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29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29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29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29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29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29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29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29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29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29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29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29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29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29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29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29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29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29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29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29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29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29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29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29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29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29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29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29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29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29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29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29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29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29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29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29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29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29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29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29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29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29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29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29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29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29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29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29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29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29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29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29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29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29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29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29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29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29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29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29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29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29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29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29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29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29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29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29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29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29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29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29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29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29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29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29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29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29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29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29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29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29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29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29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29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29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29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29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29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29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29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29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29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29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29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29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29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29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29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29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29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29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29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29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29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29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29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29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29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29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29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29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29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29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29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29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29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29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29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29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29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29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29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29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29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29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29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29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29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29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29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29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29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29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29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29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29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29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29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29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29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29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29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29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29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29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29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29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29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29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29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29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29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29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29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29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29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29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29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29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29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29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29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29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29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29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29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29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29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29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29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29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29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29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29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29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29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29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29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29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29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29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29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29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29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29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29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29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29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29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29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29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29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29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29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29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29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29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29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29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29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29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29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29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29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29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29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29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29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29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29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29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29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29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29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29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29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29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29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29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29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29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29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29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29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29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29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29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29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29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29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29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29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29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29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29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29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29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29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29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29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29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29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29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29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29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29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29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29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29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29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29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29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29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29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29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29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29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29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29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29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29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29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29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29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29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29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29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29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29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29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29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29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29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29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29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29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29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29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29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29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29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29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29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29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29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29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29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29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29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29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29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29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29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29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29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29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29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29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29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29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29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29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29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29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29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29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29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29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29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29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29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29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29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29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29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29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29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29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29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29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29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29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29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29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29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29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29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29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29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29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E1" sqref="E1:E1048576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5" bestFit="1" customWidth="1"/>
    <col min="9" max="9" width="11" style="5" customWidth="1"/>
    <col min="10" max="10" width="17.6640625" style="111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6" width="15.5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741</v>
      </c>
      <c r="B1" s="27" t="s">
        <v>14</v>
      </c>
      <c r="C1" s="27" t="s">
        <v>499</v>
      </c>
      <c r="D1" s="27" t="s">
        <v>530</v>
      </c>
      <c r="E1" s="134" t="s">
        <v>627</v>
      </c>
      <c r="F1" s="27" t="s">
        <v>439</v>
      </c>
      <c r="G1" s="33" t="s">
        <v>440</v>
      </c>
      <c r="H1" s="126" t="s">
        <v>813</v>
      </c>
      <c r="I1" s="126" t="s">
        <v>814</v>
      </c>
      <c r="J1" s="126" t="s">
        <v>812</v>
      </c>
      <c r="K1" s="114" t="s">
        <v>441</v>
      </c>
      <c r="L1" s="114" t="s">
        <v>442</v>
      </c>
      <c r="M1" s="114" t="s">
        <v>443</v>
      </c>
      <c r="N1" s="114" t="s">
        <v>444</v>
      </c>
      <c r="O1" s="114" t="s">
        <v>445</v>
      </c>
      <c r="P1" s="114" t="s">
        <v>877</v>
      </c>
      <c r="Q1" s="114" t="s">
        <v>446</v>
      </c>
      <c r="R1" s="114" t="s">
        <v>447</v>
      </c>
      <c r="S1" s="114" t="s">
        <v>840</v>
      </c>
      <c r="T1" s="76" t="s">
        <v>448</v>
      </c>
      <c r="U1" s="76" t="s">
        <v>780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>
      <c r="A2" s="31" t="s">
        <v>742</v>
      </c>
      <c r="B2" s="35" t="s">
        <v>23</v>
      </c>
      <c r="C2" s="35" t="s">
        <v>371</v>
      </c>
      <c r="D2" s="35" t="s">
        <v>401</v>
      </c>
      <c r="E2" s="31" t="s">
        <v>438</v>
      </c>
      <c r="F2" s="31" t="s">
        <v>841</v>
      </c>
      <c r="G2" s="31" t="s">
        <v>74</v>
      </c>
      <c r="H2" s="127" t="s">
        <v>818</v>
      </c>
      <c r="I2" s="127" t="s">
        <v>819</v>
      </c>
      <c r="J2" s="127" t="s">
        <v>817</v>
      </c>
      <c r="K2" s="115" t="s">
        <v>465</v>
      </c>
      <c r="L2" s="64"/>
      <c r="M2" s="64"/>
      <c r="N2" s="64" t="s">
        <v>359</v>
      </c>
      <c r="O2" s="115" t="s">
        <v>805</v>
      </c>
      <c r="P2" s="115"/>
      <c r="Q2" s="115" t="s">
        <v>463</v>
      </c>
      <c r="R2" s="115" t="s">
        <v>464</v>
      </c>
      <c r="S2" s="115"/>
      <c r="T2" s="57" t="s">
        <v>462</v>
      </c>
      <c r="U2" s="57" t="s">
        <v>781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 t="s">
        <v>815</v>
      </c>
      <c r="I3" s="37" t="s">
        <v>41</v>
      </c>
      <c r="J3" s="137" t="s">
        <v>816</v>
      </c>
      <c r="K3" s="139" t="s">
        <v>335</v>
      </c>
      <c r="L3" s="140" t="s">
        <v>782</v>
      </c>
      <c r="M3" s="139" t="s">
        <v>358</v>
      </c>
      <c r="N3" s="139"/>
      <c r="O3" s="139"/>
      <c r="P3" s="139"/>
      <c r="Q3" s="139" t="s">
        <v>44</v>
      </c>
      <c r="R3" s="139"/>
      <c r="S3" s="139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>
          <x14:formula1>
            <xm:f>'controlled vocabulary'!$AB$4:$AB$9</xm:f>
          </x14:formula1>
          <xm:sqref>F4:F1048576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C1" workbookViewId="0">
      <selection activeCell="N4" sqref="N4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693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694</v>
      </c>
      <c r="W1" s="83"/>
      <c r="X1" s="83"/>
      <c r="Y1" s="83"/>
      <c r="Z1" s="83"/>
      <c r="AA1" s="83"/>
      <c r="AB1" s="81" t="s">
        <v>686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751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723</v>
      </c>
      <c r="O2" s="86" t="s">
        <v>714</v>
      </c>
      <c r="P2" s="86" t="s">
        <v>767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725</v>
      </c>
      <c r="Z2" s="86" t="s">
        <v>376</v>
      </c>
      <c r="AA2" s="86" t="s">
        <v>400</v>
      </c>
      <c r="AB2" s="86" t="s">
        <v>783</v>
      </c>
      <c r="AC2" s="86" t="s">
        <v>838</v>
      </c>
      <c r="AD2" s="86" t="s">
        <v>786</v>
      </c>
      <c r="AE2" s="86" t="s">
        <v>784</v>
      </c>
      <c r="AF2" s="86" t="s">
        <v>785</v>
      </c>
      <c r="AG2" s="86" t="s">
        <v>787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788</v>
      </c>
      <c r="AM2" s="86" t="s">
        <v>789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753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696</v>
      </c>
      <c r="L4" s="2" t="s">
        <v>702</v>
      </c>
      <c r="M4" s="2" t="s">
        <v>707</v>
      </c>
      <c r="N4" s="2" t="s">
        <v>711</v>
      </c>
      <c r="O4" s="2" t="s">
        <v>715</v>
      </c>
      <c r="P4" s="2" t="s">
        <v>769</v>
      </c>
      <c r="Q4" s="2" t="s">
        <v>733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720</v>
      </c>
      <c r="W4" s="2" t="s">
        <v>702</v>
      </c>
      <c r="X4" s="2" t="s">
        <v>712</v>
      </c>
      <c r="Y4" s="2" t="s">
        <v>715</v>
      </c>
      <c r="Z4" s="2" t="s">
        <v>734</v>
      </c>
      <c r="AA4" s="2" t="s">
        <v>730</v>
      </c>
      <c r="AB4" s="21" t="s">
        <v>846</v>
      </c>
      <c r="AC4" s="2" t="s">
        <v>707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752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697</v>
      </c>
      <c r="L5" s="2" t="s">
        <v>703</v>
      </c>
      <c r="M5" s="2" t="s">
        <v>708</v>
      </c>
      <c r="N5" s="2" t="s">
        <v>727</v>
      </c>
      <c r="O5" s="2" t="s">
        <v>716</v>
      </c>
      <c r="P5" s="2" t="s">
        <v>770</v>
      </c>
      <c r="Q5" s="2" t="s">
        <v>732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721</v>
      </c>
      <c r="W5" s="2" t="s">
        <v>703</v>
      </c>
      <c r="X5" s="2" t="s">
        <v>724</v>
      </c>
      <c r="Y5" s="2" t="s">
        <v>716</v>
      </c>
      <c r="Z5" s="2" t="s">
        <v>738</v>
      </c>
      <c r="AA5" s="2" t="s">
        <v>731</v>
      </c>
      <c r="AB5" s="2" t="s">
        <v>842</v>
      </c>
      <c r="AC5" s="2" t="s">
        <v>708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698</v>
      </c>
      <c r="L6" s="2" t="s">
        <v>706</v>
      </c>
      <c r="M6" s="2" t="s">
        <v>709</v>
      </c>
      <c r="N6" s="2" t="s">
        <v>743</v>
      </c>
      <c r="O6" s="2" t="s">
        <v>717</v>
      </c>
      <c r="P6" s="2" t="s">
        <v>335</v>
      </c>
      <c r="Q6" s="2" t="s">
        <v>759</v>
      </c>
      <c r="R6" s="2" t="s">
        <v>211</v>
      </c>
      <c r="S6" s="2" t="s">
        <v>313</v>
      </c>
      <c r="T6" s="2" t="s">
        <v>212</v>
      </c>
      <c r="U6" s="2" t="s">
        <v>779</v>
      </c>
      <c r="V6" s="2" t="s">
        <v>722</v>
      </c>
      <c r="W6" s="2" t="s">
        <v>706</v>
      </c>
      <c r="X6" s="2"/>
      <c r="Y6" s="2" t="s">
        <v>717</v>
      </c>
      <c r="Z6" s="2" t="s">
        <v>739</v>
      </c>
      <c r="AA6" s="2" t="s">
        <v>757</v>
      </c>
      <c r="AB6" s="2" t="s">
        <v>843</v>
      </c>
      <c r="AC6" s="2" t="s">
        <v>839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699</v>
      </c>
      <c r="L7" s="2" t="s">
        <v>704</v>
      </c>
      <c r="M7" s="2" t="s">
        <v>710</v>
      </c>
      <c r="N7" s="2"/>
      <c r="O7" s="2" t="s">
        <v>718</v>
      </c>
      <c r="P7" s="2"/>
      <c r="Q7" s="2" t="s">
        <v>760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704</v>
      </c>
      <c r="X7" s="2"/>
      <c r="Y7" s="2" t="s">
        <v>718</v>
      </c>
      <c r="Z7" s="2" t="s">
        <v>735</v>
      </c>
      <c r="AA7" s="2" t="s">
        <v>758</v>
      </c>
      <c r="AB7" s="2" t="s">
        <v>844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700</v>
      </c>
      <c r="L8" s="2" t="s">
        <v>705</v>
      </c>
      <c r="M8" s="2" t="s">
        <v>811</v>
      </c>
      <c r="N8" s="2"/>
      <c r="O8" s="2" t="s">
        <v>719</v>
      </c>
      <c r="P8" s="2"/>
      <c r="Q8" s="2" t="s">
        <v>761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705</v>
      </c>
      <c r="X8" s="2"/>
      <c r="Y8" s="2" t="s">
        <v>719</v>
      </c>
      <c r="Z8" s="2" t="s">
        <v>740</v>
      </c>
      <c r="AA8" s="2"/>
      <c r="AB8" s="2" t="s">
        <v>845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701</v>
      </c>
      <c r="L9" s="2" t="s">
        <v>756</v>
      </c>
      <c r="M9" s="2"/>
      <c r="N9" s="2"/>
      <c r="O9" s="2" t="s">
        <v>726</v>
      </c>
      <c r="P9" s="2"/>
      <c r="Q9" s="2" t="s">
        <v>755</v>
      </c>
      <c r="R9" s="2" t="s">
        <v>244</v>
      </c>
      <c r="S9" s="2"/>
      <c r="T9" s="2"/>
      <c r="U9" s="2"/>
      <c r="V9" s="2"/>
      <c r="W9" s="2"/>
      <c r="X9" s="2"/>
      <c r="Y9" s="2" t="s">
        <v>726</v>
      </c>
      <c r="Z9" s="2"/>
      <c r="AA9" s="2"/>
      <c r="AB9" s="2" t="s">
        <v>790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2018-10-04T11:10:08Z</dcterms:modified>
</cp:coreProperties>
</file>