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700" yWindow="0" windowWidth="25040" windowHeight="19180" tabRatio="645" activeTab="7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9" l="1"/>
  <c r="D10" i="9"/>
  <c r="D5" i="9"/>
  <c r="D7" i="9"/>
  <c r="D9" i="9"/>
  <c r="D11" i="9"/>
  <c r="D6" i="9"/>
  <c r="D12" i="9"/>
  <c r="D16" i="9"/>
  <c r="D18" i="9"/>
  <c r="D13" i="9"/>
  <c r="D15" i="9"/>
  <c r="D17" i="9"/>
  <c r="D19" i="9"/>
  <c r="D14" i="9"/>
  <c r="D21" i="9"/>
  <c r="D22" i="9"/>
  <c r="D20" i="9"/>
  <c r="D23" i="9"/>
  <c r="D27" i="9"/>
  <c r="D29" i="9"/>
  <c r="D24" i="9"/>
  <c r="D26" i="9"/>
  <c r="D28" i="9"/>
  <c r="D30" i="9"/>
  <c r="D25" i="9"/>
  <c r="D31" i="9"/>
  <c r="D35" i="9"/>
  <c r="D37" i="9"/>
  <c r="D32" i="9"/>
  <c r="D34" i="9"/>
  <c r="D36" i="9"/>
  <c r="D38" i="9"/>
  <c r="D33" i="9"/>
  <c r="D41" i="9"/>
  <c r="D40" i="9"/>
  <c r="D42" i="9"/>
  <c r="D39" i="9"/>
  <c r="D4" i="9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4" i="4"/>
  <c r="Y4" i="7"/>
  <c r="Y5" i="7"/>
  <c r="Y6" i="7"/>
  <c r="Y8" i="7"/>
  <c r="Y9" i="7"/>
  <c r="Y10" i="7"/>
  <c r="Y21" i="7"/>
  <c r="Y20" i="7"/>
  <c r="Y23" i="7"/>
  <c r="Y24" i="7"/>
  <c r="Y22" i="7"/>
  <c r="Y25" i="7"/>
  <c r="Y26" i="7"/>
  <c r="Y27" i="7"/>
  <c r="Y44" i="7"/>
  <c r="Y45" i="7"/>
  <c r="Y33" i="7"/>
  <c r="Y40" i="7"/>
  <c r="Y34" i="7"/>
  <c r="Y41" i="7"/>
  <c r="Y28" i="7"/>
  <c r="Y29" i="7"/>
  <c r="Y35" i="7"/>
  <c r="Y36" i="7"/>
  <c r="Y13" i="7"/>
  <c r="Y16" i="7"/>
  <c r="Y14" i="7"/>
  <c r="Y17" i="7"/>
  <c r="Y30" i="7"/>
  <c r="Y37" i="7"/>
  <c r="Y15" i="7"/>
  <c r="Y18" i="7"/>
  <c r="Y19" i="7"/>
  <c r="Y42" i="7"/>
  <c r="Y43" i="7"/>
  <c r="Y46" i="7"/>
  <c r="Y47" i="7"/>
  <c r="Y38" i="7"/>
  <c r="Y39" i="7"/>
  <c r="Y31" i="7"/>
  <c r="Y32" i="7"/>
  <c r="Y11" i="7"/>
  <c r="Y12" i="7"/>
  <c r="Y7" i="7"/>
  <c r="I3" i="6"/>
  <c r="H3" i="6"/>
  <c r="G3" i="6"/>
</calcChain>
</file>

<file path=xl/sharedStrings.xml><?xml version="1.0" encoding="utf-8"?>
<sst xmlns="http://schemas.openxmlformats.org/spreadsheetml/2006/main" count="3247" uniqueCount="1171">
  <si>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</si>
  <si>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</si>
  <si>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</si>
  <si>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</si>
  <si>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</si>
  <si>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</si>
  <si>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</si>
  <si>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</si>
  <si>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</si>
  <si>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</si>
  <si>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</si>
  <si>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</si>
  <si>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</si>
  <si>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</si>
  <si>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</si>
  <si>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</si>
  <si>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</si>
  <si>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</si>
  <si>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</si>
  <si>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</si>
  <si>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</si>
  <si>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</si>
  <si>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</si>
  <si>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</si>
  <si>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</si>
  <si>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</si>
  <si>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</si>
  <si>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</si>
  <si>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</si>
  <si>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</si>
  <si>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</si>
  <si>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</si>
  <si>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</si>
  <si>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</si>
  <si>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</si>
  <si>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</si>
  <si>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</si>
  <si>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</si>
  <si>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</si>
  <si>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</si>
  <si>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</si>
  <si>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</si>
  <si>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</si>
  <si>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</si>
  <si>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</si>
  <si>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</si>
  <si>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</si>
  <si>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</si>
  <si>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</si>
  <si>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</si>
  <si>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</si>
  <si>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</si>
  <si>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</si>
  <si>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</si>
  <si>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</si>
  <si>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</si>
  <si>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</si>
  <si>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</si>
  <si>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</si>
  <si>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</si>
  <si>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</si>
  <si>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</si>
  <si>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</si>
  <si>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</si>
  <si>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</si>
  <si>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</si>
  <si>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</si>
  <si>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</si>
  <si>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</si>
  <si>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</si>
  <si>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</si>
  <si>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</si>
  <si>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</si>
  <si>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</si>
  <si>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</si>
  <si>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</si>
  <si>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</si>
  <si>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</si>
  <si>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</si>
  <si>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</si>
  <si>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</si>
  <si>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</si>
  <si>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</si>
  <si>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</si>
  <si>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</si>
  <si>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</si>
  <si>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</si>
  <si>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</si>
  <si>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</si>
  <si>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</si>
  <si>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</si>
  <si>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</si>
  <si>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</si>
  <si>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</si>
  <si>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</si>
  <si>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</si>
  <si>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</si>
  <si>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</si>
  <si>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</si>
  <si>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</si>
  <si>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</si>
  <si>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</si>
  <si>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</si>
  <si>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</si>
  <si>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</si>
  <si>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</si>
  <si>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</si>
  <si>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</si>
  <si>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</si>
  <si>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</si>
  <si>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</si>
  <si>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</si>
  <si>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</si>
  <si>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</si>
  <si>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</si>
  <si>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</si>
  <si>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</si>
  <si>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</si>
  <si>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</si>
  <si>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</si>
  <si>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</si>
  <si>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</si>
  <si>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</si>
  <si>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</si>
  <si>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</si>
  <si>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</si>
  <si>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</si>
  <si>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</si>
  <si>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</si>
  <si>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</si>
  <si>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</si>
  <si>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</si>
  <si>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</si>
  <si>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</si>
  <si>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</si>
  <si>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</si>
  <si>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</si>
  <si>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</si>
  <si>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</si>
  <si>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</si>
  <si>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</si>
  <si>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</si>
  <si>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</si>
  <si>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</si>
  <si>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</si>
  <si>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</si>
  <si>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</si>
  <si>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</si>
  <si>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</si>
  <si>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</si>
  <si>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</si>
  <si>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</si>
  <si>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</si>
  <si>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</si>
  <si>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</si>
  <si>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</si>
  <si>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</si>
  <si>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</si>
  <si>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</si>
  <si>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</si>
  <si>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</si>
  <si>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</si>
  <si>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</si>
  <si>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</si>
  <si>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</si>
  <si>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</si>
  <si>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</si>
  <si>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</si>
  <si>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</si>
  <si>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</si>
  <si>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</si>
  <si>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</si>
  <si>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</si>
  <si>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</si>
  <si>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</si>
  <si>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</si>
  <si>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</si>
  <si>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</si>
  <si>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</si>
  <si>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</si>
  <si>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</si>
  <si>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</si>
  <si>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</si>
  <si>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</si>
  <si>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</si>
  <si>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</si>
  <si>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</si>
  <si>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</si>
  <si>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</si>
  <si>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</si>
  <si>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</si>
  <si>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</si>
  <si>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</si>
  <si>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</si>
  <si>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</si>
  <si>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</si>
  <si>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</si>
  <si>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</si>
  <si>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</si>
  <si>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</si>
  <si>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</si>
  <si>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</si>
  <si>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</si>
  <si>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</si>
  <si>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</si>
  <si>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</si>
  <si>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</si>
  <si>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</si>
  <si>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</si>
  <si>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</si>
  <si>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</si>
  <si>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</si>
  <si>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</si>
  <si>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</si>
  <si>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</si>
  <si>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</si>
  <si>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</si>
  <si>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</si>
  <si>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</si>
  <si>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</si>
  <si>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</si>
  <si>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</si>
  <si>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</si>
  <si>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</si>
  <si>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</si>
  <si>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</si>
  <si>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</si>
  <si>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</si>
  <si>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</si>
  <si>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</si>
  <si>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</si>
  <si>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</si>
  <si>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</si>
  <si>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</si>
  <si>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</si>
  <si>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</si>
  <si>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</si>
  <si>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</si>
  <si>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</si>
  <si>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</si>
  <si>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</si>
  <si>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</si>
  <si>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</si>
  <si>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</si>
  <si>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</si>
  <si>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</si>
  <si>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</si>
  <si>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</si>
  <si>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</si>
  <si>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</si>
  <si>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</si>
  <si>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</si>
  <si>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</si>
  <si>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</si>
  <si>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</si>
  <si>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</si>
  <si>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</si>
  <si>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</si>
  <si>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</si>
  <si>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</si>
  <si>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</si>
  <si>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</si>
  <si>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</si>
  <si>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</si>
  <si>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</si>
  <si>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</si>
  <si>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</si>
  <si>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</si>
  <si>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</si>
  <si>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</si>
  <si>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</si>
  <si>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</si>
  <si>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</si>
  <si>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</si>
  <si>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</si>
  <si>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</si>
  <si>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</si>
  <si>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</si>
  <si>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</si>
  <si>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</si>
  <si>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</si>
  <si>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</si>
  <si>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</si>
  <si>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</si>
  <si>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</si>
  <si>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</si>
  <si>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</si>
  <si>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</si>
  <si>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</si>
  <si>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</si>
  <si>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</si>
  <si>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</si>
  <si>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</si>
  <si>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</si>
  <si>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</si>
  <si>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</si>
  <si>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</si>
  <si>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</si>
  <si>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</si>
  <si>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</si>
  <si>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</si>
  <si>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</si>
  <si>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</si>
  <si>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</si>
  <si>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</si>
  <si>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</si>
  <si>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</si>
  <si>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</si>
  <si>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</si>
  <si>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</si>
  <si>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</si>
  <si>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</si>
  <si>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</si>
  <si>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</si>
  <si>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</si>
  <si>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</si>
  <si>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</si>
  <si>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</si>
  <si>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</si>
  <si>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</si>
  <si>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</si>
  <si>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</si>
  <si>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</si>
  <si>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</si>
  <si>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</si>
  <si>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</si>
  <si>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</si>
  <si>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</si>
  <si>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</si>
  <si>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</si>
  <si>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</si>
  <si>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</si>
  <si>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</si>
  <si>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</si>
  <si>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</si>
  <si>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</si>
  <si>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</si>
  <si>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</si>
  <si>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</si>
  <si>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</si>
  <si>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</si>
  <si>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</si>
  <si>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</si>
  <si>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</si>
  <si>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</si>
  <si>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</si>
  <si>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</si>
  <si>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</si>
  <si>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</si>
  <si>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</si>
  <si>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</si>
  <si>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</si>
  <si>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</si>
  <si>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</si>
  <si>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</si>
  <si>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</si>
  <si>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</si>
  <si>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</si>
  <si>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</si>
  <si>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</si>
  <si>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</si>
  <si>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</si>
  <si>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</si>
  <si>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</si>
  <si>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</si>
  <si>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</si>
  <si>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</si>
  <si>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</si>
  <si>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</si>
  <si>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</si>
  <si>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</si>
  <si>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</si>
  <si>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</si>
  <si>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</si>
  <si>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</si>
  <si>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</si>
  <si>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</si>
  <si>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</si>
  <si>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</si>
  <si>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</si>
  <si>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</si>
  <si>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</si>
  <si>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</si>
  <si>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</si>
  <si>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</si>
  <si>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</si>
  <si>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</si>
  <si>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</si>
  <si>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</si>
  <si>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</si>
  <si>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</si>
  <si>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</si>
  <si>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</si>
  <si>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</si>
  <si>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</si>
  <si>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</si>
  <si>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</si>
  <si>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</si>
  <si>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</si>
  <si>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</si>
  <si>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</si>
  <si>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</si>
  <si>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</si>
  <si>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</si>
  <si>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</si>
  <si>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</si>
  <si>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</si>
  <si>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</si>
  <si>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</si>
  <si>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</si>
  <si>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</si>
  <si>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</si>
  <si>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</si>
  <si>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</si>
  <si>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</si>
  <si>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</si>
  <si>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</si>
  <si>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</si>
  <si>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</si>
  <si>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</si>
  <si>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</si>
  <si>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</si>
  <si>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</si>
  <si>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</si>
  <si>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</si>
  <si>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</si>
  <si>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</si>
  <si>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</si>
  <si>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</si>
  <si>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</si>
  <si>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</si>
  <si>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</si>
  <si>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</si>
  <si>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</si>
  <si>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</si>
  <si>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</si>
  <si>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</si>
  <si>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</si>
  <si>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</si>
  <si>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</si>
  <si>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</si>
  <si>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</si>
  <si>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</si>
  <si>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</si>
  <si>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</si>
  <si>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</si>
  <si>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</si>
  <si>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</si>
  <si>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</si>
  <si>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</si>
  <si>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</si>
  <si>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</si>
  <si>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</si>
  <si>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</si>
  <si>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</si>
  <si>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</si>
  <si>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</si>
  <si>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</si>
  <si>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</si>
  <si>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</si>
  <si>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</si>
  <si>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</si>
  <si>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</si>
  <si>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</si>
  <si>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</si>
  <si>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</si>
  <si>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</si>
  <si>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</si>
  <si>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</si>
  <si>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</si>
  <si>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</si>
  <si>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</si>
  <si>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</si>
  <si>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</si>
  <si>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</si>
  <si>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</si>
  <si>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</si>
  <si>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</si>
  <si>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</si>
  <si>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</si>
  <si>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</si>
  <si>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</si>
  <si>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</si>
  <si>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</si>
  <si>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</si>
  <si>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</si>
  <si>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</si>
  <si>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</si>
  <si>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</si>
  <si>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</si>
  <si>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</si>
  <si>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</si>
  <si>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</si>
  <si>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</si>
  <si>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</si>
  <si>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</si>
  <si>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</si>
  <si>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</si>
  <si>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</si>
  <si>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</si>
  <si>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</si>
  <si>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</si>
  <si>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</si>
  <si>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</si>
  <si>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</si>
  <si>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</si>
  <si>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</si>
  <si>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</si>
  <si>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</si>
  <si>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</si>
  <si>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</si>
  <si>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</si>
  <si>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</si>
  <si>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</si>
  <si>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</si>
  <si>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</si>
  <si>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</si>
  <si>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</si>
  <si>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</si>
  <si>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</si>
  <si>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</si>
  <si>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</si>
  <si>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</si>
  <si>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</si>
  <si>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</si>
  <si>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</si>
  <si>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</si>
  <si>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</si>
  <si>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</si>
  <si>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</si>
  <si>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</si>
  <si>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</si>
  <si>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</si>
  <si>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</si>
  <si>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</si>
  <si>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</si>
  <si>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</si>
  <si>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</si>
  <si>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</si>
  <si>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</si>
  <si>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</si>
  <si>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</si>
  <si>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</si>
  <si>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</si>
  <si>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</si>
  <si>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</si>
  <si>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</si>
  <si>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</si>
  <si>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</si>
  <si>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</si>
  <si>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</si>
  <si>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</si>
  <si>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</si>
  <si>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</si>
  <si>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</si>
  <si>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</si>
  <si>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</si>
  <si>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</si>
  <si>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</si>
  <si>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</si>
  <si>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</si>
  <si>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</si>
  <si>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</si>
  <si>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</si>
  <si>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</si>
  <si>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</si>
  <si>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</si>
  <si>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</si>
  <si>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</si>
  <si>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</si>
  <si>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</si>
  <si>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</si>
  <si>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</si>
  <si>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</si>
  <si>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</si>
  <si>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</si>
  <si>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</si>
  <si>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</si>
  <si>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</si>
  <si>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</si>
  <si>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</si>
  <si>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</si>
  <si>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</si>
  <si>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</si>
  <si>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</si>
  <si>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</si>
  <si>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</si>
  <si>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</si>
  <si>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</si>
  <si>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</si>
  <si>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</si>
  <si>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</si>
  <si>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</si>
  <si>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</si>
  <si>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</si>
  <si>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</si>
  <si>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</si>
  <si>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</si>
  <si>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</si>
  <si>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</si>
  <si>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</si>
  <si>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</si>
  <si>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</si>
  <si>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</si>
  <si>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</si>
  <si>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</si>
  <si>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</si>
  <si>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</si>
  <si>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</si>
  <si>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</si>
  <si>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</si>
  <si>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</si>
  <si>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</si>
  <si>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</si>
  <si>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</si>
  <si>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</si>
  <si>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</si>
  <si>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</si>
  <si>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</si>
  <si>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</si>
  <si>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</si>
  <si>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</si>
  <si>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</si>
  <si>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</si>
  <si>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</si>
  <si>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</si>
  <si>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</si>
  <si>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</si>
  <si>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</si>
  <si>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</si>
  <si>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</si>
  <si>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</si>
  <si>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</si>
  <si>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</si>
  <si>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</si>
  <si>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</si>
  <si>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</si>
  <si>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</si>
  <si>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</si>
  <si>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</si>
  <si>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</si>
  <si>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</si>
  <si>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</si>
  <si>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</si>
  <si>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</si>
  <si>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</si>
  <si>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</si>
  <si>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</si>
  <si>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</si>
  <si>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</si>
  <si>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</si>
  <si>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</si>
  <si>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</si>
  <si>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</si>
  <si>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</si>
  <si>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</si>
  <si>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</si>
  <si>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</si>
  <si>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</si>
  <si>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</si>
  <si>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</si>
  <si>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</si>
  <si>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</si>
  <si>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</si>
  <si>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</si>
  <si>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</si>
  <si>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</si>
  <si>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</si>
  <si>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</si>
  <si>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</si>
  <si>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</si>
  <si>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</si>
  <si>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</si>
  <si>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</si>
  <si>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</si>
  <si>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</si>
  <si>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</si>
  <si>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</si>
  <si>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</si>
  <si>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</si>
  <si>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</si>
  <si>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</si>
  <si>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</si>
  <si>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</si>
  <si>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</si>
  <si>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</si>
  <si>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</si>
  <si>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</si>
  <si>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</si>
  <si>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</si>
  <si>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</si>
  <si>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</si>
  <si>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</si>
  <si>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</si>
  <si>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</si>
  <si>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</si>
  <si>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</si>
  <si>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</si>
  <si>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</si>
  <si>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</si>
  <si>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</si>
  <si>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</si>
  <si>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</si>
  <si>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</si>
  <si>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</si>
  <si>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</si>
  <si>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</si>
  <si>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</si>
  <si>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</si>
  <si>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</si>
  <si>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</si>
  <si>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</si>
  <si>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</si>
  <si>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</si>
  <si>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</si>
  <si>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</si>
  <si>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</si>
  <si>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</si>
  <si>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</si>
  <si>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</si>
  <si>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</si>
  <si>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</si>
  <si>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</si>
  <si>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</si>
  <si>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</si>
  <si>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</si>
  <si>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</si>
  <si>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</si>
  <si>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</si>
  <si>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</si>
  <si>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</si>
  <si>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</si>
  <si>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</si>
  <si>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</si>
  <si>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</si>
  <si>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</si>
  <si>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</si>
  <si>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</si>
  <si>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</si>
  <si>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</si>
  <si>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</si>
  <si>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</si>
  <si>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</si>
  <si>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</si>
  <si>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</si>
  <si>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</si>
  <si>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</si>
  <si>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</si>
  <si>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</si>
  <si>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</si>
  <si>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</si>
  <si>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</si>
  <si>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</si>
  <si>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</si>
  <si>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</si>
  <si>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</si>
  <si>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</si>
  <si>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</si>
  <si>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</si>
  <si>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</si>
  <si>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</si>
  <si>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</si>
  <si>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</si>
  <si>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</si>
  <si>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</si>
  <si>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</si>
  <si>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</si>
  <si>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</si>
  <si>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</si>
  <si>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</si>
  <si>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</si>
  <si>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</si>
  <si>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</si>
  <si>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</si>
  <si>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</si>
  <si>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</si>
  <si>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</si>
  <si>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</si>
  <si>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</si>
  <si>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</si>
  <si>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</si>
  <si>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</si>
  <si>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</si>
  <si>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</si>
  <si>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</si>
  <si>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</si>
  <si>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</si>
  <si>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</si>
  <si>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</si>
  <si>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</si>
  <si>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</si>
  <si>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</si>
  <si>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</si>
  <si>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</si>
  <si>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</si>
  <si>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</si>
  <si>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</si>
  <si>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</si>
  <si>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</si>
  <si>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</si>
  <si>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</si>
  <si>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</si>
  <si>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</si>
  <si>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</si>
  <si>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</si>
  <si>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</si>
  <si>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</si>
  <si>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</si>
  <si>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</si>
  <si>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</si>
  <si>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</si>
  <si>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</si>
  <si>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</si>
  <si>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</si>
  <si>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</si>
  <si>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Telles_2003</t>
  </si>
  <si>
    <t>Susan Trumbore</t>
  </si>
  <si>
    <t>MPI-BGC</t>
  </si>
  <si>
    <t>trumbore@bgc-jena.mpg.de</t>
  </si>
  <si>
    <t>0000-0003-3885-6202</t>
  </si>
  <si>
    <t>Telles, E. D. C., de Camargo, P. B., Martinelli, L. A., Trumbore, S. E., da Costa, E. S., Santos, J., Higuchi, N., Oliveira, R. C. (2003). Influence of soil texture on carbon dynamics and storage potential in tropical forest soils of Amazonia. Global Biogeochemical Cycles, 17(2), 9-1-9-12. doi:10.1029/2002GB001953.</t>
  </si>
  <si>
    <t>Additional Datasets are included here that are associated with the LBA project (doi's included with associated data sets)</t>
  </si>
  <si>
    <t xml:space="preserve">Telles E.D.C., P.B. de Camargo, L.A. Martinelli, S.E. Trumbore, E.S. da Costa, J. Santos, N. Higuchi, R.C. Oliveira and D. Markewitz. 2011. LBA-ECO CD-08 Carbon Isotopes in Belowground Carbon Pools, Amazonas and Para, Brazil.. http://dx.doi.org/10.3334/ORNLDAAC/1025;    </t>
  </si>
  <si>
    <t>FLONA</t>
  </si>
  <si>
    <t>LBA site Flona Tapajos Seca-seca floresta also km83</t>
  </si>
  <si>
    <t>km83-MB</t>
  </si>
  <si>
    <t>km83</t>
  </si>
  <si>
    <t>betweenSFkm83</t>
  </si>
  <si>
    <t>betweenSFkm84</t>
  </si>
  <si>
    <t>SecaFloresta</t>
  </si>
  <si>
    <t>betweenSFkm86</t>
  </si>
  <si>
    <t>SP2</t>
  </si>
  <si>
    <t>Plateau-clay</t>
  </si>
  <si>
    <t>SBM</t>
  </si>
  <si>
    <t>clayA</t>
  </si>
  <si>
    <t>clay-rich</t>
  </si>
  <si>
    <t>clayB</t>
  </si>
  <si>
    <t>CFA</t>
  </si>
  <si>
    <t>CFB</t>
  </si>
  <si>
    <t>SCA</t>
  </si>
  <si>
    <t>sandyclay</t>
  </si>
  <si>
    <t>SCB</t>
  </si>
  <si>
    <t>SA</t>
  </si>
  <si>
    <t>SB</t>
  </si>
  <si>
    <t>SFA</t>
  </si>
  <si>
    <t>drydown</t>
  </si>
  <si>
    <t>drydown -started 2001</t>
  </si>
  <si>
    <t>SFB</t>
  </si>
  <si>
    <t>Oxisol</t>
  </si>
  <si>
    <t>Belterra Formation</t>
  </si>
  <si>
    <t>Ultisol</t>
  </si>
  <si>
    <t>UCI</t>
  </si>
  <si>
    <t>UCIT5854-5</t>
  </si>
  <si>
    <t>UCIT5848-9</t>
  </si>
  <si>
    <t>UCIT5850-1</t>
  </si>
  <si>
    <t>UCIT5855-7</t>
  </si>
  <si>
    <t>UCIT5905</t>
  </si>
  <si>
    <t>UCIT5900</t>
  </si>
  <si>
    <t>UCIT5904</t>
  </si>
  <si>
    <t>UCIT5906</t>
  </si>
  <si>
    <t>UCIT5901</t>
  </si>
  <si>
    <t>UCIT5897</t>
  </si>
  <si>
    <t>UCIT5898</t>
  </si>
  <si>
    <t>UCIT9785</t>
  </si>
  <si>
    <t>UCIT9786</t>
  </si>
  <si>
    <t>UCIT9787</t>
  </si>
  <si>
    <t>UCIT9788</t>
  </si>
  <si>
    <t>UCIT9789</t>
  </si>
  <si>
    <t>UCIT9790</t>
  </si>
  <si>
    <t>UCIT9792</t>
  </si>
  <si>
    <t>UCIT9793</t>
  </si>
  <si>
    <t>UCIT9794</t>
  </si>
  <si>
    <t>UCIT9795</t>
  </si>
  <si>
    <t>UCIT9796</t>
  </si>
  <si>
    <t>SP2_0</t>
  </si>
  <si>
    <t>SP2_1</t>
  </si>
  <si>
    <t>SP2_2</t>
  </si>
  <si>
    <t>SP2_3</t>
  </si>
  <si>
    <t>SP2_4</t>
  </si>
  <si>
    <t>SP2_5</t>
  </si>
  <si>
    <t>SP2_6</t>
  </si>
  <si>
    <t>SP2_7</t>
  </si>
  <si>
    <t>SP2_8</t>
  </si>
  <si>
    <t>SP2_9</t>
  </si>
  <si>
    <t>SP2_10</t>
  </si>
  <si>
    <t>SBM_1</t>
  </si>
  <si>
    <t>SBM_2</t>
  </si>
  <si>
    <t>SBM_3</t>
  </si>
  <si>
    <t>SBM_4</t>
  </si>
  <si>
    <t>SBM_5</t>
  </si>
  <si>
    <t>SBM_6</t>
  </si>
  <si>
    <t>SBM_7</t>
  </si>
  <si>
    <t>SBM_8</t>
  </si>
  <si>
    <t>SBM_9</t>
  </si>
  <si>
    <t>SBM_10</t>
  </si>
  <si>
    <t>CFA_1</t>
  </si>
  <si>
    <t>CFA_2</t>
  </si>
  <si>
    <t>CFA_3</t>
  </si>
  <si>
    <t>CFA_4</t>
  </si>
  <si>
    <t>CFA_5</t>
  </si>
  <si>
    <t>CFA_6</t>
  </si>
  <si>
    <t>CFA_7</t>
  </si>
  <si>
    <t>CFA_8</t>
  </si>
  <si>
    <t>CFA_9</t>
  </si>
  <si>
    <t>CFB_1</t>
  </si>
  <si>
    <t>CFB_2</t>
  </si>
  <si>
    <t>CFB_3</t>
  </si>
  <si>
    <t>CFB_4</t>
  </si>
  <si>
    <t>CFB_5</t>
  </si>
  <si>
    <t>CFB_6</t>
  </si>
  <si>
    <t>CFB_7</t>
  </si>
  <si>
    <t>CFB_8</t>
  </si>
  <si>
    <t>CFB_9</t>
  </si>
  <si>
    <t>SFA_1</t>
  </si>
  <si>
    <t>SFA_2</t>
  </si>
  <si>
    <t>SFA_3</t>
  </si>
  <si>
    <t>SFA_4</t>
  </si>
  <si>
    <t>SFA_5</t>
  </si>
  <si>
    <t>SFA_6</t>
  </si>
  <si>
    <t>SFA_7</t>
  </si>
  <si>
    <t>SFA_8</t>
  </si>
  <si>
    <t>SFA_9</t>
  </si>
  <si>
    <t>SFB_1</t>
  </si>
  <si>
    <t>SFB_2</t>
  </si>
  <si>
    <t>SFB_3</t>
  </si>
  <si>
    <t>SFB_4</t>
  </si>
  <si>
    <t>SFB_5</t>
  </si>
  <si>
    <t>SFB_6</t>
  </si>
  <si>
    <t>SFB_7</t>
  </si>
  <si>
    <t>SFB_8</t>
  </si>
  <si>
    <t>SFB_9</t>
  </si>
  <si>
    <t>CA_1</t>
  </si>
  <si>
    <t>CA_2</t>
  </si>
  <si>
    <t>CA_3</t>
  </si>
  <si>
    <t>CA_4</t>
  </si>
  <si>
    <t>CA_5</t>
  </si>
  <si>
    <t>CA_6</t>
  </si>
  <si>
    <t>CB_1</t>
  </si>
  <si>
    <t>CB_2</t>
  </si>
  <si>
    <t>CB_3</t>
  </si>
  <si>
    <t>CB_4</t>
  </si>
  <si>
    <t>CB_5</t>
  </si>
  <si>
    <t>CB_6</t>
  </si>
  <si>
    <t>SCA_1</t>
  </si>
  <si>
    <t>SCA_2</t>
  </si>
  <si>
    <t>SCA_3</t>
  </si>
  <si>
    <t>SCA_4</t>
  </si>
  <si>
    <t>SCA_5</t>
  </si>
  <si>
    <t>SCA_6</t>
  </si>
  <si>
    <t>SCB_1</t>
  </si>
  <si>
    <t>SCB_2</t>
  </si>
  <si>
    <t>SCB_3</t>
  </si>
  <si>
    <t>SCB_4</t>
  </si>
  <si>
    <t>SCB_5</t>
  </si>
  <si>
    <t>SCB_6</t>
  </si>
  <si>
    <t>SA_1</t>
  </si>
  <si>
    <t>SA_2</t>
  </si>
  <si>
    <t>SA_3</t>
  </si>
  <si>
    <t>SA_4</t>
  </si>
  <si>
    <t>SA_5</t>
  </si>
  <si>
    <t>SA_6</t>
  </si>
  <si>
    <t>SB_1</t>
  </si>
  <si>
    <t>SB_2</t>
  </si>
  <si>
    <t>SB_3</t>
  </si>
  <si>
    <t>SB_4</t>
  </si>
  <si>
    <t>SB_5</t>
  </si>
  <si>
    <t>SB_6</t>
  </si>
  <si>
    <t xml:space="preserve"> </t>
  </si>
  <si>
    <t>UCIT6395</t>
  </si>
  <si>
    <t>UCIT6396</t>
  </si>
  <si>
    <t>ZF2</t>
  </si>
  <si>
    <t xml:space="preserve">ZF2 N-S Jacaranda Transect </t>
  </si>
  <si>
    <t>SP2_1_live_root_1</t>
  </si>
  <si>
    <t>SP2_1_live_root_2</t>
  </si>
  <si>
    <t>SP2_1_live_root_3</t>
  </si>
  <si>
    <t>SP2_6_live_root_1</t>
  </si>
  <si>
    <t>SP2_6_live_root_2</t>
  </si>
  <si>
    <t>SP2_6_live_root_3</t>
  </si>
  <si>
    <t>SP2_10_live_root_1</t>
  </si>
  <si>
    <t>SP2_10_live_root_2</t>
  </si>
  <si>
    <t>SP2_10_live_root_3</t>
  </si>
  <si>
    <t>SP2_8_live_root_1</t>
  </si>
  <si>
    <t>SP2_8_live_root_2</t>
  </si>
  <si>
    <t>SP2_8_live_root_3</t>
  </si>
  <si>
    <t>Trumbore, S. E., Da Costa, E. S., Nepstad, D. C., De Camargo, P. B., Martinelli, L., Ray, D., Restom, T., Silver, W. (2006). Dynamics of fine root carbon in Amazonian tropical ecosystems and the contribution of roots to soil respiration. Global Change Biology, 12(2), 217-229. doi:10.1111/j.1365-2486.2005.001063.x.</t>
  </si>
  <si>
    <t>Perez, T., Garcia-Montiel, D., Trumbore, S. E., Tyler, S., De Camargo, P., Moreira, M., Piccolo, M., Cerri, C. (2006). Nitrous oxide nitrification and denitrification 15N enrichment factors from Amazon forest soils. Ecological Applications, 16(6), 2153-2167. doi:10.1890/1051-0761(2006)016[2153:NONADN]2.0.CO;2"&gt;10.1890/1051-0761(2006)016[2153:NONADN]2.0.CO;2.</t>
  </si>
  <si>
    <t>Perez_2006</t>
  </si>
  <si>
    <t>Trumbore_2006</t>
  </si>
  <si>
    <t>ZF2_Plateau</t>
  </si>
  <si>
    <t>Spodosol</t>
  </si>
  <si>
    <t>ZF2_Baixio</t>
  </si>
  <si>
    <t>Plateay- clay rich</t>
  </si>
  <si>
    <t>Sandy seasonal flood</t>
  </si>
  <si>
    <t>ZF2_Baixio_1</t>
  </si>
  <si>
    <t>UCIT6082</t>
  </si>
  <si>
    <t>UCIT6083</t>
  </si>
  <si>
    <t>UCIT6084</t>
  </si>
  <si>
    <t>UCIT6085</t>
  </si>
  <si>
    <t>UCIT6086</t>
  </si>
  <si>
    <t>UCIT6087</t>
  </si>
  <si>
    <t>UCIT6098</t>
  </si>
  <si>
    <t>UCIT6099</t>
  </si>
  <si>
    <t>UCIT6100</t>
  </si>
  <si>
    <t>UCIT6101</t>
  </si>
  <si>
    <t>UCIT6102</t>
  </si>
  <si>
    <t>UCIT6103</t>
  </si>
  <si>
    <t>UCIT6104</t>
  </si>
  <si>
    <t>UCIT6105</t>
  </si>
  <si>
    <t>UCIT6106</t>
  </si>
  <si>
    <t>UCIT6107</t>
  </si>
  <si>
    <t>UCIT6108</t>
  </si>
  <si>
    <t>UCIT6109</t>
  </si>
  <si>
    <t>UCIT6110</t>
  </si>
  <si>
    <t>UCIT6111</t>
  </si>
  <si>
    <t>UCIT6112</t>
  </si>
  <si>
    <t>UCIT6113</t>
  </si>
  <si>
    <t>UCIT6114</t>
  </si>
  <si>
    <t>UCIT6115</t>
  </si>
  <si>
    <t>UCIT6116</t>
  </si>
  <si>
    <t>UCIT6117</t>
  </si>
  <si>
    <t>ZF2_Baixio_2</t>
  </si>
  <si>
    <t>ZF2_Baixio_3</t>
  </si>
  <si>
    <t>ZF2_Baixio_4</t>
  </si>
  <si>
    <t>ZF2_Baixio_5</t>
  </si>
  <si>
    <t>ZF2_Baixio_6</t>
  </si>
  <si>
    <t>ZF2_Plateau_1</t>
  </si>
  <si>
    <t>ZF2_Plateau_2</t>
  </si>
  <si>
    <t>ZF2_Plateau_3</t>
  </si>
  <si>
    <t>ZF2_Plateau_4</t>
  </si>
  <si>
    <t>ZF2_Plateau_5</t>
  </si>
  <si>
    <t>CA_0</t>
  </si>
  <si>
    <t>O</t>
  </si>
  <si>
    <t>CB_0</t>
  </si>
  <si>
    <t>SA_0</t>
  </si>
  <si>
    <t>SB_0</t>
  </si>
  <si>
    <t>UCIT5822</t>
  </si>
  <si>
    <t>UCIT5819</t>
  </si>
  <si>
    <t>UCIT5823</t>
  </si>
  <si>
    <t>UCIT5824</t>
  </si>
  <si>
    <t>UCIT5825</t>
  </si>
  <si>
    <t>UCIT5826</t>
  </si>
  <si>
    <t>UCIT5828</t>
  </si>
  <si>
    <t>UCIT5838</t>
  </si>
  <si>
    <t>UCIT5839</t>
  </si>
  <si>
    <t>UCIT5840</t>
  </si>
  <si>
    <t>UCIT5841</t>
  </si>
  <si>
    <t>UCIT5829</t>
  </si>
  <si>
    <t>UCIT5807</t>
  </si>
  <si>
    <t>UCIT5811</t>
  </si>
  <si>
    <t>UCIT5813</t>
  </si>
  <si>
    <t>UCIT5814</t>
  </si>
  <si>
    <t>UCIT5815</t>
  </si>
  <si>
    <t>UCIT5816</t>
  </si>
  <si>
    <t>UCIT5817</t>
  </si>
  <si>
    <t>UCIT5820</t>
  </si>
  <si>
    <t>UCIT5821</t>
  </si>
  <si>
    <t>UCIT9809</t>
  </si>
  <si>
    <t>UCIT9810</t>
  </si>
  <si>
    <t>UCIT9812</t>
  </si>
  <si>
    <t>UCIT9813</t>
  </si>
  <si>
    <t>UCIT9814</t>
  </si>
  <si>
    <t>UCIT9815</t>
  </si>
  <si>
    <t>UCIT0474</t>
  </si>
  <si>
    <t>UCIT0475</t>
  </si>
  <si>
    <t>UCIT0479</t>
  </si>
  <si>
    <t>UCIT0480</t>
  </si>
  <si>
    <t>UCIT0609</t>
  </si>
  <si>
    <t>UCIT0610</t>
  </si>
  <si>
    <t>UCIT0611</t>
  </si>
  <si>
    <t>UCIT0616</t>
  </si>
  <si>
    <t>UCIT0617</t>
  </si>
  <si>
    <t>UCIT0618</t>
  </si>
  <si>
    <t>UCIT0619</t>
  </si>
  <si>
    <t>UCIT12500</t>
  </si>
  <si>
    <t>UCIT12501</t>
  </si>
  <si>
    <t>UCIT12502</t>
  </si>
  <si>
    <t>UCIT12503</t>
  </si>
  <si>
    <t>UCIT12507</t>
  </si>
  <si>
    <t>UCIT12508</t>
  </si>
  <si>
    <t>10.1007/BF00334565</t>
  </si>
  <si>
    <t>10.1111/j.1365-2486.2006.01067.x</t>
  </si>
  <si>
    <t>SCA_0</t>
  </si>
  <si>
    <t>SBM_0</t>
  </si>
  <si>
    <t>CFA_0</t>
  </si>
  <si>
    <t>CFB_0</t>
  </si>
  <si>
    <t>SFA_0</t>
  </si>
  <si>
    <t>SFB_0</t>
  </si>
  <si>
    <t>SCB_0</t>
  </si>
  <si>
    <t>10.1890/1051-0761(2006)016[2153:NONADN]2.0.CO;2</t>
  </si>
  <si>
    <t>UCIT5321</t>
  </si>
  <si>
    <t>UCIT5322</t>
  </si>
  <si>
    <t>UCIT5323</t>
  </si>
  <si>
    <t>UCIT5324</t>
  </si>
  <si>
    <t>UCIT5319</t>
  </si>
  <si>
    <t>inc_name</t>
  </si>
  <si>
    <t>ZF2_Plateau_6</t>
  </si>
  <si>
    <t>ZF2_Plateau_7</t>
  </si>
  <si>
    <t>ZF2_Plateau_8</t>
  </si>
  <si>
    <t>ZF2_Plateau_9</t>
  </si>
  <si>
    <t>ZF2_Plateau_10</t>
  </si>
  <si>
    <t>CA_0_2002126_1</t>
  </si>
  <si>
    <t>CA_0_2002126_2</t>
  </si>
  <si>
    <t>CA_1_2002126_1</t>
  </si>
  <si>
    <t>CA_1_2002126_2</t>
  </si>
  <si>
    <t>CA_2_2002126_1</t>
  </si>
  <si>
    <t>CA_2_2002126_2</t>
  </si>
  <si>
    <t>CFA_0_20041124_1</t>
  </si>
  <si>
    <t>CFA_0_20041124_2</t>
  </si>
  <si>
    <t>CFA_1_200352</t>
  </si>
  <si>
    <t>CFB_0_2003910</t>
  </si>
  <si>
    <t>CFB_0_2004316</t>
  </si>
  <si>
    <t>CFB_1_200352</t>
  </si>
  <si>
    <t>CFB_1_2003910</t>
  </si>
  <si>
    <t>CFB_1_2004316_1</t>
  </si>
  <si>
    <t>CFB_1_2004316_2</t>
  </si>
  <si>
    <t>SA_0_2002126</t>
  </si>
  <si>
    <t>SA_1_2002126</t>
  </si>
  <si>
    <t>SA_1_2003110</t>
  </si>
  <si>
    <t>SB_0_2002126_1</t>
  </si>
  <si>
    <t>SB_0_2002126_2</t>
  </si>
  <si>
    <t>SFA_0_2002126_1</t>
  </si>
  <si>
    <t>SFA_0_2002126_2</t>
  </si>
  <si>
    <t>SFA_0_200352_1</t>
  </si>
  <si>
    <t>SFA_0_200352_2</t>
  </si>
  <si>
    <t>SFA_0_2003910</t>
  </si>
  <si>
    <t>SFA_0_20041124_1</t>
  </si>
  <si>
    <t>SFA_0_20041124_2</t>
  </si>
  <si>
    <t>SFA_1_2002126_1</t>
  </si>
  <si>
    <t>SFA_1_2002126_2</t>
  </si>
  <si>
    <t>SFA_1_200352_1</t>
  </si>
  <si>
    <t>SFA_1_200352_2</t>
  </si>
  <si>
    <t>SFA_1_2003910</t>
  </si>
  <si>
    <t>SFA_1_20041124_1</t>
  </si>
  <si>
    <t>SFA_1_20041124_2</t>
  </si>
  <si>
    <t>SFA_2_2002126_1</t>
  </si>
  <si>
    <t>SFA_2_2002126_2</t>
  </si>
  <si>
    <t>SFB_0_2004316_1</t>
  </si>
  <si>
    <t>SFB_0_2004316_2</t>
  </si>
  <si>
    <t>SFB_1_2002126_1</t>
  </si>
  <si>
    <t>SFB_1_2002126_2</t>
  </si>
  <si>
    <t>SFB_1_2004316_1</t>
  </si>
  <si>
    <t>SFB_1_2004316_2</t>
  </si>
  <si>
    <t>flx_name</t>
  </si>
  <si>
    <t>CFA_200078_</t>
  </si>
  <si>
    <t>CFA_200131_</t>
  </si>
  <si>
    <t>CFA_200323_1</t>
  </si>
  <si>
    <t>CFA_200323_2</t>
  </si>
  <si>
    <t>CFA_200323_3</t>
  </si>
  <si>
    <t>CFA_200323_4</t>
  </si>
  <si>
    <t>CFA_200323_5</t>
  </si>
  <si>
    <t>CFA_200323_6</t>
  </si>
  <si>
    <t>CFA_200323_7</t>
  </si>
  <si>
    <t>SA_200078_</t>
  </si>
  <si>
    <t>SA_200131_1</t>
  </si>
  <si>
    <t>SA_200131_2</t>
  </si>
  <si>
    <t>SBM_200078_</t>
  </si>
  <si>
    <t>SFA_200078_</t>
  </si>
  <si>
    <t>SFA_200131_1</t>
  </si>
  <si>
    <t>SFA_200131_2</t>
  </si>
  <si>
    <t>SFA_200131_3</t>
  </si>
  <si>
    <t>SFA_200323_4</t>
  </si>
  <si>
    <t>SFA_200323_5</t>
  </si>
  <si>
    <t>SFA_200323_6</t>
  </si>
  <si>
    <t>SFA_200323_7</t>
  </si>
  <si>
    <t>SFA_200323_8</t>
  </si>
  <si>
    <t>ZF2_Baixio_20001221_1</t>
  </si>
  <si>
    <t>ZF2_Baixio_20001221_2</t>
  </si>
  <si>
    <t>ZF2_Plateau_20001221_1</t>
  </si>
  <si>
    <t>ZF2_Plateau_20001221_2</t>
  </si>
  <si>
    <t>ZF2_Plateau_20001221_3</t>
  </si>
  <si>
    <t>ist_name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</si>
</sst>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color rgb="FF494A4C"/>
      <name val="Arial"/>
      <family val="2"/>
    </font>
    <font>
      <sz val="12"/>
      <color rgb="FF000000"/>
      <name val="Times New Roman"/>
      <family val="1"/>
    </font>
    <font>
      <sz val="9"/>
      <name val="Geneva"/>
      <family val="2"/>
    </font>
    <font>
      <sz val="10"/>
      <name val="Arial"/>
      <family val="2"/>
    </font>
    <font>
      <sz val="14"/>
      <name val="Genev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35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6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5" fillId="0" borderId="1" xfId="189" applyBorder="1" applyAlignment="1">
      <alignment horizontal="left" wrapText="1" readingOrder="1"/>
    </xf>
    <xf numFmtId="0" fontId="24" fillId="0" borderId="0" xfId="0" applyFont="1" applyAlignment="1"/>
    <xf numFmtId="0" fontId="25" fillId="0" borderId="0" xfId="0" applyFont="1" applyAlignment="1"/>
    <xf numFmtId="0" fontId="4" fillId="0" borderId="1" xfId="0" applyFont="1" applyFill="1" applyBorder="1"/>
    <xf numFmtId="0" fontId="20" fillId="0" borderId="1" xfId="0" applyFont="1" applyBorder="1" applyAlignment="1"/>
    <xf numFmtId="0" fontId="20" fillId="0" borderId="5" xfId="0" applyFont="1" applyFill="1" applyBorder="1" applyAlignment="1"/>
    <xf numFmtId="164" fontId="0" fillId="0" borderId="0" xfId="0" applyNumberFormat="1"/>
    <xf numFmtId="0" fontId="20" fillId="0" borderId="0" xfId="0" applyFont="1" applyAlignment="1"/>
    <xf numFmtId="0" fontId="20" fillId="0" borderId="0" xfId="0" applyFont="1"/>
    <xf numFmtId="164" fontId="0" fillId="0" borderId="1" xfId="0" applyNumberFormat="1" applyFont="1" applyBorder="1" applyAlignment="1"/>
    <xf numFmtId="0" fontId="0" fillId="0" borderId="5" xfId="0" applyFont="1" applyFill="1" applyBorder="1" applyAlignment="1"/>
    <xf numFmtId="164" fontId="0" fillId="0" borderId="0" xfId="0" applyNumberFormat="1" applyAlignment="1">
      <alignment horizontal="right"/>
    </xf>
    <xf numFmtId="164" fontId="26" fillId="0" borderId="0" xfId="0" applyNumberFormat="1" applyFont="1" applyAlignment="1">
      <alignment horizontal="right"/>
    </xf>
    <xf numFmtId="1" fontId="3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horizontal="right"/>
    </xf>
    <xf numFmtId="164" fontId="0" fillId="42" borderId="0" xfId="0" applyNumberFormat="1" applyFill="1" applyAlignment="1">
      <alignment horizontal="right"/>
    </xf>
    <xf numFmtId="0" fontId="0" fillId="42" borderId="0" xfId="0" applyFill="1"/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wrapText="1"/>
    </xf>
    <xf numFmtId="0" fontId="15" fillId="0" borderId="1" xfId="189" applyBorder="1" applyAlignment="1"/>
    <xf numFmtId="0" fontId="20" fillId="0" borderId="0" xfId="0" applyFont="1" applyFill="1" applyBorder="1" applyAlignment="1"/>
    <xf numFmtId="0" fontId="13" fillId="0" borderId="1" xfId="0" applyNumberFormat="1" applyFont="1" applyBorder="1" applyAlignment="1">
      <alignment wrapText="1"/>
    </xf>
    <xf numFmtId="0" fontId="4" fillId="0" borderId="1" xfId="0" applyNumberFormat="1" applyFont="1" applyBorder="1" applyAlignment="1">
      <alignment wrapText="1"/>
    </xf>
    <xf numFmtId="0" fontId="4" fillId="5" borderId="1" xfId="0" applyNumberFormat="1" applyFont="1" applyFill="1" applyBorder="1" applyAlignment="1">
      <alignment wrapText="1"/>
    </xf>
    <xf numFmtId="0" fontId="1" fillId="20" borderId="1" xfId="0" applyFont="1" applyFill="1" applyBorder="1" applyAlignment="1">
      <alignment horizontal="left" vertical="center" wrapText="1" indent="1" readingOrder="1"/>
    </xf>
    <xf numFmtId="0" fontId="3" fillId="18" borderId="1" xfId="0" applyFont="1" applyFill="1" applyBorder="1" applyAlignment="1">
      <alignment horizontal="left" vertical="top" wrapText="1" indent="1" readingOrder="1"/>
    </xf>
    <xf numFmtId="0" fontId="3" fillId="19" borderId="1" xfId="0" applyFont="1" applyFill="1" applyBorder="1" applyAlignment="1">
      <alignment horizontal="left" vertical="center" wrapText="1" indent="1" readingOrder="1"/>
    </xf>
    <xf numFmtId="0" fontId="0" fillId="0" borderId="1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2" fontId="27" fillId="0" borderId="0" xfId="0" applyNumberFormat="1" applyFont="1" applyFill="1" applyBorder="1" applyAlignment="1">
      <alignment horizontal="left" indent="1"/>
    </xf>
    <xf numFmtId="2" fontId="0" fillId="0" borderId="0" xfId="0" applyNumberFormat="1" applyAlignment="1">
      <alignment horizontal="left" indent="1"/>
    </xf>
    <xf numFmtId="0" fontId="4" fillId="0" borderId="1" xfId="0" applyNumberFormat="1" applyFont="1" applyBorder="1" applyAlignment="1">
      <alignment horizontal="left" wrapText="1" indent="1"/>
    </xf>
    <xf numFmtId="1" fontId="26" fillId="0" borderId="0" xfId="0" applyNumberFormat="1" applyFont="1" applyAlignment="1">
      <alignment horizontal="center"/>
    </xf>
    <xf numFmtId="2" fontId="26" fillId="0" borderId="0" xfId="0" applyNumberFormat="1" applyFont="1" applyAlignment="1">
      <alignment horizontal="center"/>
    </xf>
    <xf numFmtId="0" fontId="26" fillId="0" borderId="0" xfId="0" applyNumberFormat="1" applyFont="1" applyAlignment="1"/>
    <xf numFmtId="0" fontId="26" fillId="0" borderId="0" xfId="0" applyNumberFormat="1" applyFont="1"/>
    <xf numFmtId="164" fontId="26" fillId="0" borderId="0" xfId="0" applyNumberFormat="1" applyFont="1" applyAlignment="1">
      <alignment horizontal="center"/>
    </xf>
    <xf numFmtId="0" fontId="15" fillId="0" borderId="0" xfId="189" applyAlignment="1"/>
    <xf numFmtId="0" fontId="20" fillId="0" borderId="1" xfId="0" applyFont="1" applyBorder="1"/>
    <xf numFmtId="164" fontId="28" fillId="0" borderId="0" xfId="0" applyNumberFormat="1" applyFont="1" applyAlignment="1"/>
    <xf numFmtId="0" fontId="28" fillId="0" borderId="0" xfId="0" applyFont="1" applyAlignment="1"/>
    <xf numFmtId="0" fontId="0" fillId="0" borderId="0" xfId="0" applyFont="1" applyBorder="1" applyAlignment="1"/>
    <xf numFmtId="0" fontId="18" fillId="0" borderId="1" xfId="0" applyFont="1" applyBorder="1"/>
    <xf numFmtId="0" fontId="0" fillId="0" borderId="1" xfId="0" applyBorder="1"/>
    <xf numFmtId="0" fontId="4" fillId="0" borderId="0" xfId="0" applyFont="1" applyBorder="1" applyAlignment="1">
      <alignment wrapText="1"/>
    </xf>
    <xf numFmtId="0" fontId="0" fillId="0" borderId="0" xfId="0" applyFont="1" applyBorder="1"/>
    <xf numFmtId="2" fontId="27" fillId="0" borderId="1" xfId="0" applyNumberFormat="1" applyFont="1" applyFill="1" applyBorder="1" applyAlignment="1">
      <alignment horizontal="left" indent="1"/>
    </xf>
    <xf numFmtId="0" fontId="0" fillId="0" borderId="0" xfId="0" applyFont="1" applyBorder="1" applyAlignment="1">
      <alignment horizontal="left" indent="1"/>
    </xf>
    <xf numFmtId="2" fontId="27" fillId="0" borderId="1" xfId="0" applyNumberFormat="1" applyFont="1" applyFill="1" applyBorder="1" applyAlignment="1">
      <alignment horizontal="left"/>
    </xf>
    <xf numFmtId="2" fontId="0" fillId="0" borderId="1" xfId="0" applyNumberFormat="1" applyBorder="1"/>
    <xf numFmtId="0" fontId="20" fillId="0" borderId="1" xfId="0" applyFont="1" applyFill="1" applyBorder="1" applyAlignment="1"/>
    <xf numFmtId="0" fontId="20" fillId="0" borderId="5" xfId="0" applyFont="1" applyBorder="1" applyAlignment="1"/>
    <xf numFmtId="164" fontId="0" fillId="0" borderId="0" xfId="0" applyNumberFormat="1" applyFont="1" applyBorder="1" applyAlignment="1"/>
    <xf numFmtId="164" fontId="0" fillId="0" borderId="1" xfId="0" applyNumberFormat="1" applyBorder="1" applyAlignment="1">
      <alignment horizontal="right"/>
    </xf>
    <xf numFmtId="164" fontId="0" fillId="0" borderId="1" xfId="0" applyNumberFormat="1" applyBorder="1"/>
    <xf numFmtId="0" fontId="20" fillId="0" borderId="0" xfId="0" applyFont="1" applyBorder="1" applyAlignment="1"/>
    <xf numFmtId="0" fontId="0" fillId="0" borderId="1" xfId="0" applyFont="1" applyFill="1" applyBorder="1" applyAlignment="1"/>
    <xf numFmtId="0" fontId="0" fillId="0" borderId="5" xfId="0" applyFont="1" applyBorder="1" applyAlignment="1"/>
    <xf numFmtId="164" fontId="26" fillId="0" borderId="1" xfId="0" applyNumberFormat="1" applyFont="1" applyBorder="1" applyAlignment="1">
      <alignment horizontal="right"/>
    </xf>
  </cellXfs>
  <cellStyles count="23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rumbore@bgc-jena.mpg.de" TargetMode="External"/><Relationship Id="rId4" Type="http://schemas.openxmlformats.org/officeDocument/2006/relationships/hyperlink" Target="mailto:trumbore@bgc-jena.mpg.de" TargetMode="External"/><Relationship Id="rId5" Type="http://schemas.openxmlformats.org/officeDocument/2006/relationships/hyperlink" Target="mailto:trumbore@bgc-jena.mpg.de" TargetMode="External"/><Relationship Id="rId6" Type="http://schemas.openxmlformats.org/officeDocument/2006/relationships/hyperlink" Target="mailto:trumbore@bgc-jena.mpg.de" TargetMode="External"/><Relationship Id="rId7" Type="http://schemas.openxmlformats.org/officeDocument/2006/relationships/hyperlink" Target="http://dx.doi.org/10.1111/j.1365-2486.2006.01067.x" TargetMode="External"/><Relationship Id="rId1" Type="http://schemas.openxmlformats.org/officeDocument/2006/relationships/hyperlink" Target="mailto:trumbore@bgc-jena.mpg.de" TargetMode="External"/><Relationship Id="rId2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zoomScale="85" zoomScaleNormal="85" zoomScalePageLayoutView="85" workbookViewId="0">
      <selection activeCell="B6" sqref="B6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673</v>
      </c>
      <c r="B1" s="27" t="s">
        <v>677</v>
      </c>
      <c r="C1" s="28" t="s">
        <v>772</v>
      </c>
      <c r="D1" s="27" t="s">
        <v>0</v>
      </c>
      <c r="E1" s="27" t="s">
        <v>1</v>
      </c>
      <c r="F1" s="27" t="s">
        <v>2</v>
      </c>
      <c r="G1" s="133" t="s">
        <v>754</v>
      </c>
      <c r="H1" s="133" t="s">
        <v>755</v>
      </c>
      <c r="I1" s="133" t="s">
        <v>756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>
      <c r="A2" s="31" t="s">
        <v>674</v>
      </c>
      <c r="B2" s="31" t="s">
        <v>676</v>
      </c>
      <c r="C2" s="31" t="s">
        <v>773</v>
      </c>
      <c r="D2" s="31" t="s">
        <v>6</v>
      </c>
      <c r="E2" s="31" t="s">
        <v>7</v>
      </c>
      <c r="F2" s="31" t="s">
        <v>8</v>
      </c>
      <c r="G2" s="127" t="s">
        <v>757</v>
      </c>
      <c r="H2" s="127" t="s">
        <v>758</v>
      </c>
      <c r="I2" s="127" t="s">
        <v>759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1" customHeight="1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737</v>
      </c>
      <c r="H3" s="128" t="s">
        <v>34</v>
      </c>
      <c r="I3" s="128" t="s">
        <v>738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363</v>
      </c>
    </row>
    <row r="4" spans="1:15" ht="84">
      <c r="A4" s="20" t="s">
        <v>815</v>
      </c>
      <c r="B4" s="20" t="s">
        <v>1079</v>
      </c>
      <c r="D4" s="20" t="s">
        <v>816</v>
      </c>
      <c r="E4" s="20" t="s">
        <v>817</v>
      </c>
      <c r="F4" s="144" t="s">
        <v>818</v>
      </c>
      <c r="G4" s="20">
        <v>2018</v>
      </c>
      <c r="H4" s="129">
        <v>9</v>
      </c>
      <c r="I4" s="129">
        <v>13</v>
      </c>
      <c r="J4" s="20" t="s">
        <v>816</v>
      </c>
      <c r="K4" s="166" t="s">
        <v>818</v>
      </c>
      <c r="L4" s="145" t="s">
        <v>819</v>
      </c>
      <c r="M4" s="165" t="s">
        <v>820</v>
      </c>
      <c r="N4" s="20" t="s">
        <v>821</v>
      </c>
      <c r="O4" s="165" t="s">
        <v>822</v>
      </c>
    </row>
    <row r="5" spans="1:15" ht="84">
      <c r="A5" s="20" t="s">
        <v>987</v>
      </c>
      <c r="B5" s="184" t="s">
        <v>1080</v>
      </c>
      <c r="C5" s="20"/>
      <c r="D5" s="20" t="s">
        <v>816</v>
      </c>
      <c r="E5" s="20" t="s">
        <v>817</v>
      </c>
      <c r="F5" s="144" t="s">
        <v>818</v>
      </c>
      <c r="G5" s="20">
        <v>2018</v>
      </c>
      <c r="H5" s="129">
        <v>9</v>
      </c>
      <c r="I5" s="129">
        <v>13</v>
      </c>
      <c r="J5" s="20" t="s">
        <v>816</v>
      </c>
      <c r="K5" s="166" t="s">
        <v>818</v>
      </c>
      <c r="L5" s="145" t="s">
        <v>819</v>
      </c>
      <c r="M5" s="20" t="s">
        <v>984</v>
      </c>
      <c r="N5" s="20" t="s">
        <v>821</v>
      </c>
      <c r="O5" s="165" t="s">
        <v>822</v>
      </c>
    </row>
    <row r="6" spans="1:15" ht="98">
      <c r="A6" s="20" t="s">
        <v>986</v>
      </c>
      <c r="B6" s="20" t="s">
        <v>1088</v>
      </c>
      <c r="C6" s="20"/>
      <c r="D6" s="20" t="s">
        <v>816</v>
      </c>
      <c r="E6" s="20" t="s">
        <v>817</v>
      </c>
      <c r="F6" s="144" t="s">
        <v>818</v>
      </c>
      <c r="G6" s="20">
        <v>2018</v>
      </c>
      <c r="H6" s="129">
        <v>9</v>
      </c>
      <c r="I6" s="129">
        <v>13</v>
      </c>
      <c r="J6" s="20" t="s">
        <v>816</v>
      </c>
      <c r="K6" s="166" t="s">
        <v>818</v>
      </c>
      <c r="L6" s="145" t="s">
        <v>819</v>
      </c>
      <c r="M6" s="20" t="s">
        <v>985</v>
      </c>
      <c r="N6" s="20"/>
      <c r="O6" s="165"/>
    </row>
    <row r="7" spans="1:15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/>
    <hyperlink ref="K4" r:id="rId2"/>
    <hyperlink ref="F5" r:id="rId3"/>
    <hyperlink ref="K5" r:id="rId4"/>
    <hyperlink ref="F6" r:id="rId5"/>
    <hyperlink ref="K6" r:id="rId6"/>
    <hyperlink ref="B5" r:id="rId7" display="http://dx.doi.org/10.1111/j.1365-2486.2006.01067.x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workbookViewId="0">
      <selection activeCell="C8" sqref="C8:G8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673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>
      <c r="A2" s="31" t="s">
        <v>674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>
      <c r="A4" s="20" t="s">
        <v>815</v>
      </c>
      <c r="B4" s="10" t="s">
        <v>823</v>
      </c>
      <c r="C4" s="146">
        <v>-3.0169999999999999</v>
      </c>
      <c r="D4" s="146">
        <v>-54.970700000000001</v>
      </c>
      <c r="E4" s="7" t="s">
        <v>226</v>
      </c>
      <c r="F4" s="19">
        <v>109</v>
      </c>
      <c r="G4" s="19" t="s">
        <v>824</v>
      </c>
    </row>
    <row r="5" spans="1:7">
      <c r="A5" s="20" t="s">
        <v>986</v>
      </c>
      <c r="B5" s="10" t="s">
        <v>823</v>
      </c>
      <c r="C5" s="146">
        <v>-3.0169999999999999</v>
      </c>
      <c r="D5" s="146">
        <v>-54.970700000000001</v>
      </c>
      <c r="E5" s="7" t="s">
        <v>226</v>
      </c>
      <c r="F5" s="19">
        <v>109</v>
      </c>
      <c r="G5" s="19" t="s">
        <v>824</v>
      </c>
    </row>
    <row r="6" spans="1:7">
      <c r="A6" s="20" t="s">
        <v>987</v>
      </c>
      <c r="B6" s="10" t="s">
        <v>823</v>
      </c>
      <c r="C6" s="146">
        <v>-3.0169999999999999</v>
      </c>
      <c r="D6" s="146">
        <v>-54.970700000000001</v>
      </c>
      <c r="E6" s="7" t="s">
        <v>226</v>
      </c>
      <c r="F6" s="19">
        <v>109</v>
      </c>
      <c r="G6" s="19" t="s">
        <v>824</v>
      </c>
    </row>
    <row r="7" spans="1:7" ht="14">
      <c r="A7" s="20" t="s">
        <v>815</v>
      </c>
      <c r="B7" s="10" t="s">
        <v>970</v>
      </c>
      <c r="C7" s="151">
        <v>-2.5499999999999998</v>
      </c>
      <c r="D7" s="151">
        <v>-60.109099999999998</v>
      </c>
      <c r="E7" s="7" t="s">
        <v>226</v>
      </c>
      <c r="F7" s="19">
        <v>182</v>
      </c>
      <c r="G7" s="19" t="s">
        <v>971</v>
      </c>
    </row>
    <row r="8" spans="1:7" ht="14">
      <c r="A8" s="20" t="s">
        <v>987</v>
      </c>
      <c r="B8" s="10" t="s">
        <v>970</v>
      </c>
      <c r="C8" s="151">
        <v>-2.5499999999999998</v>
      </c>
      <c r="D8" s="151">
        <v>-60.109099999999998</v>
      </c>
      <c r="E8" s="7" t="s">
        <v>226</v>
      </c>
      <c r="F8" s="19">
        <v>182</v>
      </c>
      <c r="G8" s="19" t="s">
        <v>971</v>
      </c>
    </row>
    <row r="9" spans="1:7" ht="14">
      <c r="A9" s="20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0"/>
      <c r="C29" s="10"/>
      <c r="D29" s="10"/>
      <c r="E29" s="19"/>
      <c r="F29" s="19"/>
      <c r="G29" s="19"/>
    </row>
    <row r="30" spans="1:7" ht="14">
      <c r="A30" s="14"/>
      <c r="B30" s="10"/>
      <c r="C30" s="10"/>
      <c r="D30" s="10"/>
      <c r="E30" s="19"/>
      <c r="F30" s="19"/>
      <c r="G30" s="19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A987" s="14"/>
      <c r="B987" s="12"/>
      <c r="C987" s="12"/>
      <c r="D987" s="12"/>
      <c r="E987" s="14"/>
      <c r="F987" s="14"/>
      <c r="G987" s="14"/>
    </row>
    <row r="988" spans="1:7" ht="14">
      <c r="A988" s="14"/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  <row r="1001" spans="2:7" ht="14">
      <c r="B1001" s="12"/>
      <c r="C1001" s="12"/>
      <c r="D1001" s="12"/>
      <c r="E1001" s="14"/>
      <c r="F1001" s="14"/>
      <c r="G1001" s="14"/>
    </row>
    <row r="1002" spans="2:7" ht="14">
      <c r="B1002" s="12"/>
      <c r="C1002" s="12"/>
      <c r="D1002" s="12"/>
      <c r="E1002" s="14"/>
      <c r="F1002" s="14"/>
      <c r="G1002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8" sqref="A8:XFD9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673</v>
      </c>
      <c r="B1" s="27" t="s">
        <v>14</v>
      </c>
      <c r="C1" s="28" t="s">
        <v>629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678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>
      <c r="A2" s="31" t="s">
        <v>674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680</v>
      </c>
      <c r="O2" s="40" t="s">
        <v>681</v>
      </c>
      <c r="P2" s="40" t="s">
        <v>679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684</v>
      </c>
      <c r="O3" s="41"/>
      <c r="P3" s="41" t="s">
        <v>808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815</v>
      </c>
      <c r="B4" s="10" t="s">
        <v>823</v>
      </c>
      <c r="C4" s="15" t="s">
        <v>825</v>
      </c>
      <c r="D4" s="10" t="s">
        <v>831</v>
      </c>
      <c r="E4" s="10" t="s">
        <v>832</v>
      </c>
      <c r="F4" s="19"/>
      <c r="G4" s="19"/>
      <c r="H4" s="19" t="s">
        <v>325</v>
      </c>
      <c r="I4" s="19"/>
      <c r="J4" s="19"/>
      <c r="K4" s="19"/>
      <c r="L4" s="147">
        <v>25</v>
      </c>
      <c r="M4" s="147">
        <v>2100</v>
      </c>
      <c r="N4" s="19" t="s">
        <v>848</v>
      </c>
      <c r="O4" s="19"/>
      <c r="P4" s="19"/>
      <c r="Q4" s="19">
        <v>10000</v>
      </c>
      <c r="R4" s="19"/>
      <c r="S4" s="19"/>
      <c r="T4" s="5" t="s">
        <v>190</v>
      </c>
      <c r="U4" s="19"/>
      <c r="V4" s="19">
        <v>80000</v>
      </c>
      <c r="W4" s="19">
        <v>80000</v>
      </c>
      <c r="Y4" s="148" t="s">
        <v>211</v>
      </c>
      <c r="Z4" s="5" t="s">
        <v>183</v>
      </c>
      <c r="AA4" s="148" t="s">
        <v>849</v>
      </c>
      <c r="AB4" s="19" t="s">
        <v>174</v>
      </c>
      <c r="AC4" s="19"/>
      <c r="AD4" s="19"/>
      <c r="AE4" s="19"/>
      <c r="AF4" s="19"/>
      <c r="AG4" s="5" t="s">
        <v>171</v>
      </c>
    </row>
    <row r="5" spans="1:36" ht="14">
      <c r="A5" s="20" t="s">
        <v>815</v>
      </c>
      <c r="B5" s="10" t="s">
        <v>823</v>
      </c>
      <c r="C5" s="15" t="s">
        <v>826</v>
      </c>
      <c r="D5" s="10" t="s">
        <v>833</v>
      </c>
      <c r="E5" s="10" t="s">
        <v>832</v>
      </c>
      <c r="F5" s="19"/>
      <c r="G5" s="19"/>
      <c r="H5" s="19" t="s">
        <v>325</v>
      </c>
      <c r="I5" s="19"/>
      <c r="J5" s="19"/>
      <c r="K5" s="19"/>
      <c r="L5" s="147">
        <v>25</v>
      </c>
      <c r="M5" s="147">
        <v>2100</v>
      </c>
      <c r="N5" s="19" t="s">
        <v>850</v>
      </c>
      <c r="O5" s="19"/>
      <c r="P5" s="19"/>
      <c r="Q5" s="19">
        <v>10000</v>
      </c>
      <c r="R5" s="19"/>
      <c r="S5" s="19"/>
      <c r="T5" s="5" t="s">
        <v>190</v>
      </c>
      <c r="U5" s="19"/>
      <c r="V5" s="19">
        <v>80000</v>
      </c>
      <c r="W5" s="19">
        <v>80000</v>
      </c>
      <c r="Y5" s="5" t="s">
        <v>211</v>
      </c>
      <c r="Z5" s="5" t="s">
        <v>183</v>
      </c>
      <c r="AA5" s="148" t="s">
        <v>849</v>
      </c>
      <c r="AB5" s="19" t="s">
        <v>222</v>
      </c>
      <c r="AC5" s="19"/>
      <c r="AD5" s="19"/>
      <c r="AE5" s="19"/>
      <c r="AF5" s="19"/>
      <c r="AG5" s="5" t="s">
        <v>171</v>
      </c>
    </row>
    <row r="6" spans="1:36" ht="14">
      <c r="A6" s="20" t="s">
        <v>815</v>
      </c>
      <c r="B6" s="10" t="s">
        <v>823</v>
      </c>
      <c r="C6" s="10" t="s">
        <v>827</v>
      </c>
      <c r="D6" s="19" t="s">
        <v>834</v>
      </c>
      <c r="E6" s="19" t="s">
        <v>835</v>
      </c>
      <c r="F6" s="19"/>
      <c r="G6" s="19"/>
      <c r="H6" s="19" t="s">
        <v>325</v>
      </c>
      <c r="I6" s="19"/>
      <c r="J6" s="19"/>
      <c r="K6" s="19"/>
      <c r="L6" s="147">
        <v>25</v>
      </c>
      <c r="M6" s="147">
        <v>2100</v>
      </c>
      <c r="N6" s="19" t="s">
        <v>848</v>
      </c>
      <c r="O6" s="19"/>
      <c r="P6" s="19"/>
      <c r="Q6" s="19">
        <v>10000</v>
      </c>
      <c r="R6" s="19"/>
      <c r="S6" s="19"/>
      <c r="T6" s="5" t="s">
        <v>190</v>
      </c>
      <c r="U6" s="19"/>
      <c r="V6" s="19">
        <v>80000</v>
      </c>
      <c r="W6" s="19">
        <v>80000</v>
      </c>
      <c r="Y6" s="5" t="s">
        <v>211</v>
      </c>
      <c r="Z6" s="5" t="s">
        <v>183</v>
      </c>
      <c r="AA6" s="148" t="s">
        <v>849</v>
      </c>
      <c r="AB6" s="19" t="s">
        <v>174</v>
      </c>
      <c r="AC6" s="19"/>
      <c r="AD6" s="19"/>
      <c r="AE6" s="19"/>
      <c r="AF6" s="19"/>
      <c r="AG6" s="5" t="s">
        <v>171</v>
      </c>
    </row>
    <row r="7" spans="1:36" ht="14">
      <c r="A7" s="20" t="s">
        <v>815</v>
      </c>
      <c r="B7" s="10" t="s">
        <v>823</v>
      </c>
      <c r="C7" s="10" t="s">
        <v>828</v>
      </c>
      <c r="D7" s="19" t="s">
        <v>836</v>
      </c>
      <c r="E7" s="19" t="s">
        <v>835</v>
      </c>
      <c r="F7" s="19"/>
      <c r="G7" s="19"/>
      <c r="H7" s="19" t="s">
        <v>325</v>
      </c>
      <c r="I7" s="19"/>
      <c r="J7" s="19"/>
      <c r="K7" s="19"/>
      <c r="L7" s="147">
        <v>25</v>
      </c>
      <c r="M7" s="147">
        <v>2100</v>
      </c>
      <c r="N7" s="19" t="s">
        <v>848</v>
      </c>
      <c r="O7" s="19"/>
      <c r="P7" s="19"/>
      <c r="Q7" s="19">
        <v>10000</v>
      </c>
      <c r="R7" s="19"/>
      <c r="S7" s="19"/>
      <c r="T7" s="5" t="s">
        <v>190</v>
      </c>
      <c r="U7" s="19"/>
      <c r="V7" s="19">
        <v>80000</v>
      </c>
      <c r="W7" s="19">
        <v>80000</v>
      </c>
      <c r="Y7" s="5" t="s">
        <v>211</v>
      </c>
      <c r="Z7" s="5" t="s">
        <v>183</v>
      </c>
      <c r="AA7" s="148" t="s">
        <v>849</v>
      </c>
      <c r="AB7" s="19" t="s">
        <v>174</v>
      </c>
      <c r="AC7" s="19"/>
      <c r="AD7" s="19"/>
      <c r="AE7" s="19"/>
      <c r="AF7" s="19"/>
      <c r="AG7" s="5" t="s">
        <v>171</v>
      </c>
    </row>
    <row r="8" spans="1:36" ht="14">
      <c r="A8" s="20" t="s">
        <v>986</v>
      </c>
      <c r="B8" s="10" t="s">
        <v>823</v>
      </c>
      <c r="C8" s="15" t="s">
        <v>829</v>
      </c>
      <c r="D8" s="19" t="s">
        <v>837</v>
      </c>
      <c r="E8" s="19" t="s">
        <v>325</v>
      </c>
      <c r="F8" s="19"/>
      <c r="G8" s="19"/>
      <c r="H8" s="19" t="s">
        <v>325</v>
      </c>
      <c r="I8" s="19"/>
      <c r="J8" s="19"/>
      <c r="K8" s="19"/>
      <c r="L8" s="147">
        <v>25</v>
      </c>
      <c r="M8" s="147">
        <v>2100</v>
      </c>
      <c r="N8" s="19" t="s">
        <v>848</v>
      </c>
      <c r="O8" s="19"/>
      <c r="P8" s="19"/>
      <c r="Q8" s="19">
        <v>10000</v>
      </c>
      <c r="R8" s="19"/>
      <c r="S8" s="19"/>
      <c r="T8" s="5" t="s">
        <v>190</v>
      </c>
      <c r="U8" s="19"/>
      <c r="V8" s="19">
        <v>80000</v>
      </c>
      <c r="W8" s="19">
        <v>80000</v>
      </c>
      <c r="Y8" s="5" t="s">
        <v>211</v>
      </c>
      <c r="Z8" s="5" t="s">
        <v>183</v>
      </c>
      <c r="AA8" s="148" t="s">
        <v>849</v>
      </c>
      <c r="AB8" s="19" t="s">
        <v>174</v>
      </c>
      <c r="AC8" s="19"/>
      <c r="AD8" s="19"/>
      <c r="AE8" s="19"/>
      <c r="AF8" s="19"/>
      <c r="AG8" s="5" t="s">
        <v>171</v>
      </c>
    </row>
    <row r="9" spans="1:36" ht="14">
      <c r="A9" s="20" t="s">
        <v>986</v>
      </c>
      <c r="B9" s="10" t="s">
        <v>823</v>
      </c>
      <c r="C9" s="15" t="s">
        <v>829</v>
      </c>
      <c r="D9" s="19" t="s">
        <v>838</v>
      </c>
      <c r="E9" s="19" t="s">
        <v>325</v>
      </c>
      <c r="F9" s="19"/>
      <c r="G9" s="19"/>
      <c r="H9" s="19" t="s">
        <v>325</v>
      </c>
      <c r="I9" s="19"/>
      <c r="J9" s="19"/>
      <c r="K9" s="19"/>
      <c r="L9" s="147">
        <v>25</v>
      </c>
      <c r="M9" s="147">
        <v>2100</v>
      </c>
      <c r="N9" s="19" t="s">
        <v>848</v>
      </c>
      <c r="O9" s="19"/>
      <c r="P9" s="19"/>
      <c r="Q9" s="19">
        <v>10000</v>
      </c>
      <c r="R9" s="19"/>
      <c r="S9" s="19"/>
      <c r="T9" s="5" t="s">
        <v>190</v>
      </c>
      <c r="U9" s="19"/>
      <c r="V9" s="19">
        <v>80000</v>
      </c>
      <c r="W9" s="19">
        <v>80000</v>
      </c>
      <c r="Y9" s="5" t="s">
        <v>211</v>
      </c>
      <c r="Z9" s="5" t="s">
        <v>183</v>
      </c>
      <c r="AA9" s="148" t="s">
        <v>849</v>
      </c>
      <c r="AB9" s="19" t="s">
        <v>174</v>
      </c>
      <c r="AC9" s="19"/>
      <c r="AD9" s="19"/>
      <c r="AE9" s="19"/>
      <c r="AF9" s="19"/>
      <c r="AG9" s="5" t="s">
        <v>171</v>
      </c>
    </row>
    <row r="10" spans="1:36" ht="14">
      <c r="A10" s="20" t="s">
        <v>986</v>
      </c>
      <c r="B10" s="10" t="s">
        <v>823</v>
      </c>
      <c r="C10" s="10" t="s">
        <v>830</v>
      </c>
      <c r="D10" s="19" t="s">
        <v>839</v>
      </c>
      <c r="E10" s="19" t="s">
        <v>840</v>
      </c>
      <c r="F10" s="19"/>
      <c r="G10" s="19"/>
      <c r="H10" s="19" t="s">
        <v>325</v>
      </c>
      <c r="I10" s="19"/>
      <c r="J10" s="19"/>
      <c r="K10" s="19"/>
      <c r="L10" s="147">
        <v>25</v>
      </c>
      <c r="M10" s="147">
        <v>2100</v>
      </c>
      <c r="N10" s="19" t="s">
        <v>848</v>
      </c>
      <c r="O10" s="19"/>
      <c r="P10" s="19"/>
      <c r="Q10" s="19">
        <v>10000</v>
      </c>
      <c r="R10" s="19"/>
      <c r="S10" s="19"/>
      <c r="T10" s="5" t="s">
        <v>190</v>
      </c>
      <c r="U10" s="19"/>
      <c r="V10" s="19">
        <v>80000</v>
      </c>
      <c r="W10" s="19">
        <v>80000</v>
      </c>
      <c r="Y10" s="5" t="s">
        <v>211</v>
      </c>
      <c r="Z10" s="5" t="s">
        <v>183</v>
      </c>
      <c r="AA10" s="148" t="s">
        <v>849</v>
      </c>
      <c r="AB10" s="19" t="s">
        <v>184</v>
      </c>
      <c r="AC10" s="19"/>
      <c r="AD10" s="19"/>
      <c r="AE10" s="19"/>
      <c r="AF10" s="19"/>
      <c r="AG10" s="5" t="s">
        <v>171</v>
      </c>
    </row>
    <row r="11" spans="1:36" ht="14">
      <c r="A11" s="20" t="s">
        <v>986</v>
      </c>
      <c r="B11" s="10" t="s">
        <v>823</v>
      </c>
      <c r="C11" s="10" t="s">
        <v>830</v>
      </c>
      <c r="D11" s="19" t="s">
        <v>841</v>
      </c>
      <c r="E11" s="19" t="s">
        <v>840</v>
      </c>
      <c r="F11" s="19"/>
      <c r="G11" s="19"/>
      <c r="H11" s="19" t="s">
        <v>325</v>
      </c>
      <c r="I11" s="19"/>
      <c r="J11" s="19"/>
      <c r="K11" s="19"/>
      <c r="L11" s="147">
        <v>25</v>
      </c>
      <c r="M11" s="147">
        <v>2100</v>
      </c>
      <c r="N11" s="19" t="s">
        <v>848</v>
      </c>
      <c r="O11" s="19"/>
      <c r="P11" s="19"/>
      <c r="Q11" s="19">
        <v>10000</v>
      </c>
      <c r="R11" s="19"/>
      <c r="S11" s="19"/>
      <c r="T11" s="5" t="s">
        <v>190</v>
      </c>
      <c r="U11" s="19"/>
      <c r="V11" s="19">
        <v>80000</v>
      </c>
      <c r="W11" s="19">
        <v>80000</v>
      </c>
      <c r="Y11" s="5" t="s">
        <v>211</v>
      </c>
      <c r="Z11" s="5" t="s">
        <v>183</v>
      </c>
      <c r="AA11" s="148" t="s">
        <v>849</v>
      </c>
      <c r="AB11" s="19" t="s">
        <v>184</v>
      </c>
      <c r="AC11" s="19"/>
      <c r="AD11" s="19"/>
      <c r="AE11" s="19"/>
      <c r="AF11" s="19"/>
      <c r="AG11" s="5" t="s">
        <v>171</v>
      </c>
    </row>
    <row r="12" spans="1:36" ht="14">
      <c r="A12" s="20" t="s">
        <v>986</v>
      </c>
      <c r="B12" s="10" t="s">
        <v>823</v>
      </c>
      <c r="C12" s="10" t="s">
        <v>830</v>
      </c>
      <c r="D12" s="19" t="s">
        <v>842</v>
      </c>
      <c r="E12" s="19" t="s">
        <v>840</v>
      </c>
      <c r="F12" s="19"/>
      <c r="G12" s="19"/>
      <c r="H12" s="19" t="s">
        <v>325</v>
      </c>
      <c r="I12" s="19"/>
      <c r="J12" s="19"/>
      <c r="K12" s="19"/>
      <c r="L12" s="147">
        <v>25</v>
      </c>
      <c r="M12" s="147">
        <v>2100</v>
      </c>
      <c r="N12" s="19" t="s">
        <v>850</v>
      </c>
      <c r="O12" s="19"/>
      <c r="P12" s="19"/>
      <c r="Q12" s="19">
        <v>10000</v>
      </c>
      <c r="R12" s="19"/>
      <c r="S12" s="19"/>
      <c r="T12" s="5" t="s">
        <v>190</v>
      </c>
      <c r="U12" s="19"/>
      <c r="V12" s="19">
        <v>80000</v>
      </c>
      <c r="W12" s="19">
        <v>80000</v>
      </c>
      <c r="Y12" s="5" t="s">
        <v>211</v>
      </c>
      <c r="Z12" s="5" t="s">
        <v>183</v>
      </c>
      <c r="AA12" s="148" t="s">
        <v>849</v>
      </c>
      <c r="AB12" s="19" t="s">
        <v>222</v>
      </c>
      <c r="AC12" s="19"/>
      <c r="AD12" s="19"/>
      <c r="AE12" s="19"/>
      <c r="AF12" s="19"/>
      <c r="AG12" s="5" t="s">
        <v>171</v>
      </c>
    </row>
    <row r="13" spans="1:36" ht="14">
      <c r="A13" s="20" t="s">
        <v>986</v>
      </c>
      <c r="B13" s="10" t="s">
        <v>823</v>
      </c>
      <c r="C13" s="10" t="s">
        <v>830</v>
      </c>
      <c r="D13" s="19" t="s">
        <v>843</v>
      </c>
      <c r="E13" s="19" t="s">
        <v>840</v>
      </c>
      <c r="F13" s="19"/>
      <c r="G13" s="19"/>
      <c r="H13" s="19" t="s">
        <v>325</v>
      </c>
      <c r="I13" s="19"/>
      <c r="J13" s="19"/>
      <c r="K13" s="19"/>
      <c r="L13" s="147">
        <v>25</v>
      </c>
      <c r="M13" s="147">
        <v>2100</v>
      </c>
      <c r="N13" s="19" t="s">
        <v>850</v>
      </c>
      <c r="O13" s="19"/>
      <c r="P13" s="19"/>
      <c r="Q13" s="19">
        <v>10000</v>
      </c>
      <c r="R13" s="19"/>
      <c r="S13" s="19"/>
      <c r="T13" s="5" t="s">
        <v>190</v>
      </c>
      <c r="U13" s="19"/>
      <c r="V13" s="19">
        <v>80000</v>
      </c>
      <c r="W13" s="19">
        <v>80000</v>
      </c>
      <c r="Y13" s="5" t="s">
        <v>211</v>
      </c>
      <c r="Z13" s="5" t="s">
        <v>183</v>
      </c>
      <c r="AA13" s="148" t="s">
        <v>849</v>
      </c>
      <c r="AB13" s="19" t="s">
        <v>222</v>
      </c>
      <c r="AC13" s="19"/>
      <c r="AD13" s="19"/>
      <c r="AE13" s="19"/>
      <c r="AF13" s="19"/>
      <c r="AG13" s="5" t="s">
        <v>171</v>
      </c>
    </row>
    <row r="14" spans="1:36" ht="14">
      <c r="A14" s="20" t="s">
        <v>986</v>
      </c>
      <c r="B14" s="10" t="s">
        <v>823</v>
      </c>
      <c r="C14" s="15" t="s">
        <v>829</v>
      </c>
      <c r="D14" s="19" t="s">
        <v>844</v>
      </c>
      <c r="E14" s="19" t="s">
        <v>845</v>
      </c>
      <c r="F14" s="19"/>
      <c r="G14" s="19"/>
      <c r="H14" s="19" t="s">
        <v>325</v>
      </c>
      <c r="I14" s="19"/>
      <c r="J14" s="19"/>
      <c r="K14" s="19"/>
      <c r="L14" s="147">
        <v>25</v>
      </c>
      <c r="M14" s="147">
        <v>2100</v>
      </c>
      <c r="N14" s="19" t="s">
        <v>848</v>
      </c>
      <c r="O14" s="19"/>
      <c r="P14" s="19"/>
      <c r="Q14" s="19">
        <v>10000</v>
      </c>
      <c r="R14" s="19"/>
      <c r="S14" s="19"/>
      <c r="T14" s="5" t="s">
        <v>190</v>
      </c>
      <c r="U14" s="19"/>
      <c r="V14" s="19">
        <v>80000</v>
      </c>
      <c r="W14" s="19">
        <v>80000</v>
      </c>
      <c r="Y14" s="5" t="s">
        <v>211</v>
      </c>
      <c r="Z14" s="5" t="s">
        <v>183</v>
      </c>
      <c r="AA14" s="148" t="s">
        <v>849</v>
      </c>
      <c r="AB14" s="19" t="s">
        <v>174</v>
      </c>
      <c r="AC14" s="19"/>
      <c r="AD14" s="19"/>
      <c r="AE14" s="19"/>
      <c r="AF14" s="19"/>
      <c r="AG14" s="5" t="s">
        <v>171</v>
      </c>
    </row>
    <row r="15" spans="1:36" ht="14">
      <c r="A15" s="20" t="s">
        <v>986</v>
      </c>
      <c r="B15" s="10" t="s">
        <v>823</v>
      </c>
      <c r="C15" s="15" t="s">
        <v>829</v>
      </c>
      <c r="D15" s="19" t="s">
        <v>847</v>
      </c>
      <c r="E15" s="19" t="s">
        <v>845</v>
      </c>
      <c r="F15" s="19"/>
      <c r="G15" s="19"/>
      <c r="H15" s="19" t="s">
        <v>324</v>
      </c>
      <c r="I15" s="19" t="s">
        <v>846</v>
      </c>
      <c r="J15" s="19"/>
      <c r="K15" s="19"/>
      <c r="L15" s="147">
        <v>25</v>
      </c>
      <c r="M15" s="147">
        <v>2100</v>
      </c>
      <c r="N15" s="19" t="s">
        <v>848</v>
      </c>
      <c r="O15" s="19"/>
      <c r="P15" s="19"/>
      <c r="Q15" s="19">
        <v>10000</v>
      </c>
      <c r="R15" s="19"/>
      <c r="S15" s="19"/>
      <c r="T15" s="5" t="s">
        <v>190</v>
      </c>
      <c r="U15" s="19"/>
      <c r="V15" s="19">
        <v>80000</v>
      </c>
      <c r="W15" s="19">
        <v>80000</v>
      </c>
      <c r="Y15" s="5" t="s">
        <v>211</v>
      </c>
      <c r="Z15" s="5" t="s">
        <v>183</v>
      </c>
      <c r="AA15" s="148" t="s">
        <v>849</v>
      </c>
      <c r="AB15" s="19" t="s">
        <v>174</v>
      </c>
      <c r="AC15" s="19"/>
      <c r="AD15" s="19"/>
      <c r="AE15" s="19"/>
      <c r="AF15" s="19"/>
      <c r="AG15" s="5" t="s">
        <v>171</v>
      </c>
    </row>
    <row r="16" spans="1:36" ht="14">
      <c r="A16" s="14" t="s">
        <v>815</v>
      </c>
      <c r="B16" s="10" t="s">
        <v>970</v>
      </c>
      <c r="C16" s="10" t="s">
        <v>988</v>
      </c>
      <c r="D16" s="10" t="s">
        <v>988</v>
      </c>
      <c r="E16" s="19" t="s">
        <v>991</v>
      </c>
      <c r="F16" s="19"/>
      <c r="G16" s="19"/>
      <c r="H16" s="19" t="s">
        <v>325</v>
      </c>
      <c r="I16" s="19"/>
      <c r="J16" s="19"/>
      <c r="K16" s="19"/>
      <c r="L16" s="147">
        <v>25</v>
      </c>
      <c r="M16" s="147">
        <v>2100</v>
      </c>
      <c r="N16" s="19" t="s">
        <v>848</v>
      </c>
      <c r="O16" s="19"/>
      <c r="P16" s="19"/>
      <c r="Q16" s="19">
        <v>10000</v>
      </c>
      <c r="R16" s="19"/>
      <c r="S16" s="19"/>
      <c r="T16" s="5" t="s">
        <v>190</v>
      </c>
      <c r="U16" s="19"/>
      <c r="V16" s="19">
        <v>80000</v>
      </c>
      <c r="W16" s="19">
        <v>80000</v>
      </c>
      <c r="Y16" s="5" t="s">
        <v>211</v>
      </c>
      <c r="Z16" s="5" t="s">
        <v>183</v>
      </c>
      <c r="AA16" s="148" t="s">
        <v>849</v>
      </c>
      <c r="AB16" s="19" t="s">
        <v>174</v>
      </c>
      <c r="AC16" s="19"/>
      <c r="AD16" s="19"/>
      <c r="AE16" s="19"/>
      <c r="AF16" s="19"/>
      <c r="AG16" s="5" t="s">
        <v>171</v>
      </c>
    </row>
    <row r="17" spans="1:33" ht="14">
      <c r="A17" s="14" t="s">
        <v>815</v>
      </c>
      <c r="B17" s="10" t="s">
        <v>970</v>
      </c>
      <c r="C17" s="10" t="s">
        <v>990</v>
      </c>
      <c r="D17" s="10" t="s">
        <v>990</v>
      </c>
      <c r="E17" s="19" t="s">
        <v>992</v>
      </c>
      <c r="F17" s="19"/>
      <c r="G17" s="19"/>
      <c r="H17" s="19" t="s">
        <v>325</v>
      </c>
      <c r="I17" s="19"/>
      <c r="J17" s="19"/>
      <c r="K17" s="19"/>
      <c r="L17" s="147">
        <v>25</v>
      </c>
      <c r="M17" s="147">
        <v>2100</v>
      </c>
      <c r="N17" s="19" t="s">
        <v>989</v>
      </c>
      <c r="O17" s="19"/>
      <c r="P17" s="19"/>
      <c r="Q17" s="19">
        <v>10000</v>
      </c>
      <c r="R17" s="19"/>
      <c r="S17" s="19"/>
      <c r="T17" s="5" t="s">
        <v>190</v>
      </c>
      <c r="U17" s="19"/>
      <c r="V17" s="19">
        <v>80000</v>
      </c>
      <c r="W17" s="19">
        <v>80000</v>
      </c>
      <c r="Y17" s="5" t="s">
        <v>211</v>
      </c>
      <c r="Z17" s="5" t="s">
        <v>183</v>
      </c>
      <c r="AA17" s="148" t="s">
        <v>849</v>
      </c>
      <c r="AB17" s="19" t="s">
        <v>174</v>
      </c>
      <c r="AC17" s="19"/>
      <c r="AD17" s="19"/>
      <c r="AE17" s="19"/>
      <c r="AF17" s="19"/>
      <c r="AG17" s="5" t="s">
        <v>171</v>
      </c>
    </row>
    <row r="18" spans="1:33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3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3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3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3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3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3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3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3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3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3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3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3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3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3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F4" sqref="F4:F30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18.83203125" bestFit="1" customWidth="1"/>
    <col min="6" max="7" width="12.33203125" customWidth="1"/>
    <col min="8" max="8" width="14.83203125" style="137" customWidth="1"/>
    <col min="9" max="9" width="15" style="137" customWidth="1"/>
    <col min="10" max="10" width="14.33203125" style="137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673</v>
      </c>
      <c r="B1" s="27" t="s">
        <v>14</v>
      </c>
      <c r="C1" s="115" t="s">
        <v>629</v>
      </c>
      <c r="D1" s="120" t="s">
        <v>460</v>
      </c>
      <c r="E1" s="120" t="s">
        <v>1142</v>
      </c>
      <c r="F1" s="33" t="s">
        <v>631</v>
      </c>
      <c r="G1" s="33" t="s">
        <v>632</v>
      </c>
      <c r="H1" s="133" t="s">
        <v>751</v>
      </c>
      <c r="I1" s="126" t="s">
        <v>752</v>
      </c>
      <c r="J1" s="126" t="s">
        <v>753</v>
      </c>
      <c r="K1" s="106" t="s">
        <v>437</v>
      </c>
      <c r="L1" s="106" t="s">
        <v>438</v>
      </c>
      <c r="M1" s="106" t="s">
        <v>439</v>
      </c>
      <c r="N1" s="106" t="s">
        <v>440</v>
      </c>
      <c r="O1" s="116" t="s">
        <v>662</v>
      </c>
      <c r="P1" s="106" t="s">
        <v>691</v>
      </c>
      <c r="Q1" s="116" t="s">
        <v>653</v>
      </c>
      <c r="R1" s="106" t="s">
        <v>441</v>
      </c>
      <c r="S1" s="106" t="s">
        <v>694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6" t="s">
        <v>449</v>
      </c>
      <c r="AB1" s="107" t="s">
        <v>731</v>
      </c>
      <c r="AC1" s="107" t="s">
        <v>732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76" t="s">
        <v>454</v>
      </c>
      <c r="AI1" s="48" t="s">
        <v>455</v>
      </c>
      <c r="AJ1" s="76" t="s">
        <v>456</v>
      </c>
      <c r="AK1" s="76" t="s">
        <v>457</v>
      </c>
      <c r="AL1" s="48" t="s">
        <v>458</v>
      </c>
    </row>
    <row r="2" spans="1:38" s="142" customFormat="1" ht="58" customHeight="1">
      <c r="A2" s="31" t="s">
        <v>674</v>
      </c>
      <c r="B2" s="35" t="s">
        <v>16</v>
      </c>
      <c r="C2" s="35" t="s">
        <v>373</v>
      </c>
      <c r="D2" s="35" t="s">
        <v>630</v>
      </c>
      <c r="E2" s="35"/>
      <c r="F2" s="35" t="s">
        <v>633</v>
      </c>
      <c r="G2" s="35" t="s">
        <v>634</v>
      </c>
      <c r="H2" s="127" t="s">
        <v>740</v>
      </c>
      <c r="I2" s="127" t="s">
        <v>741</v>
      </c>
      <c r="J2" s="127" t="s">
        <v>739</v>
      </c>
      <c r="K2" s="140" t="s">
        <v>796</v>
      </c>
      <c r="L2" s="140"/>
      <c r="M2" s="140" t="s">
        <v>800</v>
      </c>
      <c r="N2" s="140" t="s">
        <v>652</v>
      </c>
      <c r="O2" s="140" t="s">
        <v>692</v>
      </c>
      <c r="P2" s="140" t="s">
        <v>693</v>
      </c>
      <c r="Q2" s="140" t="s">
        <v>802</v>
      </c>
      <c r="R2" s="140" t="s">
        <v>722</v>
      </c>
      <c r="S2" s="140" t="s">
        <v>723</v>
      </c>
      <c r="T2" s="140" t="s">
        <v>382</v>
      </c>
      <c r="U2" s="140" t="s">
        <v>381</v>
      </c>
      <c r="V2" s="140" t="s">
        <v>334</v>
      </c>
      <c r="W2" s="140" t="s">
        <v>380</v>
      </c>
      <c r="X2" s="140" t="s">
        <v>379</v>
      </c>
      <c r="Y2" s="141" t="s">
        <v>378</v>
      </c>
      <c r="Z2" s="140" t="s">
        <v>377</v>
      </c>
      <c r="AA2" s="140" t="s">
        <v>730</v>
      </c>
      <c r="AB2" s="57" t="s">
        <v>697</v>
      </c>
      <c r="AC2" s="57" t="s">
        <v>698</v>
      </c>
      <c r="AD2" s="57" t="s">
        <v>86</v>
      </c>
      <c r="AE2" s="57" t="s">
        <v>87</v>
      </c>
      <c r="AF2" s="57" t="s">
        <v>88</v>
      </c>
      <c r="AG2" s="57" t="s">
        <v>699</v>
      </c>
      <c r="AH2" s="57" t="s">
        <v>700</v>
      </c>
      <c r="AI2" s="57" t="s">
        <v>701</v>
      </c>
      <c r="AJ2" s="57" t="s">
        <v>702</v>
      </c>
      <c r="AK2" s="57" t="s">
        <v>703</v>
      </c>
      <c r="AL2" s="57" t="s">
        <v>704</v>
      </c>
    </row>
    <row r="3" spans="1:38" s="82" customFormat="1" ht="28">
      <c r="A3" s="37" t="s">
        <v>364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737</v>
      </c>
      <c r="I3" s="128" t="s">
        <v>34</v>
      </c>
      <c r="J3" s="128" t="s">
        <v>738</v>
      </c>
      <c r="K3" s="139" t="s">
        <v>797</v>
      </c>
      <c r="L3" s="100"/>
      <c r="M3" s="139" t="s">
        <v>795</v>
      </c>
      <c r="N3" s="139" t="s">
        <v>798</v>
      </c>
      <c r="O3" s="139" t="s">
        <v>799</v>
      </c>
      <c r="P3" s="99"/>
      <c r="Q3" s="139" t="s">
        <v>801</v>
      </c>
      <c r="R3" s="143" t="s">
        <v>724</v>
      </c>
      <c r="S3" s="139" t="s">
        <v>804</v>
      </c>
      <c r="T3" s="100" t="s">
        <v>375</v>
      </c>
      <c r="U3" s="100" t="s">
        <v>375</v>
      </c>
      <c r="V3" s="100" t="s">
        <v>330</v>
      </c>
      <c r="W3" s="99" t="s">
        <v>37</v>
      </c>
      <c r="X3" s="99" t="s">
        <v>37</v>
      </c>
      <c r="Y3" s="100"/>
      <c r="Z3" s="100"/>
      <c r="AA3" s="139" t="s">
        <v>805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>
      <c r="A4" s="20" t="s">
        <v>987</v>
      </c>
      <c r="B4" s="148" t="s">
        <v>823</v>
      </c>
      <c r="D4" s="148" t="s">
        <v>837</v>
      </c>
      <c r="E4" s="148" t="s">
        <v>1143</v>
      </c>
      <c r="F4" s="5"/>
      <c r="G4" s="5"/>
      <c r="H4" s="129">
        <v>2000</v>
      </c>
      <c r="I4" s="129">
        <v>7</v>
      </c>
      <c r="J4" s="129">
        <v>8</v>
      </c>
      <c r="K4" s="5" t="s">
        <v>637</v>
      </c>
      <c r="L4" s="5"/>
      <c r="M4" s="5" t="s">
        <v>641</v>
      </c>
      <c r="N4" s="5" t="s">
        <v>648</v>
      </c>
      <c r="O4" s="5" t="s">
        <v>650</v>
      </c>
      <c r="P4" s="5"/>
      <c r="Q4" s="5" t="s">
        <v>658</v>
      </c>
      <c r="R4" s="5">
        <v>20</v>
      </c>
      <c r="S4" s="5" t="s">
        <v>695</v>
      </c>
      <c r="T4" s="148" t="s">
        <v>809</v>
      </c>
      <c r="U4" s="5"/>
      <c r="V4" s="5"/>
      <c r="W4" s="5"/>
      <c r="X4" s="5"/>
      <c r="Y4" s="5"/>
      <c r="Z4" s="5"/>
      <c r="AA4" s="5"/>
      <c r="AB4" s="199">
        <v>-26.166666666666668</v>
      </c>
      <c r="AC4" s="199">
        <v>0.58594652770823175</v>
      </c>
      <c r="AD4" s="151" t="s">
        <v>851</v>
      </c>
      <c r="AE4" s="151" t="s">
        <v>853</v>
      </c>
      <c r="AF4" s="5">
        <v>2000</v>
      </c>
      <c r="AG4" s="153">
        <v>100.00604555446274</v>
      </c>
      <c r="AH4">
        <v>4</v>
      </c>
      <c r="AI4" s="153"/>
      <c r="AJ4" s="5"/>
      <c r="AK4" s="5"/>
      <c r="AL4" s="5"/>
    </row>
    <row r="5" spans="1:38">
      <c r="A5" s="20" t="s">
        <v>987</v>
      </c>
      <c r="B5" s="148" t="s">
        <v>823</v>
      </c>
      <c r="D5" s="197" t="s">
        <v>837</v>
      </c>
      <c r="E5" s="148" t="s">
        <v>1144</v>
      </c>
      <c r="F5" s="5"/>
      <c r="G5" s="5"/>
      <c r="H5" s="129">
        <v>2001</v>
      </c>
      <c r="I5" s="129">
        <v>3</v>
      </c>
      <c r="J5" s="129">
        <v>1</v>
      </c>
      <c r="K5" s="5" t="s">
        <v>637</v>
      </c>
      <c r="L5" s="5"/>
      <c r="M5" s="5" t="s">
        <v>641</v>
      </c>
      <c r="N5" s="5" t="s">
        <v>648</v>
      </c>
      <c r="O5" s="5" t="s">
        <v>650</v>
      </c>
      <c r="P5" s="5"/>
      <c r="Q5" s="5" t="s">
        <v>658</v>
      </c>
      <c r="R5" s="5">
        <v>20</v>
      </c>
      <c r="S5" s="5" t="s">
        <v>695</v>
      </c>
      <c r="T5" s="148" t="s">
        <v>809</v>
      </c>
      <c r="U5" s="5"/>
      <c r="V5" s="5"/>
      <c r="W5" s="5"/>
      <c r="X5" s="5"/>
      <c r="Y5" s="5"/>
      <c r="Z5" s="5"/>
      <c r="AA5" s="5"/>
      <c r="AB5" s="5"/>
      <c r="AC5" s="5"/>
      <c r="AD5" s="202" t="s">
        <v>851</v>
      </c>
      <c r="AE5" s="152" t="s">
        <v>861</v>
      </c>
      <c r="AF5" s="203">
        <v>2001</v>
      </c>
      <c r="AG5" s="153">
        <v>130.05775623751805</v>
      </c>
      <c r="AH5" s="188">
        <v>4</v>
      </c>
      <c r="AI5" s="5"/>
      <c r="AJ5" s="5"/>
      <c r="AK5" s="5"/>
      <c r="AL5" s="5"/>
    </row>
    <row r="6" spans="1:38">
      <c r="A6" s="20" t="s">
        <v>987</v>
      </c>
      <c r="B6" s="148" t="s">
        <v>823</v>
      </c>
      <c r="D6" s="197" t="s">
        <v>837</v>
      </c>
      <c r="E6" s="148" t="s">
        <v>1145</v>
      </c>
      <c r="F6" s="5"/>
      <c r="G6" s="5"/>
      <c r="H6" s="129">
        <v>2003</v>
      </c>
      <c r="I6" s="129">
        <v>2</v>
      </c>
      <c r="J6" s="129">
        <v>3</v>
      </c>
      <c r="K6" s="5" t="s">
        <v>637</v>
      </c>
      <c r="L6" s="5"/>
      <c r="M6" s="5" t="s">
        <v>641</v>
      </c>
      <c r="N6" s="5" t="s">
        <v>648</v>
      </c>
      <c r="O6" s="5" t="s">
        <v>650</v>
      </c>
      <c r="P6" s="5"/>
      <c r="Q6" s="5" t="s">
        <v>658</v>
      </c>
      <c r="R6" s="5">
        <v>20</v>
      </c>
      <c r="S6" s="5" t="s">
        <v>695</v>
      </c>
      <c r="T6" s="148" t="s">
        <v>809</v>
      </c>
      <c r="U6" s="5"/>
      <c r="V6" s="5"/>
      <c r="W6" s="5"/>
      <c r="X6" s="5"/>
      <c r="Y6" s="5"/>
      <c r="Z6" s="5"/>
      <c r="AA6" s="5"/>
      <c r="AB6" s="5"/>
      <c r="AC6" s="5"/>
      <c r="AD6" s="202" t="s">
        <v>851</v>
      </c>
      <c r="AE6" s="152" t="s">
        <v>862</v>
      </c>
      <c r="AF6" s="203">
        <v>2001</v>
      </c>
      <c r="AG6" s="153">
        <v>93.221970418486606</v>
      </c>
      <c r="AH6" s="188">
        <v>4</v>
      </c>
      <c r="AI6" s="5"/>
      <c r="AJ6" s="5"/>
      <c r="AK6" s="5"/>
      <c r="AL6" s="5"/>
    </row>
    <row r="7" spans="1:38">
      <c r="A7" s="20" t="s">
        <v>987</v>
      </c>
      <c r="B7" s="148" t="s">
        <v>823</v>
      </c>
      <c r="D7" s="148" t="s">
        <v>837</v>
      </c>
      <c r="E7" s="148" t="s">
        <v>1146</v>
      </c>
      <c r="F7" s="5"/>
      <c r="G7" s="5"/>
      <c r="H7" s="129">
        <v>2003</v>
      </c>
      <c r="I7" s="129">
        <v>2</v>
      </c>
      <c r="J7" s="129">
        <v>3</v>
      </c>
      <c r="K7" s="5" t="s">
        <v>637</v>
      </c>
      <c r="L7" s="5"/>
      <c r="M7" s="5" t="s">
        <v>641</v>
      </c>
      <c r="N7" s="5" t="s">
        <v>648</v>
      </c>
      <c r="O7" s="5" t="s">
        <v>650</v>
      </c>
      <c r="P7" s="5"/>
      <c r="Q7" s="5" t="s">
        <v>658</v>
      </c>
      <c r="R7" s="5">
        <v>20</v>
      </c>
      <c r="S7" s="5" t="s">
        <v>695</v>
      </c>
      <c r="T7" s="148" t="s">
        <v>809</v>
      </c>
      <c r="U7" s="5"/>
      <c r="V7" s="5"/>
      <c r="W7" s="5"/>
      <c r="X7" s="5"/>
      <c r="Y7" s="5"/>
      <c r="Z7" s="5"/>
      <c r="AA7" s="5"/>
      <c r="AB7" s="200">
        <v>-24.8</v>
      </c>
      <c r="AC7" s="201">
        <v>0.21213203435596223</v>
      </c>
      <c r="AD7" s="148" t="s">
        <v>851</v>
      </c>
      <c r="AE7" s="190" t="s">
        <v>863</v>
      </c>
      <c r="AF7" s="5">
        <v>2003</v>
      </c>
      <c r="AG7" s="205">
        <v>125.88295226012191</v>
      </c>
      <c r="AH7" s="205">
        <v>2.3150062749820499</v>
      </c>
      <c r="AI7" s="5"/>
      <c r="AJ7" s="5"/>
      <c r="AK7" s="5"/>
      <c r="AL7" s="5"/>
    </row>
    <row r="8" spans="1:38">
      <c r="A8" s="20" t="s">
        <v>987</v>
      </c>
      <c r="B8" s="148" t="s">
        <v>823</v>
      </c>
      <c r="D8" s="198" t="s">
        <v>837</v>
      </c>
      <c r="E8" s="148" t="s">
        <v>1147</v>
      </c>
      <c r="F8" s="5"/>
      <c r="G8" s="5"/>
      <c r="H8" s="129">
        <v>2003</v>
      </c>
      <c r="I8" s="129">
        <v>2</v>
      </c>
      <c r="J8" s="129">
        <v>3</v>
      </c>
      <c r="K8" s="5" t="s">
        <v>637</v>
      </c>
      <c r="L8" s="5"/>
      <c r="M8" s="5" t="s">
        <v>641</v>
      </c>
      <c r="N8" s="5" t="s">
        <v>648</v>
      </c>
      <c r="O8" s="5" t="s">
        <v>650</v>
      </c>
      <c r="P8" s="5"/>
      <c r="Q8" s="5" t="s">
        <v>658</v>
      </c>
      <c r="R8" s="5">
        <v>20</v>
      </c>
      <c r="S8" s="5" t="s">
        <v>695</v>
      </c>
      <c r="T8" s="148" t="s">
        <v>809</v>
      </c>
      <c r="U8" s="5"/>
      <c r="V8" s="5"/>
      <c r="W8" s="5"/>
      <c r="X8" s="5"/>
      <c r="Y8" s="5"/>
      <c r="Z8" s="5"/>
      <c r="AA8" s="5"/>
      <c r="AB8" s="200">
        <v>-25.6</v>
      </c>
      <c r="AC8" s="201">
        <v>0.21213203435596223</v>
      </c>
      <c r="AD8" s="148" t="s">
        <v>851</v>
      </c>
      <c r="AE8" s="4" t="s">
        <v>864</v>
      </c>
      <c r="AF8" s="204">
        <v>2003</v>
      </c>
      <c r="AG8" s="156">
        <v>118.23670321659496</v>
      </c>
      <c r="AH8" s="205">
        <v>2.4165327089539583</v>
      </c>
      <c r="AI8" s="5"/>
      <c r="AJ8" s="5"/>
      <c r="AK8" s="5"/>
      <c r="AL8" s="5"/>
    </row>
    <row r="9" spans="1:38">
      <c r="A9" s="20" t="s">
        <v>987</v>
      </c>
      <c r="B9" s="148" t="s">
        <v>823</v>
      </c>
      <c r="D9" s="198" t="s">
        <v>837</v>
      </c>
      <c r="E9" s="148" t="s">
        <v>1148</v>
      </c>
      <c r="F9" s="5"/>
      <c r="G9" s="5"/>
      <c r="H9" s="129">
        <v>2003</v>
      </c>
      <c r="I9" s="129">
        <v>2</v>
      </c>
      <c r="J9" s="129">
        <v>3</v>
      </c>
      <c r="K9" s="5" t="s">
        <v>637</v>
      </c>
      <c r="L9" s="5"/>
      <c r="M9" s="5" t="s">
        <v>641</v>
      </c>
      <c r="N9" s="5" t="s">
        <v>648</v>
      </c>
      <c r="O9" s="5" t="s">
        <v>650</v>
      </c>
      <c r="P9" s="5"/>
      <c r="Q9" s="5" t="s">
        <v>658</v>
      </c>
      <c r="R9" s="5">
        <v>20</v>
      </c>
      <c r="S9" s="5" t="s">
        <v>695</v>
      </c>
      <c r="T9" s="148" t="s">
        <v>809</v>
      </c>
      <c r="U9" s="5"/>
      <c r="V9" s="5"/>
      <c r="W9" s="5"/>
      <c r="X9" s="5"/>
      <c r="Y9" s="5"/>
      <c r="Z9" s="5"/>
      <c r="AA9" s="5"/>
      <c r="AB9" s="200">
        <v>-27.3</v>
      </c>
      <c r="AC9" s="201">
        <v>0.21213203435596223</v>
      </c>
      <c r="AD9" s="148" t="s">
        <v>851</v>
      </c>
      <c r="AE9" s="4" t="s">
        <v>865</v>
      </c>
      <c r="AF9" s="204">
        <v>2003</v>
      </c>
      <c r="AG9" s="205">
        <v>96.879968602457069</v>
      </c>
      <c r="AH9" s="205">
        <v>2.2404339201494565</v>
      </c>
      <c r="AI9" s="5"/>
      <c r="AJ9" s="5"/>
      <c r="AK9" s="5"/>
      <c r="AL9" s="5"/>
    </row>
    <row r="10" spans="1:38">
      <c r="A10" s="20" t="s">
        <v>987</v>
      </c>
      <c r="B10" s="148" t="s">
        <v>823</v>
      </c>
      <c r="D10" s="198" t="s">
        <v>837</v>
      </c>
      <c r="E10" s="148" t="s">
        <v>1149</v>
      </c>
      <c r="F10" s="5"/>
      <c r="G10" s="5"/>
      <c r="H10" s="129">
        <v>2003</v>
      </c>
      <c r="I10" s="129">
        <v>2</v>
      </c>
      <c r="J10" s="129">
        <v>3</v>
      </c>
      <c r="K10" s="5" t="s">
        <v>637</v>
      </c>
      <c r="L10" s="5"/>
      <c r="M10" s="5" t="s">
        <v>641</v>
      </c>
      <c r="N10" s="5" t="s">
        <v>648</v>
      </c>
      <c r="O10" s="5" t="s">
        <v>650</v>
      </c>
      <c r="P10" s="5"/>
      <c r="Q10" s="5" t="s">
        <v>658</v>
      </c>
      <c r="R10" s="5">
        <v>20</v>
      </c>
      <c r="S10" s="5" t="s">
        <v>695</v>
      </c>
      <c r="T10" s="148" t="s">
        <v>809</v>
      </c>
      <c r="U10" s="5"/>
      <c r="V10" s="5"/>
      <c r="W10" s="5"/>
      <c r="X10" s="5"/>
      <c r="Y10" s="5"/>
      <c r="Z10" s="5"/>
      <c r="AA10" s="5"/>
      <c r="AB10" s="200">
        <v>-27.6</v>
      </c>
      <c r="AC10" s="201">
        <v>0.21213203435596223</v>
      </c>
      <c r="AD10" s="148" t="s">
        <v>851</v>
      </c>
      <c r="AE10" s="4" t="s">
        <v>866</v>
      </c>
      <c r="AF10" s="204">
        <v>2003</v>
      </c>
      <c r="AG10" s="205">
        <v>103.54418329953275</v>
      </c>
      <c r="AH10" s="205">
        <v>2.2648126818150711</v>
      </c>
      <c r="AI10" s="5"/>
      <c r="AJ10" s="5"/>
      <c r="AK10" s="5"/>
      <c r="AL10" s="5"/>
    </row>
    <row r="11" spans="1:38">
      <c r="A11" s="20" t="s">
        <v>987</v>
      </c>
      <c r="B11" s="148" t="s">
        <v>823</v>
      </c>
      <c r="D11" s="198" t="s">
        <v>837</v>
      </c>
      <c r="E11" s="148" t="s">
        <v>1150</v>
      </c>
      <c r="F11" s="5"/>
      <c r="G11" s="5"/>
      <c r="H11" s="129">
        <v>2003</v>
      </c>
      <c r="I11" s="129">
        <v>2</v>
      </c>
      <c r="J11" s="129">
        <v>3</v>
      </c>
      <c r="K11" s="5" t="s">
        <v>637</v>
      </c>
      <c r="L11" s="5"/>
      <c r="M11" s="5" t="s">
        <v>641</v>
      </c>
      <c r="N11" s="5" t="s">
        <v>648</v>
      </c>
      <c r="O11" s="5" t="s">
        <v>650</v>
      </c>
      <c r="P11" s="5"/>
      <c r="Q11" s="5" t="s">
        <v>658</v>
      </c>
      <c r="R11" s="5">
        <v>20</v>
      </c>
      <c r="S11" s="5" t="s">
        <v>695</v>
      </c>
      <c r="T11" s="148" t="s">
        <v>809</v>
      </c>
      <c r="U11" s="5"/>
      <c r="V11" s="5"/>
      <c r="W11" s="5"/>
      <c r="X11" s="5"/>
      <c r="Y11" s="5"/>
      <c r="Z11" s="5"/>
      <c r="AA11" s="5"/>
      <c r="AB11" s="200">
        <v>-27</v>
      </c>
      <c r="AC11" s="201">
        <v>0.21213203435596223</v>
      </c>
      <c r="AD11" s="148" t="s">
        <v>851</v>
      </c>
      <c r="AE11" s="4" t="s">
        <v>867</v>
      </c>
      <c r="AF11" s="204">
        <v>2003</v>
      </c>
      <c r="AG11" s="205">
        <v>93.761256987950901</v>
      </c>
      <c r="AH11" s="205">
        <v>2.2574424125185395</v>
      </c>
      <c r="AI11" s="5"/>
      <c r="AJ11" s="5"/>
      <c r="AK11" s="5"/>
      <c r="AL11" s="5"/>
    </row>
    <row r="12" spans="1:38">
      <c r="A12" s="20" t="s">
        <v>987</v>
      </c>
      <c r="B12" s="148" t="s">
        <v>823</v>
      </c>
      <c r="D12" s="198" t="s">
        <v>837</v>
      </c>
      <c r="E12" s="148" t="s">
        <v>1151</v>
      </c>
      <c r="F12" s="5"/>
      <c r="G12" s="5"/>
      <c r="H12" s="129">
        <v>2003</v>
      </c>
      <c r="I12" s="129">
        <v>2</v>
      </c>
      <c r="J12" s="129">
        <v>3</v>
      </c>
      <c r="K12" s="5" t="s">
        <v>637</v>
      </c>
      <c r="L12" s="5"/>
      <c r="M12" s="5" t="s">
        <v>641</v>
      </c>
      <c r="N12" s="5" t="s">
        <v>648</v>
      </c>
      <c r="O12" s="5" t="s">
        <v>650</v>
      </c>
      <c r="P12" s="5"/>
      <c r="Q12" s="5" t="s">
        <v>658</v>
      </c>
      <c r="R12" s="5">
        <v>20</v>
      </c>
      <c r="S12" s="5" t="s">
        <v>695</v>
      </c>
      <c r="T12" s="148" t="s">
        <v>809</v>
      </c>
      <c r="U12" s="5"/>
      <c r="V12" s="5"/>
      <c r="W12" s="5"/>
      <c r="X12" s="5"/>
      <c r="Y12" s="5"/>
      <c r="Z12" s="5"/>
      <c r="AA12" s="5"/>
      <c r="AB12" s="200">
        <v>-28.3</v>
      </c>
      <c r="AC12" s="201">
        <v>0.21213203435596223</v>
      </c>
      <c r="AD12" s="148" t="s">
        <v>851</v>
      </c>
      <c r="AE12" s="4" t="s">
        <v>868</v>
      </c>
      <c r="AF12" s="204">
        <v>2003</v>
      </c>
      <c r="AG12" s="205">
        <v>104.0551594837531</v>
      </c>
      <c r="AH12" s="205">
        <v>2.2644064274473621</v>
      </c>
      <c r="AI12" s="5"/>
      <c r="AJ12" s="5"/>
      <c r="AK12" s="5"/>
      <c r="AL12" s="5"/>
    </row>
    <row r="13" spans="1:38">
      <c r="A13" s="20" t="s">
        <v>987</v>
      </c>
      <c r="B13" s="148" t="s">
        <v>823</v>
      </c>
      <c r="D13" s="198" t="s">
        <v>842</v>
      </c>
      <c r="E13" s="148" t="s">
        <v>1152</v>
      </c>
      <c r="F13" s="5"/>
      <c r="G13" s="5"/>
      <c r="H13" s="129">
        <v>2000</v>
      </c>
      <c r="I13" s="129">
        <v>7</v>
      </c>
      <c r="J13" s="129">
        <v>8</v>
      </c>
      <c r="K13" s="5" t="s">
        <v>637</v>
      </c>
      <c r="L13" s="5"/>
      <c r="M13" s="5" t="s">
        <v>641</v>
      </c>
      <c r="N13" s="5" t="s">
        <v>648</v>
      </c>
      <c r="O13" s="5" t="s">
        <v>650</v>
      </c>
      <c r="P13" s="5"/>
      <c r="Q13" s="5" t="s">
        <v>658</v>
      </c>
      <c r="R13" s="5">
        <v>20</v>
      </c>
      <c r="S13" s="5" t="s">
        <v>695</v>
      </c>
      <c r="T13" s="148" t="s">
        <v>809</v>
      </c>
      <c r="U13" s="5"/>
      <c r="V13" s="5"/>
      <c r="W13" s="5"/>
      <c r="X13" s="5"/>
      <c r="Y13" s="5"/>
      <c r="Z13" s="5"/>
      <c r="AA13" s="5"/>
      <c r="AB13" s="153">
        <v>-26.1</v>
      </c>
      <c r="AC13" s="153">
        <v>11.525840533340721</v>
      </c>
      <c r="AD13" s="148" t="s">
        <v>851</v>
      </c>
      <c r="AE13" s="151" t="s">
        <v>854</v>
      </c>
      <c r="AF13" s="204">
        <v>2000</v>
      </c>
      <c r="AG13" s="153">
        <v>91.455391410048634</v>
      </c>
      <c r="AH13" s="5">
        <v>4</v>
      </c>
      <c r="AI13" s="153"/>
      <c r="AJ13" s="5"/>
      <c r="AK13" s="5"/>
      <c r="AL13" s="5"/>
    </row>
    <row r="14" spans="1:38">
      <c r="A14" s="20" t="s">
        <v>987</v>
      </c>
      <c r="B14" s="148" t="s">
        <v>823</v>
      </c>
      <c r="D14" s="149" t="s">
        <v>842</v>
      </c>
      <c r="E14" s="148" t="s">
        <v>1153</v>
      </c>
      <c r="F14" s="5"/>
      <c r="G14" s="5"/>
      <c r="H14" s="129">
        <v>2001</v>
      </c>
      <c r="I14" s="129">
        <v>3</v>
      </c>
      <c r="J14" s="129">
        <v>1</v>
      </c>
      <c r="K14" s="5" t="s">
        <v>637</v>
      </c>
      <c r="L14" s="5"/>
      <c r="M14" s="5" t="s">
        <v>641</v>
      </c>
      <c r="N14" s="5" t="s">
        <v>648</v>
      </c>
      <c r="O14" s="5" t="s">
        <v>650</v>
      </c>
      <c r="P14" s="5"/>
      <c r="Q14" s="5" t="s">
        <v>658</v>
      </c>
      <c r="R14" s="5">
        <v>20</v>
      </c>
      <c r="S14" s="5" t="s">
        <v>695</v>
      </c>
      <c r="T14" s="148" t="s">
        <v>809</v>
      </c>
      <c r="U14" s="5"/>
      <c r="V14" s="5"/>
      <c r="W14" s="5"/>
      <c r="X14" s="5"/>
      <c r="Y14" s="5"/>
      <c r="Z14" s="5"/>
      <c r="AA14" s="5"/>
      <c r="AB14" s="5"/>
      <c r="AC14" s="5"/>
      <c r="AD14" s="148" t="s">
        <v>851</v>
      </c>
      <c r="AE14" s="152" t="s">
        <v>856</v>
      </c>
      <c r="AF14" s="154">
        <v>2001</v>
      </c>
      <c r="AG14" s="153">
        <v>102.7864921235122</v>
      </c>
      <c r="AH14" s="5">
        <v>4</v>
      </c>
      <c r="AI14" s="5"/>
      <c r="AJ14" s="5"/>
      <c r="AK14" s="5"/>
      <c r="AL14" s="5"/>
    </row>
    <row r="15" spans="1:38">
      <c r="A15" s="20" t="s">
        <v>987</v>
      </c>
      <c r="B15" s="148" t="s">
        <v>823</v>
      </c>
      <c r="D15" s="197" t="s">
        <v>842</v>
      </c>
      <c r="E15" s="148" t="s">
        <v>1154</v>
      </c>
      <c r="F15" s="5"/>
      <c r="G15" s="5"/>
      <c r="H15" s="129">
        <v>2001</v>
      </c>
      <c r="I15" s="129">
        <v>3</v>
      </c>
      <c r="J15" s="129">
        <v>1</v>
      </c>
      <c r="K15" s="5" t="s">
        <v>637</v>
      </c>
      <c r="L15" s="5"/>
      <c r="M15" s="5" t="s">
        <v>641</v>
      </c>
      <c r="N15" s="5" t="s">
        <v>648</v>
      </c>
      <c r="O15" s="5" t="s">
        <v>650</v>
      </c>
      <c r="P15" s="5"/>
      <c r="Q15" s="5" t="s">
        <v>658</v>
      </c>
      <c r="R15" s="5">
        <v>20</v>
      </c>
      <c r="S15" s="5" t="s">
        <v>695</v>
      </c>
      <c r="T15" s="148" t="s">
        <v>809</v>
      </c>
      <c r="U15" s="5"/>
      <c r="V15" s="5"/>
      <c r="W15" s="5"/>
      <c r="X15" s="5"/>
      <c r="Y15" s="5"/>
      <c r="Z15" s="5"/>
      <c r="AA15" s="5"/>
      <c r="AB15" s="188"/>
      <c r="AC15" s="188"/>
      <c r="AD15" s="148" t="s">
        <v>851</v>
      </c>
      <c r="AE15" s="152" t="s">
        <v>857</v>
      </c>
      <c r="AF15" s="203">
        <v>2001</v>
      </c>
      <c r="AG15" s="199">
        <v>110.52503012622883</v>
      </c>
      <c r="AH15" s="188">
        <v>4</v>
      </c>
      <c r="AI15" s="5"/>
      <c r="AJ15" s="5"/>
      <c r="AK15" s="5"/>
      <c r="AL15" s="5"/>
    </row>
    <row r="16" spans="1:38">
      <c r="A16" s="20" t="s">
        <v>987</v>
      </c>
      <c r="B16" s="148" t="s">
        <v>823</v>
      </c>
      <c r="D16" s="148" t="s">
        <v>833</v>
      </c>
      <c r="E16" s="148" t="s">
        <v>1155</v>
      </c>
      <c r="F16" s="5"/>
      <c r="G16" s="5"/>
      <c r="H16" s="129">
        <v>2000</v>
      </c>
      <c r="I16" s="129">
        <v>7</v>
      </c>
      <c r="J16" s="129">
        <v>8</v>
      </c>
      <c r="K16" s="5" t="s">
        <v>637</v>
      </c>
      <c r="L16" s="5"/>
      <c r="M16" s="5" t="s">
        <v>641</v>
      </c>
      <c r="N16" s="5" t="s">
        <v>648</v>
      </c>
      <c r="O16" s="5" t="s">
        <v>650</v>
      </c>
      <c r="P16" s="5"/>
      <c r="Q16" s="5" t="s">
        <v>658</v>
      </c>
      <c r="R16" s="5">
        <v>20</v>
      </c>
      <c r="S16" s="5" t="s">
        <v>695</v>
      </c>
      <c r="T16" s="148" t="s">
        <v>809</v>
      </c>
      <c r="U16" s="5"/>
      <c r="V16" s="5"/>
      <c r="W16" s="5"/>
      <c r="X16" s="5"/>
      <c r="Y16" s="5"/>
      <c r="Z16" s="5"/>
      <c r="AA16" s="5"/>
      <c r="AB16" s="199">
        <v>-26.3</v>
      </c>
      <c r="AC16" s="199">
        <v>0.141421356237309</v>
      </c>
      <c r="AD16" s="148" t="s">
        <v>851</v>
      </c>
      <c r="AE16" s="202" t="s">
        <v>855</v>
      </c>
      <c r="AF16" s="5">
        <v>2000</v>
      </c>
      <c r="AG16" s="199">
        <v>85.18598878222403</v>
      </c>
      <c r="AH16" s="188">
        <v>4</v>
      </c>
      <c r="AI16" s="153"/>
      <c r="AJ16" s="5"/>
      <c r="AK16" s="5"/>
      <c r="AL16" s="5"/>
    </row>
    <row r="17" spans="1:38">
      <c r="A17" s="20" t="s">
        <v>987</v>
      </c>
      <c r="B17" s="148" t="s">
        <v>823</v>
      </c>
      <c r="D17" s="148" t="s">
        <v>844</v>
      </c>
      <c r="E17" s="148" t="s">
        <v>1156</v>
      </c>
      <c r="F17" s="5"/>
      <c r="G17" s="5"/>
      <c r="H17" s="129">
        <v>2000</v>
      </c>
      <c r="I17" s="129">
        <v>7</v>
      </c>
      <c r="J17" s="129">
        <v>8</v>
      </c>
      <c r="K17" s="5" t="s">
        <v>637</v>
      </c>
      <c r="L17" s="5"/>
      <c r="M17" s="5" t="s">
        <v>641</v>
      </c>
      <c r="N17" s="5" t="s">
        <v>648</v>
      </c>
      <c r="O17" s="5" t="s">
        <v>650</v>
      </c>
      <c r="P17" s="5"/>
      <c r="Q17" s="5" t="s">
        <v>658</v>
      </c>
      <c r="R17" s="5">
        <v>20</v>
      </c>
      <c r="S17" s="5" t="s">
        <v>695</v>
      </c>
      <c r="T17" s="148" t="s">
        <v>809</v>
      </c>
      <c r="U17" s="5"/>
      <c r="V17" s="5"/>
      <c r="W17" s="5"/>
      <c r="X17" s="5"/>
      <c r="Y17" s="5"/>
      <c r="Z17" s="5"/>
      <c r="AA17" s="5"/>
      <c r="AB17" s="150">
        <v>-26.75</v>
      </c>
      <c r="AC17" s="150">
        <v>0.21213203435596223</v>
      </c>
      <c r="AD17" s="148" t="s">
        <v>851</v>
      </c>
      <c r="AE17" s="152" t="s">
        <v>852</v>
      </c>
      <c r="AF17" s="5">
        <v>2000</v>
      </c>
      <c r="AG17" s="199">
        <v>93.961378545496729</v>
      </c>
      <c r="AH17">
        <v>4</v>
      </c>
      <c r="AI17" s="153"/>
      <c r="AJ17" s="5"/>
      <c r="AK17" s="5"/>
      <c r="AL17" s="5"/>
    </row>
    <row r="18" spans="1:38">
      <c r="A18" s="20" t="s">
        <v>987</v>
      </c>
      <c r="B18" s="148" t="s">
        <v>823</v>
      </c>
      <c r="D18" s="197" t="s">
        <v>844</v>
      </c>
      <c r="E18" s="148" t="s">
        <v>1157</v>
      </c>
      <c r="F18" s="5"/>
      <c r="G18" s="5"/>
      <c r="H18" s="129">
        <v>2001</v>
      </c>
      <c r="I18" s="129">
        <v>3</v>
      </c>
      <c r="J18" s="129">
        <v>1</v>
      </c>
      <c r="K18" s="5" t="s">
        <v>637</v>
      </c>
      <c r="L18" s="5"/>
      <c r="M18" s="5" t="s">
        <v>641</v>
      </c>
      <c r="N18" s="5" t="s">
        <v>648</v>
      </c>
      <c r="O18" s="5" t="s">
        <v>650</v>
      </c>
      <c r="P18" s="5"/>
      <c r="Q18" s="5" t="s">
        <v>658</v>
      </c>
      <c r="R18" s="5">
        <v>20</v>
      </c>
      <c r="S18" s="5" t="s">
        <v>695</v>
      </c>
      <c r="T18" s="148" t="s">
        <v>809</v>
      </c>
      <c r="U18" s="5"/>
      <c r="V18" s="5"/>
      <c r="W18" s="5"/>
      <c r="X18" s="5"/>
      <c r="Y18" s="5"/>
      <c r="Z18" s="5"/>
      <c r="AA18" s="5"/>
      <c r="AB18" s="188"/>
      <c r="AC18" s="188"/>
      <c r="AD18" s="148" t="s">
        <v>851</v>
      </c>
      <c r="AE18" s="152" t="s">
        <v>858</v>
      </c>
      <c r="AF18" s="203">
        <v>2001</v>
      </c>
      <c r="AG18" s="199">
        <v>133.04208884664283</v>
      </c>
      <c r="AH18" s="188">
        <v>4</v>
      </c>
      <c r="AI18" s="5"/>
      <c r="AJ18" s="5"/>
      <c r="AK18" s="5"/>
      <c r="AL18" s="5"/>
    </row>
    <row r="19" spans="1:38">
      <c r="A19" s="20" t="s">
        <v>987</v>
      </c>
      <c r="B19" s="148" t="s">
        <v>823</v>
      </c>
      <c r="D19" s="197" t="s">
        <v>844</v>
      </c>
      <c r="E19" s="148" t="s">
        <v>1158</v>
      </c>
      <c r="F19" s="5"/>
      <c r="G19" s="5"/>
      <c r="H19" s="129">
        <v>2001</v>
      </c>
      <c r="I19" s="129">
        <v>3</v>
      </c>
      <c r="J19" s="129">
        <v>1</v>
      </c>
      <c r="K19" s="5" t="s">
        <v>637</v>
      </c>
      <c r="L19" s="5"/>
      <c r="M19" s="5" t="s">
        <v>641</v>
      </c>
      <c r="N19" s="5" t="s">
        <v>648</v>
      </c>
      <c r="O19" s="5" t="s">
        <v>650</v>
      </c>
      <c r="P19" s="5"/>
      <c r="Q19" s="5" t="s">
        <v>658</v>
      </c>
      <c r="R19" s="5">
        <v>20</v>
      </c>
      <c r="S19" s="5" t="s">
        <v>695</v>
      </c>
      <c r="T19" s="148" t="s">
        <v>809</v>
      </c>
      <c r="U19" s="5"/>
      <c r="V19" s="5"/>
      <c r="W19" s="5"/>
      <c r="X19" s="5"/>
      <c r="Y19" s="5"/>
      <c r="Z19" s="5"/>
      <c r="AA19" s="5"/>
      <c r="AB19" s="188"/>
      <c r="AC19" s="188"/>
      <c r="AD19" s="148" t="s">
        <v>851</v>
      </c>
      <c r="AE19" s="152" t="s">
        <v>859</v>
      </c>
      <c r="AF19" s="203">
        <v>2001</v>
      </c>
      <c r="AG19" s="199">
        <v>97.16934117458014</v>
      </c>
      <c r="AH19" s="188">
        <v>4</v>
      </c>
      <c r="AI19" s="5"/>
      <c r="AJ19" s="5"/>
      <c r="AK19" s="5"/>
      <c r="AL19" s="5"/>
    </row>
    <row r="20" spans="1:38">
      <c r="A20" s="20" t="s">
        <v>987</v>
      </c>
      <c r="B20" s="148" t="s">
        <v>823</v>
      </c>
      <c r="D20" s="197" t="s">
        <v>844</v>
      </c>
      <c r="E20" s="148" t="s">
        <v>1159</v>
      </c>
      <c r="F20" s="5"/>
      <c r="G20" s="5"/>
      <c r="H20" s="129">
        <v>2001</v>
      </c>
      <c r="I20" s="129">
        <v>3</v>
      </c>
      <c r="J20" s="129">
        <v>1</v>
      </c>
      <c r="K20" s="5" t="s">
        <v>637</v>
      </c>
      <c r="L20" s="5"/>
      <c r="M20" s="5" t="s">
        <v>641</v>
      </c>
      <c r="N20" s="5" t="s">
        <v>648</v>
      </c>
      <c r="O20" s="5" t="s">
        <v>650</v>
      </c>
      <c r="P20" s="5"/>
      <c r="Q20" s="5" t="s">
        <v>658</v>
      </c>
      <c r="R20" s="5">
        <v>20</v>
      </c>
      <c r="S20" s="5" t="s">
        <v>695</v>
      </c>
      <c r="T20" s="148" t="s">
        <v>809</v>
      </c>
      <c r="U20" s="5"/>
      <c r="V20" s="5"/>
      <c r="W20" s="5"/>
      <c r="X20" s="5"/>
      <c r="Y20" s="5"/>
      <c r="Z20" s="5"/>
      <c r="AA20" s="5"/>
      <c r="AB20" s="188"/>
      <c r="AC20" s="188"/>
      <c r="AD20" s="148" t="s">
        <v>851</v>
      </c>
      <c r="AE20" s="152" t="s">
        <v>860</v>
      </c>
      <c r="AF20" s="203">
        <v>2001</v>
      </c>
      <c r="AG20" s="199">
        <v>111.4773649582868</v>
      </c>
      <c r="AH20" s="188">
        <v>4</v>
      </c>
      <c r="AI20" s="5"/>
      <c r="AJ20" s="5"/>
      <c r="AK20" s="5"/>
      <c r="AL20" s="5"/>
    </row>
    <row r="21" spans="1:38">
      <c r="A21" s="20" t="s">
        <v>987</v>
      </c>
      <c r="B21" s="148" t="s">
        <v>823</v>
      </c>
      <c r="D21" s="148" t="s">
        <v>844</v>
      </c>
      <c r="E21" s="148" t="s">
        <v>1160</v>
      </c>
      <c r="F21" s="5"/>
      <c r="G21" s="5"/>
      <c r="H21" s="129">
        <v>2003</v>
      </c>
      <c r="I21" s="129">
        <v>2</v>
      </c>
      <c r="J21" s="129">
        <v>3</v>
      </c>
      <c r="K21" s="5" t="s">
        <v>637</v>
      </c>
      <c r="L21" s="5"/>
      <c r="M21" s="5" t="s">
        <v>641</v>
      </c>
      <c r="N21" s="5" t="s">
        <v>648</v>
      </c>
      <c r="O21" s="5" t="s">
        <v>650</v>
      </c>
      <c r="P21" s="5"/>
      <c r="Q21" s="5" t="s">
        <v>658</v>
      </c>
      <c r="R21" s="5">
        <v>20</v>
      </c>
      <c r="S21" s="5" t="s">
        <v>695</v>
      </c>
      <c r="T21" s="148" t="s">
        <v>809</v>
      </c>
      <c r="U21" s="5"/>
      <c r="V21" s="5"/>
      <c r="W21" s="5"/>
      <c r="X21" s="5"/>
      <c r="Y21" s="5"/>
      <c r="Z21" s="5"/>
      <c r="AA21" s="5"/>
      <c r="AB21" s="155">
        <v>-26.1</v>
      </c>
      <c r="AC21" s="150">
        <v>0.21213203435596223</v>
      </c>
      <c r="AD21" s="148" t="s">
        <v>851</v>
      </c>
      <c r="AE21" s="4" t="s">
        <v>869</v>
      </c>
      <c r="AF21" s="5">
        <v>2003</v>
      </c>
      <c r="AG21" s="156">
        <v>95.819572921149515</v>
      </c>
      <c r="AH21" s="156">
        <v>2.8002411819657258</v>
      </c>
      <c r="AI21" s="5"/>
      <c r="AJ21" s="5"/>
      <c r="AK21" s="5"/>
      <c r="AL21" s="5"/>
    </row>
    <row r="22" spans="1:38">
      <c r="A22" s="20" t="s">
        <v>987</v>
      </c>
      <c r="B22" s="148" t="s">
        <v>823</v>
      </c>
      <c r="D22" s="148" t="s">
        <v>844</v>
      </c>
      <c r="E22" s="148" t="s">
        <v>1161</v>
      </c>
      <c r="F22" s="5"/>
      <c r="G22" s="5"/>
      <c r="H22" s="129">
        <v>2003</v>
      </c>
      <c r="I22" s="129">
        <v>2</v>
      </c>
      <c r="J22" s="129">
        <v>3</v>
      </c>
      <c r="K22" s="5" t="s">
        <v>637</v>
      </c>
      <c r="L22" s="5"/>
      <c r="M22" s="5" t="s">
        <v>641</v>
      </c>
      <c r="N22" s="5" t="s">
        <v>648</v>
      </c>
      <c r="O22" s="5" t="s">
        <v>650</v>
      </c>
      <c r="P22" s="5"/>
      <c r="Q22" s="5" t="s">
        <v>658</v>
      </c>
      <c r="R22" s="5">
        <v>20</v>
      </c>
      <c r="S22" s="5" t="s">
        <v>695</v>
      </c>
      <c r="T22" s="148" t="s">
        <v>809</v>
      </c>
      <c r="U22" s="5"/>
      <c r="V22" s="5"/>
      <c r="W22" s="5"/>
      <c r="X22" s="5"/>
      <c r="Y22" s="5"/>
      <c r="Z22" s="5"/>
      <c r="AA22" s="5"/>
      <c r="AB22" s="155">
        <v>-25.5</v>
      </c>
      <c r="AC22" s="150">
        <v>0.21213203435596223</v>
      </c>
      <c r="AD22" s="148" t="s">
        <v>851</v>
      </c>
      <c r="AE22" s="4" t="s">
        <v>870</v>
      </c>
      <c r="AF22" s="5">
        <v>2003</v>
      </c>
      <c r="AG22" s="156">
        <v>95.550438689575799</v>
      </c>
      <c r="AH22" s="156">
        <v>2.2447417529216249</v>
      </c>
      <c r="AI22" s="5"/>
      <c r="AJ22" s="5"/>
      <c r="AK22" s="5"/>
      <c r="AL22" s="5"/>
    </row>
    <row r="23" spans="1:38">
      <c r="A23" s="20" t="s">
        <v>987</v>
      </c>
      <c r="B23" s="148" t="s">
        <v>823</v>
      </c>
      <c r="D23" s="148" t="s">
        <v>844</v>
      </c>
      <c r="E23" s="148" t="s">
        <v>1162</v>
      </c>
      <c r="F23" s="5"/>
      <c r="G23" s="5"/>
      <c r="H23" s="129">
        <v>2003</v>
      </c>
      <c r="I23" s="129">
        <v>2</v>
      </c>
      <c r="J23" s="129">
        <v>3</v>
      </c>
      <c r="K23" s="5" t="s">
        <v>637</v>
      </c>
      <c r="L23" s="5"/>
      <c r="M23" s="5" t="s">
        <v>641</v>
      </c>
      <c r="N23" s="5" t="s">
        <v>648</v>
      </c>
      <c r="O23" s="5" t="s">
        <v>650</v>
      </c>
      <c r="P23" s="5"/>
      <c r="Q23" s="5" t="s">
        <v>658</v>
      </c>
      <c r="R23" s="5">
        <v>20</v>
      </c>
      <c r="S23" s="5" t="s">
        <v>695</v>
      </c>
      <c r="T23" s="148" t="s">
        <v>809</v>
      </c>
      <c r="U23" s="5"/>
      <c r="V23" s="5"/>
      <c r="W23" s="5"/>
      <c r="X23" s="5"/>
      <c r="Y23" s="5"/>
      <c r="Z23" s="5"/>
      <c r="AA23" s="5"/>
      <c r="AB23" s="155">
        <v>-25.5</v>
      </c>
      <c r="AC23" s="150">
        <v>0.21213203435596223</v>
      </c>
      <c r="AD23" s="148" t="s">
        <v>851</v>
      </c>
      <c r="AE23" s="4" t="s">
        <v>871</v>
      </c>
      <c r="AF23" s="5">
        <v>2003</v>
      </c>
      <c r="AG23" s="156">
        <v>94.742343055433722</v>
      </c>
      <c r="AH23" s="156">
        <v>3.1835678291814014</v>
      </c>
      <c r="AI23" s="5"/>
      <c r="AJ23" s="5"/>
      <c r="AK23" s="5"/>
      <c r="AL23" s="5"/>
    </row>
    <row r="24" spans="1:38">
      <c r="A24" s="20" t="s">
        <v>987</v>
      </c>
      <c r="B24" s="148" t="s">
        <v>823</v>
      </c>
      <c r="D24" s="148" t="s">
        <v>844</v>
      </c>
      <c r="E24" s="148" t="s">
        <v>1163</v>
      </c>
      <c r="F24" s="5"/>
      <c r="G24" s="5"/>
      <c r="H24" s="129">
        <v>2003</v>
      </c>
      <c r="I24" s="129">
        <v>2</v>
      </c>
      <c r="J24" s="129">
        <v>3</v>
      </c>
      <c r="K24" s="5" t="s">
        <v>637</v>
      </c>
      <c r="L24" s="5"/>
      <c r="M24" s="5" t="s">
        <v>641</v>
      </c>
      <c r="N24" s="5" t="s">
        <v>648</v>
      </c>
      <c r="O24" s="5" t="s">
        <v>650</v>
      </c>
      <c r="P24" s="5"/>
      <c r="Q24" s="5" t="s">
        <v>658</v>
      </c>
      <c r="R24" s="5">
        <v>20</v>
      </c>
      <c r="S24" s="5" t="s">
        <v>695</v>
      </c>
      <c r="T24" s="148" t="s">
        <v>809</v>
      </c>
      <c r="U24" s="5"/>
      <c r="V24" s="5"/>
      <c r="W24" s="5"/>
      <c r="X24" s="5"/>
      <c r="Y24" s="5"/>
      <c r="Z24" s="5"/>
      <c r="AA24" s="5"/>
      <c r="AB24" s="155">
        <v>-25.1</v>
      </c>
      <c r="AC24" s="150">
        <v>0.21213203435596223</v>
      </c>
      <c r="AD24" s="148" t="s">
        <v>851</v>
      </c>
      <c r="AE24" s="4" t="s">
        <v>872</v>
      </c>
      <c r="AF24" s="5">
        <v>2003</v>
      </c>
      <c r="AG24" s="156">
        <v>126.96079996474374</v>
      </c>
      <c r="AH24" s="156">
        <v>2.8967581262738231</v>
      </c>
      <c r="AI24" s="5"/>
      <c r="AJ24" s="5"/>
      <c r="AK24" s="5"/>
      <c r="AL24" s="5"/>
    </row>
    <row r="25" spans="1:38">
      <c r="A25" s="20" t="s">
        <v>987</v>
      </c>
      <c r="B25" s="148" t="s">
        <v>823</v>
      </c>
      <c r="D25" s="148" t="s">
        <v>844</v>
      </c>
      <c r="E25" s="148" t="s">
        <v>1164</v>
      </c>
      <c r="F25" s="5"/>
      <c r="G25" s="5"/>
      <c r="H25" s="129">
        <v>2003</v>
      </c>
      <c r="I25" s="129">
        <v>2</v>
      </c>
      <c r="J25" s="129">
        <v>3</v>
      </c>
      <c r="K25" s="5" t="s">
        <v>637</v>
      </c>
      <c r="L25" s="5"/>
      <c r="M25" s="5" t="s">
        <v>641</v>
      </c>
      <c r="N25" s="5" t="s">
        <v>648</v>
      </c>
      <c r="O25" s="5" t="s">
        <v>650</v>
      </c>
      <c r="P25" s="5"/>
      <c r="Q25" s="5" t="s">
        <v>658</v>
      </c>
      <c r="R25" s="5">
        <v>20</v>
      </c>
      <c r="S25" s="5" t="s">
        <v>695</v>
      </c>
      <c r="T25" s="148" t="s">
        <v>809</v>
      </c>
      <c r="U25" s="5"/>
      <c r="V25" s="5"/>
      <c r="W25" s="5"/>
      <c r="X25" s="5"/>
      <c r="Y25" s="5"/>
      <c r="Z25" s="5"/>
      <c r="AA25" s="5"/>
      <c r="AB25" s="155">
        <v>-24.9</v>
      </c>
      <c r="AC25" s="150">
        <v>0.21213203435596223</v>
      </c>
      <c r="AD25" s="148" t="s">
        <v>851</v>
      </c>
      <c r="AE25" s="4" t="s">
        <v>873</v>
      </c>
      <c r="AF25" s="5">
        <v>2003</v>
      </c>
      <c r="AG25" s="156">
        <v>123.51093750258846</v>
      </c>
      <c r="AH25" s="156">
        <v>2.2988866330476085</v>
      </c>
      <c r="AI25" s="5"/>
      <c r="AJ25" s="5"/>
      <c r="AK25" s="5"/>
      <c r="AL25" s="5"/>
    </row>
    <row r="26" spans="1:38" ht="18">
      <c r="A26" s="14" t="s">
        <v>987</v>
      </c>
      <c r="B26" s="148" t="s">
        <v>970</v>
      </c>
      <c r="C26" s="5"/>
      <c r="D26" s="148" t="s">
        <v>990</v>
      </c>
      <c r="E26" s="148" t="s">
        <v>1165</v>
      </c>
      <c r="F26" s="5"/>
      <c r="G26" s="5"/>
      <c r="H26" s="129">
        <v>2000</v>
      </c>
      <c r="I26" s="129">
        <v>12</v>
      </c>
      <c r="J26" s="129">
        <v>21</v>
      </c>
      <c r="K26" s="5" t="s">
        <v>637</v>
      </c>
      <c r="L26" s="5"/>
      <c r="M26" s="5" t="s">
        <v>641</v>
      </c>
      <c r="N26" s="5" t="s">
        <v>648</v>
      </c>
      <c r="O26" s="5" t="s">
        <v>650</v>
      </c>
      <c r="P26" s="5"/>
      <c r="Q26" s="5" t="s">
        <v>658</v>
      </c>
      <c r="R26" s="5">
        <v>20</v>
      </c>
      <c r="S26" s="5" t="s">
        <v>695</v>
      </c>
      <c r="T26" s="148" t="s">
        <v>809</v>
      </c>
      <c r="U26" s="5"/>
      <c r="V26" s="5"/>
      <c r="W26" s="5"/>
      <c r="X26" s="5"/>
      <c r="Y26" s="5"/>
      <c r="Z26" s="5"/>
      <c r="AA26" s="5"/>
      <c r="AB26" s="186">
        <v>-25.17</v>
      </c>
      <c r="AC26" s="5"/>
      <c r="AD26" s="148" t="s">
        <v>851</v>
      </c>
      <c r="AE26" s="187" t="s">
        <v>1092</v>
      </c>
      <c r="AF26" s="5">
        <v>2000</v>
      </c>
      <c r="AG26" s="186">
        <v>102.44687186786838</v>
      </c>
      <c r="AH26" s="186">
        <v>5.0978234753578224</v>
      </c>
      <c r="AI26" s="5"/>
      <c r="AJ26" s="5"/>
      <c r="AK26" s="5"/>
      <c r="AL26" s="5"/>
    </row>
    <row r="27" spans="1:38" ht="18">
      <c r="A27" s="14" t="s">
        <v>987</v>
      </c>
      <c r="B27" s="148" t="s">
        <v>970</v>
      </c>
      <c r="C27" s="5"/>
      <c r="D27" s="5" t="s">
        <v>990</v>
      </c>
      <c r="E27" s="148" t="s">
        <v>1166</v>
      </c>
      <c r="F27" s="5"/>
      <c r="G27" s="5"/>
      <c r="H27" s="129">
        <v>2000</v>
      </c>
      <c r="I27" s="129">
        <v>12</v>
      </c>
      <c r="J27" s="129">
        <v>21</v>
      </c>
      <c r="K27" s="5" t="s">
        <v>637</v>
      </c>
      <c r="L27" s="5"/>
      <c r="M27" s="5" t="s">
        <v>641</v>
      </c>
      <c r="N27" s="5" t="s">
        <v>648</v>
      </c>
      <c r="O27" s="5" t="s">
        <v>650</v>
      </c>
      <c r="P27" s="5"/>
      <c r="Q27" s="5" t="s">
        <v>658</v>
      </c>
      <c r="R27" s="5">
        <v>20</v>
      </c>
      <c r="S27" s="5" t="s">
        <v>695</v>
      </c>
      <c r="T27" s="148" t="s">
        <v>809</v>
      </c>
      <c r="U27" s="5"/>
      <c r="V27" s="5"/>
      <c r="W27" s="5"/>
      <c r="X27" s="5"/>
      <c r="Y27" s="5"/>
      <c r="Z27" s="5"/>
      <c r="AA27" s="5"/>
      <c r="AB27" s="186">
        <v>-27.88</v>
      </c>
      <c r="AC27" s="5"/>
      <c r="AD27" s="148" t="s">
        <v>851</v>
      </c>
      <c r="AE27" s="187" t="s">
        <v>1093</v>
      </c>
      <c r="AF27" s="5">
        <v>2000</v>
      </c>
      <c r="AG27" s="186">
        <v>85.67409231374468</v>
      </c>
      <c r="AH27" s="186">
        <v>4.9197942363138809</v>
      </c>
      <c r="AI27" s="5"/>
      <c r="AJ27" s="5"/>
      <c r="AK27" s="5"/>
      <c r="AL27" s="5"/>
    </row>
    <row r="28" spans="1:38" ht="18">
      <c r="A28" s="14" t="s">
        <v>987</v>
      </c>
      <c r="B28" s="148" t="s">
        <v>970</v>
      </c>
      <c r="C28" s="5"/>
      <c r="D28" s="5" t="s">
        <v>988</v>
      </c>
      <c r="E28" s="148" t="s">
        <v>1167</v>
      </c>
      <c r="F28" s="5"/>
      <c r="G28" s="5"/>
      <c r="H28" s="129">
        <v>2000</v>
      </c>
      <c r="I28" s="129">
        <v>12</v>
      </c>
      <c r="J28" s="129">
        <v>21</v>
      </c>
      <c r="K28" s="5" t="s">
        <v>637</v>
      </c>
      <c r="L28" s="5"/>
      <c r="M28" s="5" t="s">
        <v>641</v>
      </c>
      <c r="N28" s="5" t="s">
        <v>648</v>
      </c>
      <c r="O28" s="5" t="s">
        <v>650</v>
      </c>
      <c r="P28" s="5"/>
      <c r="Q28" s="5" t="s">
        <v>658</v>
      </c>
      <c r="R28" s="5">
        <v>20</v>
      </c>
      <c r="S28" s="5" t="s">
        <v>695</v>
      </c>
      <c r="T28" s="148" t="s">
        <v>809</v>
      </c>
      <c r="U28" s="5"/>
      <c r="V28" s="5"/>
      <c r="W28" s="5"/>
      <c r="X28" s="5"/>
      <c r="Y28" s="5"/>
      <c r="Z28" s="5"/>
      <c r="AA28" s="5"/>
      <c r="AB28" s="186">
        <v>-26.69</v>
      </c>
      <c r="AC28" s="5"/>
      <c r="AD28" s="148" t="s">
        <v>851</v>
      </c>
      <c r="AE28" s="187" t="s">
        <v>1089</v>
      </c>
      <c r="AF28" s="5">
        <v>2000</v>
      </c>
      <c r="AG28" s="186">
        <v>102.01271780619048</v>
      </c>
      <c r="AH28" s="186">
        <v>4.9944347672391718</v>
      </c>
      <c r="AI28" s="5"/>
      <c r="AJ28" s="5"/>
      <c r="AK28" s="5"/>
      <c r="AL28" s="5"/>
    </row>
    <row r="29" spans="1:38" ht="18">
      <c r="A29" s="14" t="s">
        <v>987</v>
      </c>
      <c r="B29" s="148" t="s">
        <v>970</v>
      </c>
      <c r="C29" s="5"/>
      <c r="D29" s="5" t="s">
        <v>988</v>
      </c>
      <c r="E29" s="148" t="s">
        <v>1168</v>
      </c>
      <c r="F29" s="5"/>
      <c r="G29" s="5"/>
      <c r="H29" s="129">
        <v>2000</v>
      </c>
      <c r="I29" s="129">
        <v>12</v>
      </c>
      <c r="J29" s="129">
        <v>21</v>
      </c>
      <c r="K29" s="5" t="s">
        <v>637</v>
      </c>
      <c r="L29" s="5"/>
      <c r="M29" s="5" t="s">
        <v>641</v>
      </c>
      <c r="N29" s="5" t="s">
        <v>648</v>
      </c>
      <c r="O29" s="5" t="s">
        <v>650</v>
      </c>
      <c r="P29" s="5"/>
      <c r="Q29" s="5" t="s">
        <v>658</v>
      </c>
      <c r="R29" s="5">
        <v>20</v>
      </c>
      <c r="S29" s="5" t="s">
        <v>695</v>
      </c>
      <c r="T29" s="148" t="s">
        <v>809</v>
      </c>
      <c r="U29" s="5"/>
      <c r="V29" s="5"/>
      <c r="W29" s="5"/>
      <c r="X29" s="5"/>
      <c r="Y29" s="5"/>
      <c r="Z29" s="5"/>
      <c r="AA29" s="5"/>
      <c r="AB29" s="186">
        <v>-25.97</v>
      </c>
      <c r="AC29" s="5"/>
      <c r="AD29" s="148" t="s">
        <v>851</v>
      </c>
      <c r="AE29" s="187" t="s">
        <v>1090</v>
      </c>
      <c r="AF29" s="5">
        <v>2000</v>
      </c>
      <c r="AG29" s="186">
        <v>89.812203607718686</v>
      </c>
      <c r="AH29" s="186">
        <v>5.6323563093853739</v>
      </c>
      <c r="AI29" s="5"/>
      <c r="AJ29" s="5"/>
      <c r="AK29" s="5"/>
      <c r="AL29" s="5"/>
    </row>
    <row r="30" spans="1:38" ht="18">
      <c r="A30" s="14" t="s">
        <v>987</v>
      </c>
      <c r="B30" s="148" t="s">
        <v>970</v>
      </c>
      <c r="C30" s="5"/>
      <c r="D30" s="5" t="s">
        <v>988</v>
      </c>
      <c r="E30" s="148" t="s">
        <v>1169</v>
      </c>
      <c r="F30" s="5"/>
      <c r="G30" s="5"/>
      <c r="H30" s="129">
        <v>2000</v>
      </c>
      <c r="I30" s="129">
        <v>12</v>
      </c>
      <c r="J30" s="129">
        <v>21</v>
      </c>
      <c r="K30" s="5" t="s">
        <v>637</v>
      </c>
      <c r="L30" s="5"/>
      <c r="M30" s="5" t="s">
        <v>641</v>
      </c>
      <c r="N30" s="5" t="s">
        <v>648</v>
      </c>
      <c r="O30" s="5" t="s">
        <v>650</v>
      </c>
      <c r="P30" s="5"/>
      <c r="Q30" s="5" t="s">
        <v>658</v>
      </c>
      <c r="R30" s="5">
        <v>20</v>
      </c>
      <c r="S30" s="5" t="s">
        <v>695</v>
      </c>
      <c r="T30" s="148" t="s">
        <v>809</v>
      </c>
      <c r="U30" s="5"/>
      <c r="V30" s="5"/>
      <c r="W30" s="5"/>
      <c r="X30" s="5"/>
      <c r="Y30" s="5"/>
      <c r="Z30" s="5"/>
      <c r="AA30" s="5"/>
      <c r="AB30" s="186">
        <v>-26.84</v>
      </c>
      <c r="AC30" s="5"/>
      <c r="AD30" s="148" t="s">
        <v>851</v>
      </c>
      <c r="AE30" s="187" t="s">
        <v>1091</v>
      </c>
      <c r="AF30" s="5">
        <v>2000</v>
      </c>
      <c r="AG30" s="186">
        <v>89.098451510051248</v>
      </c>
      <c r="AH30" s="186">
        <v>5.020770989926195</v>
      </c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sortState ref="A4:AL30">
    <sortCondition ref="E4:E30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vocabulary'!$L$4:$L$9</xm:f>
          </x14:formula1>
          <xm:sqref>K4:K1048576</xm:sqref>
        </x14:dataValidation>
        <x14:dataValidation type="list" allowBlank="1" showInputMessage="1" showErrorMessage="1">
          <x14:formula1>
            <xm:f>'controlled vocabulary'!$N$4:$N$7</xm:f>
          </x14:formula1>
          <xm:sqref>N4:N1048576</xm:sqref>
        </x14:dataValidation>
        <x14:dataValidation type="list" allowBlank="1" showInputMessage="1" showErrorMessage="1">
          <x14:formula1>
            <xm:f>'controlled vocabulary'!$P$4:$P$9</xm:f>
          </x14:formula1>
          <xm:sqref>Q4:Q1048576</xm:sqref>
        </x14:dataValidation>
        <x14:dataValidation type="list" allowBlank="1" showInputMessage="1" showErrorMessage="1">
          <x14:formula1>
            <xm:f>'controlled vocabulary'!$O$4:$O$6</xm:f>
          </x14:formula1>
          <xm:sqref>O4:O1048576</xm:sqref>
        </x14:dataValidation>
        <x14:dataValidation type="list" allowBlank="1" showInputMessage="1" showErrorMessage="1">
          <x14:formula1>
            <xm:f>'controlled vocabulary'!$M$4:$M$9</xm:f>
          </x14:formula1>
          <xm:sqref>M4:M1048576</xm:sqref>
        </x14:dataValidation>
        <x14:dataValidation type="list" allowBlank="1" showInputMessage="1" showErrorMessage="1">
          <x14:formula1>
            <xm:f>'controlled vocabulary'!$Q$4:$Q$6</xm:f>
          </x14:formula1>
          <xm:sqref>S4:S1048576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D26:D1048576 E31:E1048576</xm:sqref>
        </x14:dataValidation>
        <x14:dataValidation type="list" allowBlank="1" showInputMessage="1" showErrorMessage="1">
          <x14:formula1>
            <xm:f>'controlled vocabulary'!$T$4:$T$9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5"/>
  <sheetViews>
    <sheetView workbookViewId="0">
      <selection activeCell="I21" sqref="I2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9.1640625" style="15" customWidth="1"/>
    <col min="4" max="4" width="12.33203125" style="15" bestFit="1" customWidth="1"/>
    <col min="5" max="5" width="8.1640625" style="136" bestFit="1" customWidth="1"/>
    <col min="6" max="6" width="8.5" style="136" bestFit="1" customWidth="1"/>
    <col min="7" max="7" width="8.1640625" style="136" bestFit="1" customWidth="1"/>
    <col min="8" max="8" width="25.5" style="95" bestFit="1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174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673</v>
      </c>
      <c r="B1" s="27" t="s">
        <v>14</v>
      </c>
      <c r="C1" s="27" t="s">
        <v>460</v>
      </c>
      <c r="D1" s="27" t="s">
        <v>491</v>
      </c>
      <c r="E1" s="133" t="s">
        <v>748</v>
      </c>
      <c r="F1" s="126" t="s">
        <v>749</v>
      </c>
      <c r="G1" s="126" t="s">
        <v>750</v>
      </c>
      <c r="H1" s="28" t="s">
        <v>492</v>
      </c>
      <c r="I1" s="27" t="s">
        <v>493</v>
      </c>
      <c r="J1" s="27" t="s">
        <v>494</v>
      </c>
      <c r="K1" s="33" t="s">
        <v>495</v>
      </c>
      <c r="L1" s="33" t="s">
        <v>496</v>
      </c>
      <c r="M1" s="33" t="s">
        <v>497</v>
      </c>
      <c r="N1" s="33" t="s">
        <v>498</v>
      </c>
      <c r="O1" s="33" t="s">
        <v>499</v>
      </c>
      <c r="P1" s="44" t="s">
        <v>500</v>
      </c>
      <c r="Q1" s="44" t="s">
        <v>501</v>
      </c>
      <c r="R1" s="44" t="s">
        <v>502</v>
      </c>
      <c r="S1" s="44" t="s">
        <v>503</v>
      </c>
      <c r="T1" s="44" t="s">
        <v>504</v>
      </c>
      <c r="U1" s="44" t="s">
        <v>505</v>
      </c>
      <c r="V1" s="44" t="s">
        <v>506</v>
      </c>
      <c r="W1" s="44" t="s">
        <v>507</v>
      </c>
      <c r="X1" s="44" t="s">
        <v>508</v>
      </c>
      <c r="Y1" s="44" t="s">
        <v>509</v>
      </c>
      <c r="Z1" s="45" t="s">
        <v>510</v>
      </c>
      <c r="AA1" s="45" t="s">
        <v>511</v>
      </c>
      <c r="AB1" s="46" t="s">
        <v>512</v>
      </c>
      <c r="AC1" s="46" t="s">
        <v>513</v>
      </c>
      <c r="AD1" s="46" t="s">
        <v>514</v>
      </c>
      <c r="AE1" s="46" t="s">
        <v>515</v>
      </c>
      <c r="AF1" s="46" t="s">
        <v>774</v>
      </c>
      <c r="AG1" s="46" t="s">
        <v>516</v>
      </c>
      <c r="AH1" s="46" t="s">
        <v>517</v>
      </c>
      <c r="AI1" s="46" t="s">
        <v>518</v>
      </c>
      <c r="AJ1" s="46" t="s">
        <v>519</v>
      </c>
      <c r="AK1" s="46" t="s">
        <v>520</v>
      </c>
      <c r="AL1" s="46" t="s">
        <v>775</v>
      </c>
      <c r="AM1" s="47" t="s">
        <v>521</v>
      </c>
      <c r="AN1" s="171" t="s">
        <v>522</v>
      </c>
      <c r="AO1" s="47" t="s">
        <v>523</v>
      </c>
      <c r="AP1" s="47" t="s">
        <v>524</v>
      </c>
      <c r="AQ1" s="47" t="s">
        <v>525</v>
      </c>
      <c r="AR1" s="47" t="s">
        <v>526</v>
      </c>
      <c r="AS1" s="47" t="s">
        <v>527</v>
      </c>
      <c r="AT1" s="47" t="s">
        <v>528</v>
      </c>
      <c r="AU1" s="48" t="s">
        <v>529</v>
      </c>
      <c r="AV1" s="48" t="s">
        <v>530</v>
      </c>
      <c r="AW1" s="48" t="s">
        <v>531</v>
      </c>
      <c r="AX1" s="48" t="s">
        <v>532</v>
      </c>
      <c r="AY1" s="48" t="s">
        <v>533</v>
      </c>
      <c r="AZ1" s="48" t="s">
        <v>534</v>
      </c>
      <c r="BA1" s="48" t="s">
        <v>535</v>
      </c>
      <c r="BB1" s="48" t="s">
        <v>536</v>
      </c>
      <c r="BC1" s="48" t="s">
        <v>537</v>
      </c>
      <c r="BD1" s="48" t="s">
        <v>538</v>
      </c>
      <c r="BE1" s="48" t="s">
        <v>539</v>
      </c>
      <c r="BF1" s="49" t="s">
        <v>540</v>
      </c>
      <c r="BG1" s="49" t="s">
        <v>541</v>
      </c>
      <c r="BH1" s="49" t="s">
        <v>542</v>
      </c>
      <c r="BI1" s="50" t="s">
        <v>776</v>
      </c>
      <c r="BJ1" s="50" t="s">
        <v>777</v>
      </c>
      <c r="BK1" s="50" t="s">
        <v>543</v>
      </c>
      <c r="BL1" s="50" t="s">
        <v>544</v>
      </c>
      <c r="BM1" s="50" t="s">
        <v>545</v>
      </c>
      <c r="BN1" s="50" t="s">
        <v>546</v>
      </c>
      <c r="BO1" s="50" t="s">
        <v>547</v>
      </c>
      <c r="BP1" s="50" t="s">
        <v>548</v>
      </c>
      <c r="BQ1" s="50" t="s">
        <v>549</v>
      </c>
      <c r="BR1" s="50" t="s">
        <v>550</v>
      </c>
      <c r="BS1" s="50" t="s">
        <v>551</v>
      </c>
      <c r="BT1" s="50" t="s">
        <v>552</v>
      </c>
      <c r="BU1" s="50" t="s">
        <v>553</v>
      </c>
      <c r="BV1" s="50" t="s">
        <v>554</v>
      </c>
      <c r="BW1" s="50" t="s">
        <v>555</v>
      </c>
      <c r="BX1" s="50" t="s">
        <v>556</v>
      </c>
      <c r="BY1" s="50" t="s">
        <v>557</v>
      </c>
      <c r="BZ1" s="50" t="s">
        <v>558</v>
      </c>
      <c r="CA1" s="50" t="s">
        <v>559</v>
      </c>
      <c r="CB1" s="50" t="s">
        <v>560</v>
      </c>
      <c r="CC1" s="50" t="s">
        <v>561</v>
      </c>
      <c r="CD1" s="50" t="s">
        <v>562</v>
      </c>
      <c r="CE1" s="51" t="s">
        <v>563</v>
      </c>
      <c r="CF1" s="51" t="s">
        <v>564</v>
      </c>
      <c r="CG1" s="51" t="s">
        <v>565</v>
      </c>
      <c r="CH1" s="51" t="s">
        <v>566</v>
      </c>
      <c r="CI1" s="51" t="s">
        <v>567</v>
      </c>
      <c r="CJ1" s="51" t="s">
        <v>778</v>
      </c>
      <c r="CK1" s="51" t="s">
        <v>568</v>
      </c>
      <c r="CL1" s="51" t="s">
        <v>569</v>
      </c>
      <c r="CM1" s="51" t="s">
        <v>570</v>
      </c>
      <c r="CN1" s="51" t="s">
        <v>571</v>
      </c>
      <c r="CO1" s="51" t="s">
        <v>572</v>
      </c>
      <c r="CP1" s="51" t="s">
        <v>573</v>
      </c>
      <c r="CQ1" s="51" t="s">
        <v>574</v>
      </c>
      <c r="CR1" s="51" t="s">
        <v>575</v>
      </c>
      <c r="CS1" s="109" t="s">
        <v>576</v>
      </c>
      <c r="CT1" s="109" t="s">
        <v>577</v>
      </c>
    </row>
    <row r="2" spans="1:98" s="30" customFormat="1" ht="45" customHeight="1">
      <c r="A2" s="31" t="s">
        <v>674</v>
      </c>
      <c r="B2" s="35" t="s">
        <v>16</v>
      </c>
      <c r="C2" s="35" t="s">
        <v>331</v>
      </c>
      <c r="D2" s="35" t="s">
        <v>56</v>
      </c>
      <c r="E2" s="127" t="s">
        <v>740</v>
      </c>
      <c r="F2" s="127" t="s">
        <v>741</v>
      </c>
      <c r="G2" s="127" t="s">
        <v>739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393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392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172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391</v>
      </c>
      <c r="BB2" s="57" t="s">
        <v>390</v>
      </c>
      <c r="BC2" s="57" t="s">
        <v>90</v>
      </c>
      <c r="BD2" s="57" t="s">
        <v>389</v>
      </c>
      <c r="BE2" s="57" t="s">
        <v>388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386</v>
      </c>
      <c r="BK2" s="60" t="s">
        <v>387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385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384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364</v>
      </c>
      <c r="B3" s="36"/>
      <c r="C3" s="36"/>
      <c r="D3" s="36"/>
      <c r="E3" s="128" t="s">
        <v>737</v>
      </c>
      <c r="F3" s="128" t="s">
        <v>34</v>
      </c>
      <c r="G3" s="128" t="s">
        <v>738</v>
      </c>
      <c r="H3" s="105" t="s">
        <v>375</v>
      </c>
      <c r="I3" s="36" t="s">
        <v>40</v>
      </c>
      <c r="J3" s="36" t="s">
        <v>40</v>
      </c>
      <c r="K3" s="37"/>
      <c r="L3" s="105" t="s">
        <v>375</v>
      </c>
      <c r="M3" s="37"/>
      <c r="N3" s="37"/>
      <c r="O3" s="37" t="s">
        <v>383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173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986</v>
      </c>
      <c r="B4" s="10" t="s">
        <v>823</v>
      </c>
      <c r="C4" s="12" t="s">
        <v>834</v>
      </c>
      <c r="D4" s="12" t="s">
        <v>1030</v>
      </c>
      <c r="E4" s="134">
        <v>2000</v>
      </c>
      <c r="F4" s="134">
        <v>7</v>
      </c>
      <c r="G4" s="134">
        <v>20</v>
      </c>
      <c r="H4" s="23" t="str">
        <f>IF(D4=D5,"!","")</f>
        <v/>
      </c>
      <c r="I4" s="163">
        <v>-3</v>
      </c>
      <c r="J4" s="163">
        <v>0</v>
      </c>
      <c r="K4" s="14" t="s">
        <v>1031</v>
      </c>
      <c r="L4" s="14"/>
      <c r="M4" s="14"/>
      <c r="N4" s="14"/>
      <c r="O4" s="14"/>
      <c r="P4" s="190"/>
      <c r="Q4" s="190"/>
      <c r="R4" s="14"/>
      <c r="S4" s="190"/>
      <c r="T4" s="190"/>
      <c r="U4" s="190"/>
      <c r="V4" s="14"/>
      <c r="W4" s="14"/>
      <c r="X4" s="8"/>
      <c r="Y4" s="14"/>
      <c r="Z4" s="14"/>
      <c r="AA4" s="14"/>
      <c r="AB4" s="14"/>
      <c r="AC4" s="18"/>
      <c r="AD4" s="14"/>
      <c r="AE4" s="14"/>
      <c r="AF4" s="14"/>
      <c r="AG4" s="14"/>
      <c r="AH4" s="14"/>
      <c r="AI4" s="14"/>
      <c r="AJ4" s="14"/>
      <c r="AK4" s="14"/>
      <c r="AL4" s="14"/>
      <c r="AM4" s="8"/>
      <c r="AN4" s="193"/>
      <c r="AO4" s="18"/>
      <c r="AP4" s="18"/>
      <c r="AQ4" s="18"/>
      <c r="AR4" s="164"/>
      <c r="AS4" s="14"/>
      <c r="AT4" s="14"/>
      <c r="AU4" s="195"/>
      <c r="AV4" s="195"/>
      <c r="AW4" s="14"/>
      <c r="AX4" s="192"/>
      <c r="AY4" s="14"/>
      <c r="AZ4" s="192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</row>
    <row r="5" spans="1:98" ht="15" customHeight="1">
      <c r="A5" s="20" t="s">
        <v>986</v>
      </c>
      <c r="B5" s="10" t="s">
        <v>823</v>
      </c>
      <c r="C5" s="12" t="s">
        <v>834</v>
      </c>
      <c r="D5" s="11" t="s">
        <v>931</v>
      </c>
      <c r="E5" s="134">
        <v>2000</v>
      </c>
      <c r="F5" s="134">
        <v>7</v>
      </c>
      <c r="G5" s="134">
        <v>20</v>
      </c>
      <c r="H5" s="23" t="str">
        <f t="shared" ref="H5:H68" si="0">IF(D5=D6,"!","")</f>
        <v/>
      </c>
      <c r="I5" s="163">
        <v>0</v>
      </c>
      <c r="J5" s="163">
        <v>5</v>
      </c>
      <c r="K5" s="14"/>
      <c r="L5" s="14"/>
      <c r="M5" s="14"/>
      <c r="N5" s="14"/>
      <c r="O5" s="14"/>
      <c r="P5" s="190">
        <v>0.81</v>
      </c>
      <c r="Q5" s="190">
        <v>0.81</v>
      </c>
      <c r="R5" s="14"/>
      <c r="S5" s="190">
        <v>31</v>
      </c>
      <c r="T5" s="190">
        <v>8</v>
      </c>
      <c r="U5" s="190">
        <v>61</v>
      </c>
      <c r="V5" s="14"/>
      <c r="W5" s="14"/>
      <c r="X5" s="8"/>
      <c r="Y5" s="14"/>
      <c r="Z5" s="14"/>
      <c r="AA5" s="14"/>
      <c r="AB5" s="14"/>
      <c r="AC5" s="18"/>
      <c r="AD5" s="14"/>
      <c r="AE5" s="14"/>
      <c r="AF5" s="14"/>
      <c r="AG5" s="14"/>
      <c r="AH5" s="14"/>
      <c r="AI5" s="14"/>
      <c r="AJ5" s="14"/>
      <c r="AK5" s="14"/>
      <c r="AL5" s="14"/>
      <c r="AM5" s="8">
        <v>0</v>
      </c>
      <c r="AN5" s="177">
        <v>4.45</v>
      </c>
      <c r="AO5" s="18"/>
      <c r="AP5" s="18"/>
      <c r="AQ5" s="18"/>
      <c r="AR5" s="164">
        <v>0.36</v>
      </c>
      <c r="AS5" s="14"/>
      <c r="AT5" s="14"/>
      <c r="AU5" s="190">
        <v>10.06</v>
      </c>
      <c r="AV5" s="158">
        <v>-28.55</v>
      </c>
      <c r="AW5" s="14"/>
      <c r="AX5" s="192"/>
      <c r="AY5" s="14"/>
      <c r="AZ5" s="192"/>
      <c r="BA5" s="192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</row>
    <row r="6" spans="1:98" ht="15" customHeight="1">
      <c r="A6" s="20" t="s">
        <v>986</v>
      </c>
      <c r="B6" s="10" t="s">
        <v>823</v>
      </c>
      <c r="C6" s="12" t="s">
        <v>834</v>
      </c>
      <c r="D6" s="11" t="s">
        <v>932</v>
      </c>
      <c r="E6" s="134">
        <v>2000</v>
      </c>
      <c r="F6" s="134">
        <v>7</v>
      </c>
      <c r="G6" s="134">
        <v>20</v>
      </c>
      <c r="H6" s="23" t="str">
        <f t="shared" si="0"/>
        <v/>
      </c>
      <c r="I6" s="163">
        <v>5</v>
      </c>
      <c r="J6" s="163">
        <v>10</v>
      </c>
      <c r="K6" s="14"/>
      <c r="L6" s="14"/>
      <c r="M6" s="14"/>
      <c r="N6" s="14"/>
      <c r="O6" s="14"/>
      <c r="P6" s="190">
        <v>0.9</v>
      </c>
      <c r="Q6" s="190">
        <v>0.9</v>
      </c>
      <c r="R6" s="14"/>
      <c r="S6" s="190">
        <v>18</v>
      </c>
      <c r="T6" s="190">
        <v>7</v>
      </c>
      <c r="U6" s="190">
        <v>75</v>
      </c>
      <c r="V6" s="14"/>
      <c r="W6" s="14"/>
      <c r="X6" s="8"/>
      <c r="Y6" s="14"/>
      <c r="Z6" s="14"/>
      <c r="AA6" s="14"/>
      <c r="AB6" s="14"/>
      <c r="AC6" s="18"/>
      <c r="AD6" s="14"/>
      <c r="AE6" s="14"/>
      <c r="AF6" s="14"/>
      <c r="AG6" s="14"/>
      <c r="AH6" s="14"/>
      <c r="AI6" s="14"/>
      <c r="AJ6" s="14"/>
      <c r="AK6" s="14"/>
      <c r="AL6" s="14"/>
      <c r="AM6" s="8">
        <v>0</v>
      </c>
      <c r="AN6" s="176">
        <v>1.79</v>
      </c>
      <c r="AO6" s="18"/>
      <c r="AP6" s="18"/>
      <c r="AQ6" s="18"/>
      <c r="AR6" s="164">
        <v>0.16</v>
      </c>
      <c r="AS6" s="14"/>
      <c r="AT6" s="14"/>
      <c r="AU6" s="195">
        <v>11.77</v>
      </c>
      <c r="AV6" s="164">
        <v>-27.4</v>
      </c>
      <c r="AW6" s="14"/>
      <c r="AX6" s="192"/>
      <c r="AY6" s="14"/>
      <c r="AZ6" s="192"/>
      <c r="BA6" s="192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</row>
    <row r="7" spans="1:98" ht="15" customHeight="1">
      <c r="A7" s="20" t="s">
        <v>986</v>
      </c>
      <c r="B7" s="10" t="s">
        <v>823</v>
      </c>
      <c r="C7" s="12" t="s">
        <v>834</v>
      </c>
      <c r="D7" s="11" t="s">
        <v>933</v>
      </c>
      <c r="E7" s="134">
        <v>2000</v>
      </c>
      <c r="F7" s="134">
        <v>7</v>
      </c>
      <c r="G7" s="134">
        <v>20</v>
      </c>
      <c r="H7" s="23" t="str">
        <f t="shared" si="0"/>
        <v/>
      </c>
      <c r="I7" s="163">
        <v>20</v>
      </c>
      <c r="J7" s="163">
        <v>30</v>
      </c>
      <c r="K7" s="14"/>
      <c r="L7" s="14"/>
      <c r="M7" s="14"/>
      <c r="N7" s="14"/>
      <c r="O7" s="14"/>
      <c r="P7" s="190">
        <v>0.87</v>
      </c>
      <c r="Q7" s="190">
        <v>0.87</v>
      </c>
      <c r="R7" s="14"/>
      <c r="S7" s="190">
        <v>11</v>
      </c>
      <c r="T7" s="190">
        <v>9</v>
      </c>
      <c r="U7" s="190">
        <v>80</v>
      </c>
      <c r="V7" s="14"/>
      <c r="W7" s="14"/>
      <c r="X7" s="8"/>
      <c r="Y7" s="14"/>
      <c r="Z7" s="14"/>
      <c r="AA7" s="14"/>
      <c r="AB7" s="14"/>
      <c r="AC7" s="18"/>
      <c r="AD7" s="14"/>
      <c r="AE7" s="14"/>
      <c r="AF7" s="14"/>
      <c r="AG7" s="14"/>
      <c r="AH7" s="14"/>
      <c r="AI7" s="14"/>
      <c r="AJ7" s="14"/>
      <c r="AK7" s="14"/>
      <c r="AL7" s="14"/>
      <c r="AM7" s="8">
        <v>0</v>
      </c>
      <c r="AN7" s="176">
        <v>0.92</v>
      </c>
      <c r="AO7" s="18"/>
      <c r="AP7" s="18"/>
      <c r="AQ7" s="18"/>
      <c r="AR7" s="164">
        <v>0.09</v>
      </c>
      <c r="AS7" s="14"/>
      <c r="AT7" s="14"/>
      <c r="AU7" s="195">
        <v>13.08</v>
      </c>
      <c r="AV7" s="164">
        <v>-26.31</v>
      </c>
      <c r="AW7" s="14"/>
      <c r="AX7" s="192"/>
      <c r="AY7" s="14"/>
      <c r="AZ7" s="192"/>
      <c r="BA7" s="192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</row>
    <row r="8" spans="1:98" ht="15" customHeight="1">
      <c r="A8" s="20" t="s">
        <v>986</v>
      </c>
      <c r="B8" s="10" t="s">
        <v>823</v>
      </c>
      <c r="C8" s="12" t="s">
        <v>834</v>
      </c>
      <c r="D8" s="11" t="s">
        <v>934</v>
      </c>
      <c r="E8" s="134">
        <v>2000</v>
      </c>
      <c r="F8" s="134">
        <v>7</v>
      </c>
      <c r="G8" s="134">
        <v>20</v>
      </c>
      <c r="H8" s="23" t="str">
        <f t="shared" si="0"/>
        <v/>
      </c>
      <c r="I8" s="163">
        <v>60</v>
      </c>
      <c r="J8" s="163">
        <v>70</v>
      </c>
      <c r="K8" s="14"/>
      <c r="L8" s="14"/>
      <c r="M8" s="14"/>
      <c r="N8" s="14"/>
      <c r="O8" s="14"/>
      <c r="P8" s="190">
        <v>0.85</v>
      </c>
      <c r="Q8" s="190">
        <v>0.85</v>
      </c>
      <c r="R8" s="14"/>
      <c r="S8" s="190">
        <v>10</v>
      </c>
      <c r="T8" s="190">
        <v>3</v>
      </c>
      <c r="U8" s="190">
        <v>87</v>
      </c>
      <c r="V8" s="14"/>
      <c r="W8" s="14"/>
      <c r="X8" s="8"/>
      <c r="Y8" s="14"/>
      <c r="Z8" s="14"/>
      <c r="AA8" s="14"/>
      <c r="AB8" s="14"/>
      <c r="AC8" s="18"/>
      <c r="AD8" s="14"/>
      <c r="AE8" s="14"/>
      <c r="AF8" s="14"/>
      <c r="AG8" s="14"/>
      <c r="AH8" s="14"/>
      <c r="AI8" s="14"/>
      <c r="AJ8" s="14"/>
      <c r="AK8" s="14"/>
      <c r="AL8" s="14"/>
      <c r="AM8" s="8">
        <v>0</v>
      </c>
      <c r="AN8" s="176">
        <v>0.49</v>
      </c>
      <c r="AO8" s="18"/>
      <c r="AP8" s="18"/>
      <c r="AQ8" s="18"/>
      <c r="AR8" s="164">
        <v>0.06</v>
      </c>
      <c r="AS8" s="14"/>
      <c r="AT8" s="14"/>
      <c r="AU8" s="195">
        <v>13.98</v>
      </c>
      <c r="AV8" s="164">
        <v>-26.16</v>
      </c>
      <c r="AW8" s="14"/>
      <c r="AX8" s="192"/>
      <c r="AY8" s="14"/>
      <c r="AZ8" s="192"/>
      <c r="BA8" s="192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</row>
    <row r="9" spans="1:98" ht="15" customHeight="1">
      <c r="A9" s="20" t="s">
        <v>986</v>
      </c>
      <c r="B9" s="10" t="s">
        <v>823</v>
      </c>
      <c r="C9" s="12" t="s">
        <v>834</v>
      </c>
      <c r="D9" s="11" t="s">
        <v>935</v>
      </c>
      <c r="E9" s="134">
        <v>2000</v>
      </c>
      <c r="F9" s="134">
        <v>7</v>
      </c>
      <c r="G9" s="134">
        <v>20</v>
      </c>
      <c r="H9" s="23" t="str">
        <f t="shared" si="0"/>
        <v/>
      </c>
      <c r="I9" s="163">
        <v>95</v>
      </c>
      <c r="J9" s="163">
        <v>105</v>
      </c>
      <c r="K9" s="14"/>
      <c r="L9" s="14"/>
      <c r="M9" s="14"/>
      <c r="N9" s="14"/>
      <c r="O9" s="14"/>
      <c r="P9" s="190">
        <v>0.91</v>
      </c>
      <c r="Q9" s="190">
        <v>0.91</v>
      </c>
      <c r="R9" s="14"/>
      <c r="S9" s="190">
        <v>10</v>
      </c>
      <c r="T9" s="190">
        <v>3</v>
      </c>
      <c r="U9" s="190">
        <v>87</v>
      </c>
      <c r="V9" s="14"/>
      <c r="W9" s="14"/>
      <c r="X9" s="8"/>
      <c r="Y9" s="14"/>
      <c r="Z9" s="14"/>
      <c r="AA9" s="14"/>
      <c r="AB9" s="14"/>
      <c r="AC9" s="18"/>
      <c r="AD9" s="14"/>
      <c r="AE9" s="14"/>
      <c r="AF9" s="14"/>
      <c r="AG9" s="14"/>
      <c r="AH9" s="14"/>
      <c r="AI9" s="14"/>
      <c r="AJ9" s="14"/>
      <c r="AK9" s="14"/>
      <c r="AL9" s="14"/>
      <c r="AM9" s="8">
        <v>0</v>
      </c>
      <c r="AN9" s="176">
        <v>0.39</v>
      </c>
      <c r="AO9" s="18"/>
      <c r="AP9" s="18"/>
      <c r="AQ9" s="18"/>
      <c r="AR9" s="164">
        <v>0.04</v>
      </c>
      <c r="AS9" s="14"/>
      <c r="AT9" s="14"/>
      <c r="AU9" s="195">
        <v>13.1</v>
      </c>
      <c r="AV9" s="164">
        <v>-26.28</v>
      </c>
      <c r="AW9" s="14"/>
      <c r="AX9" s="192"/>
      <c r="AY9" s="14"/>
      <c r="AZ9" s="192"/>
      <c r="BA9" s="192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</row>
    <row r="10" spans="1:98" ht="15" customHeight="1">
      <c r="A10" s="20" t="s">
        <v>986</v>
      </c>
      <c r="B10" s="10" t="s">
        <v>823</v>
      </c>
      <c r="C10" s="12" t="s">
        <v>834</v>
      </c>
      <c r="D10" s="11" t="s">
        <v>936</v>
      </c>
      <c r="E10" s="134">
        <v>2000</v>
      </c>
      <c r="F10" s="134">
        <v>7</v>
      </c>
      <c r="G10" s="134">
        <v>20</v>
      </c>
      <c r="H10" s="23" t="str">
        <f t="shared" si="0"/>
        <v/>
      </c>
      <c r="I10" s="163">
        <v>195</v>
      </c>
      <c r="J10" s="163">
        <v>205</v>
      </c>
      <c r="K10" s="14"/>
      <c r="L10" s="14"/>
      <c r="M10" s="14"/>
      <c r="N10" s="14"/>
      <c r="O10" s="14"/>
      <c r="P10" s="190">
        <v>0.86</v>
      </c>
      <c r="Q10" s="190">
        <v>0.86</v>
      </c>
      <c r="R10" s="14"/>
      <c r="S10" s="190">
        <v>7</v>
      </c>
      <c r="T10" s="190">
        <v>4</v>
      </c>
      <c r="U10" s="190">
        <v>89</v>
      </c>
      <c r="V10" s="14"/>
      <c r="W10" s="14"/>
      <c r="X10" s="8"/>
      <c r="Y10" s="14"/>
      <c r="Z10" s="14"/>
      <c r="AA10" s="14"/>
      <c r="AB10" s="14"/>
      <c r="AC10" s="18"/>
      <c r="AD10" s="14"/>
      <c r="AE10" s="14"/>
      <c r="AF10" s="14"/>
      <c r="AG10" s="14"/>
      <c r="AH10" s="14"/>
      <c r="AI10" s="14"/>
      <c r="AJ10" s="14"/>
      <c r="AK10" s="14"/>
      <c r="AL10" s="14"/>
      <c r="AM10" s="8">
        <v>0</v>
      </c>
      <c r="AN10" s="176">
        <v>0.23</v>
      </c>
      <c r="AO10" s="18"/>
      <c r="AP10" s="18"/>
      <c r="AQ10" s="18"/>
      <c r="AR10" s="164">
        <v>0.03</v>
      </c>
      <c r="AS10" s="14"/>
      <c r="AT10" s="14"/>
      <c r="AU10" s="195">
        <v>12.53</v>
      </c>
      <c r="AV10" s="164">
        <v>-25.92</v>
      </c>
      <c r="AW10" s="14"/>
      <c r="AX10" s="192"/>
      <c r="AY10" s="14"/>
      <c r="AZ10" s="192"/>
      <c r="BA10" s="192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</row>
    <row r="11" spans="1:98" ht="15" customHeight="1">
      <c r="A11" s="20" t="s">
        <v>986</v>
      </c>
      <c r="B11" s="10" t="s">
        <v>823</v>
      </c>
      <c r="C11" s="12" t="s">
        <v>836</v>
      </c>
      <c r="D11" s="11" t="s">
        <v>1032</v>
      </c>
      <c r="E11" s="134">
        <v>2000</v>
      </c>
      <c r="F11" s="134">
        <v>7</v>
      </c>
      <c r="G11" s="134">
        <v>20</v>
      </c>
      <c r="H11" s="23" t="str">
        <f t="shared" si="0"/>
        <v/>
      </c>
      <c r="I11" s="163">
        <v>-3</v>
      </c>
      <c r="J11" s="163">
        <v>0</v>
      </c>
      <c r="K11" s="14" t="s">
        <v>1031</v>
      </c>
      <c r="L11" s="14"/>
      <c r="M11" s="14"/>
      <c r="N11" s="14"/>
      <c r="O11" s="14"/>
      <c r="P11" s="190"/>
      <c r="Q11" s="190"/>
      <c r="R11" s="14"/>
      <c r="S11" s="190"/>
      <c r="T11" s="190"/>
      <c r="U11" s="190"/>
      <c r="V11" s="14"/>
      <c r="W11" s="14"/>
      <c r="X11" s="8"/>
      <c r="Y11" s="14"/>
      <c r="Z11" s="14"/>
      <c r="AA11" s="14"/>
      <c r="AB11" s="14"/>
      <c r="AC11" s="18"/>
      <c r="AD11" s="14"/>
      <c r="AE11" s="14"/>
      <c r="AF11" s="14"/>
      <c r="AG11" s="14"/>
      <c r="AH11" s="14"/>
      <c r="AI11" s="14"/>
      <c r="AJ11" s="14"/>
      <c r="AK11" s="14"/>
      <c r="AL11" s="14"/>
      <c r="AM11" s="8"/>
      <c r="AN11" s="176"/>
      <c r="AO11" s="18"/>
      <c r="AP11" s="18"/>
      <c r="AQ11" s="18"/>
      <c r="AR11" s="164"/>
      <c r="AS11" s="14"/>
      <c r="AT11" s="14"/>
      <c r="AU11" s="195"/>
      <c r="AV11" s="164"/>
      <c r="AW11" s="14"/>
      <c r="AX11" s="192"/>
      <c r="AY11" s="14"/>
      <c r="AZ11" s="192"/>
      <c r="BA11" s="192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</row>
    <row r="12" spans="1:98" ht="15" customHeight="1">
      <c r="A12" s="20" t="s">
        <v>986</v>
      </c>
      <c r="B12" s="10" t="s">
        <v>823</v>
      </c>
      <c r="C12" s="12" t="s">
        <v>836</v>
      </c>
      <c r="D12" s="11" t="s">
        <v>937</v>
      </c>
      <c r="E12" s="134">
        <v>2000</v>
      </c>
      <c r="F12" s="134">
        <v>7</v>
      </c>
      <c r="G12" s="134">
        <v>20</v>
      </c>
      <c r="H12" s="23" t="str">
        <f t="shared" si="0"/>
        <v/>
      </c>
      <c r="I12" s="163">
        <v>0</v>
      </c>
      <c r="J12" s="163">
        <v>5</v>
      </c>
      <c r="K12" s="14"/>
      <c r="L12" s="14"/>
      <c r="M12" s="14"/>
      <c r="N12" s="14"/>
      <c r="O12" s="14"/>
      <c r="P12" s="190">
        <v>0.77</v>
      </c>
      <c r="Q12" s="190">
        <v>0.77</v>
      </c>
      <c r="R12" s="14"/>
      <c r="S12" s="190" t="s">
        <v>967</v>
      </c>
      <c r="T12" s="190" t="s">
        <v>967</v>
      </c>
      <c r="U12" s="190" t="s">
        <v>967</v>
      </c>
      <c r="V12" s="14"/>
      <c r="W12" s="14"/>
      <c r="X12" s="8"/>
      <c r="Y12" s="14"/>
      <c r="Z12" s="14"/>
      <c r="AA12" s="14"/>
      <c r="AB12" s="14"/>
      <c r="AC12" s="18"/>
      <c r="AD12" s="14"/>
      <c r="AE12" s="14"/>
      <c r="AF12" s="14"/>
      <c r="AG12" s="14"/>
      <c r="AH12" s="14"/>
      <c r="AI12" s="14"/>
      <c r="AJ12" s="14"/>
      <c r="AK12" s="14"/>
      <c r="AL12" s="14"/>
      <c r="AM12" s="8">
        <v>0</v>
      </c>
      <c r="AN12" s="176">
        <v>4.6399999999999997</v>
      </c>
      <c r="AO12" s="18"/>
      <c r="AP12" s="18"/>
      <c r="AQ12" s="18"/>
      <c r="AR12" s="164">
        <v>0.36</v>
      </c>
      <c r="AS12" s="14"/>
      <c r="AT12" s="14"/>
      <c r="AU12" s="195">
        <v>9.98</v>
      </c>
      <c r="AV12" s="164">
        <v>-28.36</v>
      </c>
      <c r="AW12" s="14"/>
      <c r="AX12" s="192"/>
      <c r="AY12" s="14"/>
      <c r="AZ12" s="192"/>
      <c r="BA12" s="192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</row>
    <row r="13" spans="1:98" ht="15" customHeight="1">
      <c r="A13" s="20" t="s">
        <v>986</v>
      </c>
      <c r="B13" s="10" t="s">
        <v>823</v>
      </c>
      <c r="C13" s="12" t="s">
        <v>836</v>
      </c>
      <c r="D13" s="11" t="s">
        <v>938</v>
      </c>
      <c r="E13" s="134">
        <v>2000</v>
      </c>
      <c r="F13" s="134">
        <v>7</v>
      </c>
      <c r="G13" s="134">
        <v>20</v>
      </c>
      <c r="H13" s="23" t="str">
        <f t="shared" si="0"/>
        <v/>
      </c>
      <c r="I13" s="163">
        <v>5</v>
      </c>
      <c r="J13" s="163">
        <v>10</v>
      </c>
      <c r="K13" s="14"/>
      <c r="L13" s="14"/>
      <c r="M13" s="14"/>
      <c r="N13" s="14"/>
      <c r="O13" s="14"/>
      <c r="P13" s="190">
        <v>0.96</v>
      </c>
      <c r="Q13" s="190">
        <v>0.96</v>
      </c>
      <c r="R13" s="14"/>
      <c r="S13" s="190" t="s">
        <v>967</v>
      </c>
      <c r="T13" s="190" t="s">
        <v>967</v>
      </c>
      <c r="U13" s="190" t="s">
        <v>967</v>
      </c>
      <c r="V13" s="14"/>
      <c r="W13" s="14"/>
      <c r="X13" s="8"/>
      <c r="Y13" s="14"/>
      <c r="Z13" s="14"/>
      <c r="AA13" s="14"/>
      <c r="AB13" s="14"/>
      <c r="AC13" s="18"/>
      <c r="AD13" s="14"/>
      <c r="AE13" s="14"/>
      <c r="AF13" s="14"/>
      <c r="AG13" s="14"/>
      <c r="AH13" s="14"/>
      <c r="AI13" s="14"/>
      <c r="AJ13" s="14"/>
      <c r="AK13" s="14"/>
      <c r="AL13" s="14"/>
      <c r="AM13" s="8">
        <v>0</v>
      </c>
      <c r="AN13" s="176">
        <v>1.76</v>
      </c>
      <c r="AO13" s="18"/>
      <c r="AP13" s="18"/>
      <c r="AQ13" s="18"/>
      <c r="AR13" s="164">
        <v>0.16</v>
      </c>
      <c r="AS13" s="14"/>
      <c r="AT13" s="14"/>
      <c r="AU13" s="195">
        <v>12.14</v>
      </c>
      <c r="AV13" s="164">
        <v>-27.47</v>
      </c>
      <c r="AW13" s="14"/>
      <c r="AX13" s="192"/>
      <c r="AY13" s="14"/>
      <c r="AZ13" s="192"/>
      <c r="BA13" s="192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</row>
    <row r="14" spans="1:98" ht="15" customHeight="1">
      <c r="A14" s="20" t="s">
        <v>986</v>
      </c>
      <c r="B14" s="10" t="s">
        <v>823</v>
      </c>
      <c r="C14" s="12" t="s">
        <v>836</v>
      </c>
      <c r="D14" s="11" t="s">
        <v>939</v>
      </c>
      <c r="E14" s="134">
        <v>2000</v>
      </c>
      <c r="F14" s="134">
        <v>7</v>
      </c>
      <c r="G14" s="134">
        <v>20</v>
      </c>
      <c r="H14" s="23" t="str">
        <f t="shared" si="0"/>
        <v/>
      </c>
      <c r="I14" s="163">
        <v>20</v>
      </c>
      <c r="J14" s="163">
        <v>30</v>
      </c>
      <c r="K14" s="14"/>
      <c r="L14" s="14"/>
      <c r="M14" s="14"/>
      <c r="N14" s="14"/>
      <c r="O14" s="14"/>
      <c r="P14" s="190">
        <v>0.9</v>
      </c>
      <c r="Q14" s="190">
        <v>0.9</v>
      </c>
      <c r="R14" s="14"/>
      <c r="S14" s="190" t="s">
        <v>967</v>
      </c>
      <c r="T14" s="190" t="s">
        <v>967</v>
      </c>
      <c r="U14" s="190" t="s">
        <v>967</v>
      </c>
      <c r="V14" s="14"/>
      <c r="W14" s="14"/>
      <c r="X14" s="8"/>
      <c r="Y14" s="14"/>
      <c r="Z14" s="14"/>
      <c r="AA14" s="14"/>
      <c r="AB14" s="14"/>
      <c r="AC14" s="18"/>
      <c r="AD14" s="14"/>
      <c r="AE14" s="14"/>
      <c r="AF14" s="14"/>
      <c r="AG14" s="14"/>
      <c r="AH14" s="14"/>
      <c r="AI14" s="14"/>
      <c r="AJ14" s="14"/>
      <c r="AK14" s="14"/>
      <c r="AL14" s="14"/>
      <c r="AM14" s="8">
        <v>0</v>
      </c>
      <c r="AN14" s="176">
        <v>0.96</v>
      </c>
      <c r="AO14" s="18"/>
      <c r="AP14" s="18"/>
      <c r="AQ14" s="18"/>
      <c r="AR14" s="164">
        <v>0.09</v>
      </c>
      <c r="AS14" s="14"/>
      <c r="AT14" s="14"/>
      <c r="AU14" s="195">
        <v>12.84</v>
      </c>
      <c r="AV14" s="164">
        <v>-26.34</v>
      </c>
      <c r="AW14" s="14"/>
      <c r="AX14" s="192"/>
      <c r="AY14" s="14"/>
      <c r="AZ14" s="192"/>
      <c r="BA14" s="192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</row>
    <row r="15" spans="1:98" ht="15" customHeight="1">
      <c r="A15" s="20" t="s">
        <v>986</v>
      </c>
      <c r="B15" s="10" t="s">
        <v>823</v>
      </c>
      <c r="C15" s="12" t="s">
        <v>836</v>
      </c>
      <c r="D15" s="11" t="s">
        <v>940</v>
      </c>
      <c r="E15" s="134">
        <v>2000</v>
      </c>
      <c r="F15" s="134">
        <v>7</v>
      </c>
      <c r="G15" s="134">
        <v>20</v>
      </c>
      <c r="H15" s="23" t="str">
        <f t="shared" si="0"/>
        <v/>
      </c>
      <c r="I15" s="163">
        <v>60</v>
      </c>
      <c r="J15" s="163">
        <v>70</v>
      </c>
      <c r="K15" s="14"/>
      <c r="L15" s="14"/>
      <c r="M15" s="14"/>
      <c r="N15" s="14"/>
      <c r="O15" s="14"/>
      <c r="P15" s="190">
        <v>0.94</v>
      </c>
      <c r="Q15" s="190">
        <v>0.94</v>
      </c>
      <c r="R15" s="14"/>
      <c r="S15" s="190" t="s">
        <v>967</v>
      </c>
      <c r="T15" s="190" t="s">
        <v>967</v>
      </c>
      <c r="U15" s="190" t="s">
        <v>967</v>
      </c>
      <c r="V15" s="14"/>
      <c r="W15" s="14"/>
      <c r="X15" s="8"/>
      <c r="Y15" s="14"/>
      <c r="Z15" s="14"/>
      <c r="AA15" s="14"/>
      <c r="AB15" s="14"/>
      <c r="AC15" s="18"/>
      <c r="AD15" s="14"/>
      <c r="AE15" s="14"/>
      <c r="AF15" s="14"/>
      <c r="AG15" s="14"/>
      <c r="AH15" s="14"/>
      <c r="AI15" s="14"/>
      <c r="AJ15" s="14"/>
      <c r="AK15" s="14"/>
      <c r="AL15" s="14"/>
      <c r="AM15" s="8">
        <v>0</v>
      </c>
      <c r="AN15" s="176">
        <v>0.47</v>
      </c>
      <c r="AO15" s="18"/>
      <c r="AP15" s="18"/>
      <c r="AQ15" s="18"/>
      <c r="AR15" s="164">
        <v>0.05</v>
      </c>
      <c r="AS15" s="14"/>
      <c r="AT15" s="14"/>
      <c r="AU15" s="195">
        <v>13.27</v>
      </c>
      <c r="AV15" s="164">
        <v>-26.09</v>
      </c>
      <c r="AW15" s="14"/>
      <c r="AX15" s="192"/>
      <c r="AY15" s="14"/>
      <c r="AZ15" s="192"/>
      <c r="BA15" s="192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</row>
    <row r="16" spans="1:98" ht="15" customHeight="1">
      <c r="A16" s="20" t="s">
        <v>986</v>
      </c>
      <c r="B16" s="10" t="s">
        <v>823</v>
      </c>
      <c r="C16" s="12" t="s">
        <v>836</v>
      </c>
      <c r="D16" s="11" t="s">
        <v>941</v>
      </c>
      <c r="E16" s="134">
        <v>2000</v>
      </c>
      <c r="F16" s="134">
        <v>7</v>
      </c>
      <c r="G16" s="134">
        <v>20</v>
      </c>
      <c r="H16" s="23" t="str">
        <f t="shared" si="0"/>
        <v/>
      </c>
      <c r="I16" s="163">
        <v>95</v>
      </c>
      <c r="J16" s="163">
        <v>105</v>
      </c>
      <c r="K16" s="14"/>
      <c r="L16" s="14"/>
      <c r="M16" s="14"/>
      <c r="N16" s="14"/>
      <c r="O16" s="14"/>
      <c r="P16" s="190">
        <v>0.93</v>
      </c>
      <c r="Q16" s="190">
        <v>0.93</v>
      </c>
      <c r="R16" s="14"/>
      <c r="S16" s="190" t="s">
        <v>967</v>
      </c>
      <c r="T16" s="190" t="s">
        <v>967</v>
      </c>
      <c r="U16" s="190" t="s">
        <v>967</v>
      </c>
      <c r="V16" s="14"/>
      <c r="W16" s="14"/>
      <c r="X16" s="8"/>
      <c r="Y16" s="14"/>
      <c r="Z16" s="14"/>
      <c r="AA16" s="14"/>
      <c r="AB16" s="14"/>
      <c r="AC16" s="18"/>
      <c r="AD16" s="14"/>
      <c r="AE16" s="14"/>
      <c r="AF16" s="14"/>
      <c r="AG16" s="14"/>
      <c r="AH16" s="14"/>
      <c r="AI16" s="14"/>
      <c r="AJ16" s="14"/>
      <c r="AK16" s="14"/>
      <c r="AL16" s="14"/>
      <c r="AM16" s="8">
        <v>0</v>
      </c>
      <c r="AN16" s="176">
        <v>0.37</v>
      </c>
      <c r="AO16" s="18"/>
      <c r="AP16" s="18"/>
      <c r="AQ16" s="18"/>
      <c r="AR16" s="164">
        <v>0.04</v>
      </c>
      <c r="AS16" s="14"/>
      <c r="AT16" s="14"/>
      <c r="AU16" s="195">
        <v>12.44</v>
      </c>
      <c r="AV16" s="164">
        <v>-26.2</v>
      </c>
      <c r="AW16" s="14"/>
      <c r="AX16" s="192"/>
      <c r="AY16" s="14"/>
      <c r="AZ16" s="192"/>
      <c r="BA16" s="192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</row>
    <row r="17" spans="1:96" ht="15" customHeight="1">
      <c r="A17" s="20" t="s">
        <v>986</v>
      </c>
      <c r="B17" s="10" t="s">
        <v>823</v>
      </c>
      <c r="C17" s="12" t="s">
        <v>836</v>
      </c>
      <c r="D17" s="11" t="s">
        <v>942</v>
      </c>
      <c r="E17" s="134">
        <v>2000</v>
      </c>
      <c r="F17" s="134">
        <v>7</v>
      </c>
      <c r="G17" s="134">
        <v>20</v>
      </c>
      <c r="H17" s="23" t="str">
        <f t="shared" si="0"/>
        <v/>
      </c>
      <c r="I17" s="163">
        <v>195</v>
      </c>
      <c r="J17" s="163">
        <v>205</v>
      </c>
      <c r="K17" s="14"/>
      <c r="L17" s="14"/>
      <c r="M17" s="14"/>
      <c r="N17" s="14"/>
      <c r="O17" s="14"/>
      <c r="P17" s="190">
        <v>0.91</v>
      </c>
      <c r="Q17" s="190">
        <v>0.91</v>
      </c>
      <c r="R17" s="14"/>
      <c r="S17" s="190" t="s">
        <v>967</v>
      </c>
      <c r="T17" s="190" t="s">
        <v>967</v>
      </c>
      <c r="U17" s="190" t="s">
        <v>967</v>
      </c>
      <c r="V17" s="14"/>
      <c r="W17" s="14"/>
      <c r="X17" s="8"/>
      <c r="Y17" s="14"/>
      <c r="Z17" s="14"/>
      <c r="AA17" s="14"/>
      <c r="AB17" s="14"/>
      <c r="AC17" s="18"/>
      <c r="AD17" s="14"/>
      <c r="AE17" s="14"/>
      <c r="AF17" s="14"/>
      <c r="AG17" s="14"/>
      <c r="AH17" s="14"/>
      <c r="AI17" s="14"/>
      <c r="AJ17" s="14"/>
      <c r="AK17" s="14"/>
      <c r="AL17" s="14"/>
      <c r="AM17" s="8">
        <v>0</v>
      </c>
      <c r="AN17" s="176">
        <v>0.23</v>
      </c>
      <c r="AO17" s="18"/>
      <c r="AP17" s="18"/>
      <c r="AQ17" s="18"/>
      <c r="AR17" s="164">
        <v>0.03</v>
      </c>
      <c r="AS17" s="14"/>
      <c r="AT17" s="14"/>
      <c r="AU17" s="195">
        <v>13.64</v>
      </c>
      <c r="AV17" s="164">
        <v>-25.95</v>
      </c>
      <c r="AW17" s="14"/>
      <c r="AX17" s="192"/>
      <c r="AY17" s="14"/>
      <c r="AZ17" s="192"/>
      <c r="BA17" s="192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</row>
    <row r="18" spans="1:96" ht="14">
      <c r="A18" s="20" t="s">
        <v>986</v>
      </c>
      <c r="B18" s="10" t="s">
        <v>823</v>
      </c>
      <c r="C18" s="12" t="s">
        <v>837</v>
      </c>
      <c r="D18" s="12" t="s">
        <v>1083</v>
      </c>
      <c r="E18" s="134">
        <v>2000</v>
      </c>
      <c r="F18" s="134">
        <v>7</v>
      </c>
      <c r="G18" s="134">
        <v>20</v>
      </c>
      <c r="H18" s="23" t="str">
        <f t="shared" si="0"/>
        <v/>
      </c>
      <c r="I18" s="163">
        <v>-3</v>
      </c>
      <c r="J18" s="163">
        <v>0</v>
      </c>
      <c r="K18" s="14" t="s">
        <v>1031</v>
      </c>
      <c r="L18" s="14"/>
      <c r="M18" s="14"/>
      <c r="N18" s="14"/>
      <c r="O18" s="14"/>
      <c r="P18" s="190">
        <v>0.96</v>
      </c>
      <c r="Q18" s="190">
        <v>0.96</v>
      </c>
      <c r="R18" s="14"/>
      <c r="S18" s="190">
        <v>12</v>
      </c>
      <c r="T18" s="190">
        <v>10</v>
      </c>
      <c r="U18" s="190">
        <v>78</v>
      </c>
      <c r="V18" s="14"/>
      <c r="W18" s="14"/>
      <c r="X18" s="8"/>
      <c r="Y18" s="14"/>
      <c r="Z18" s="14"/>
      <c r="AA18" s="14"/>
      <c r="AB18" s="14"/>
      <c r="AC18" s="18"/>
      <c r="AD18" s="14"/>
      <c r="AE18" s="14"/>
      <c r="AF18" s="14"/>
      <c r="AG18" s="14"/>
      <c r="AH18" s="14"/>
      <c r="AI18" s="14"/>
      <c r="AJ18" s="14"/>
      <c r="AK18" s="14"/>
      <c r="AL18" s="14"/>
      <c r="AM18" s="8">
        <v>0</v>
      </c>
      <c r="AN18" s="176">
        <v>4.5199999999999996</v>
      </c>
      <c r="AO18" s="18"/>
      <c r="AP18" s="18"/>
      <c r="AQ18" s="18"/>
      <c r="AR18" s="164">
        <v>0.33</v>
      </c>
      <c r="AS18" s="14"/>
      <c r="AT18" s="14"/>
      <c r="AU18" s="195">
        <v>8.4499999999999993</v>
      </c>
      <c r="AV18" s="164">
        <v>-28.89</v>
      </c>
      <c r="AW18" s="14"/>
      <c r="AX18" s="192"/>
      <c r="AY18" s="14"/>
      <c r="AZ18" s="192"/>
      <c r="BA18" s="192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</row>
    <row r="19" spans="1:96" ht="14">
      <c r="A19" s="20" t="s">
        <v>986</v>
      </c>
      <c r="B19" s="10" t="s">
        <v>823</v>
      </c>
      <c r="C19" s="12" t="s">
        <v>837</v>
      </c>
      <c r="D19" s="12" t="s">
        <v>895</v>
      </c>
      <c r="E19" s="134">
        <v>2000</v>
      </c>
      <c r="F19" s="134">
        <v>7</v>
      </c>
      <c r="G19" s="134">
        <v>20</v>
      </c>
      <c r="H19" s="23" t="str">
        <f t="shared" si="0"/>
        <v/>
      </c>
      <c r="I19" s="163">
        <v>0</v>
      </c>
      <c r="J19" s="163">
        <v>5</v>
      </c>
      <c r="K19" s="14"/>
      <c r="L19" s="14"/>
      <c r="M19" s="14"/>
      <c r="N19" s="14"/>
      <c r="O19" s="14"/>
      <c r="P19" s="190">
        <v>0.96</v>
      </c>
      <c r="Q19" s="190">
        <v>0.96</v>
      </c>
      <c r="R19" s="14"/>
      <c r="S19" s="190">
        <v>12</v>
      </c>
      <c r="T19" s="190">
        <v>10</v>
      </c>
      <c r="U19" s="190">
        <v>78</v>
      </c>
      <c r="V19" s="14"/>
      <c r="W19" s="14"/>
      <c r="X19" s="8"/>
      <c r="Y19" s="14"/>
      <c r="Z19" s="14"/>
      <c r="AA19" s="14"/>
      <c r="AB19" s="14"/>
      <c r="AC19" s="18"/>
      <c r="AD19" s="14"/>
      <c r="AE19" s="14"/>
      <c r="AF19" s="14"/>
      <c r="AG19" s="14"/>
      <c r="AH19" s="14"/>
      <c r="AI19" s="14"/>
      <c r="AJ19" s="14"/>
      <c r="AK19" s="14"/>
      <c r="AL19" s="14"/>
      <c r="AM19" s="8">
        <v>0</v>
      </c>
      <c r="AN19" s="176">
        <v>4.5199999999999996</v>
      </c>
      <c r="AO19" s="18"/>
      <c r="AP19" s="18"/>
      <c r="AQ19" s="18"/>
      <c r="AR19" s="164">
        <v>0.33</v>
      </c>
      <c r="AS19" s="14"/>
      <c r="AT19" s="14"/>
      <c r="AU19" s="195">
        <v>8.4499999999999993</v>
      </c>
      <c r="AV19" s="164">
        <v>-28.89</v>
      </c>
      <c r="AW19" s="14"/>
      <c r="AX19" s="192"/>
      <c r="AY19" s="14"/>
      <c r="AZ19" s="192"/>
      <c r="BA19" s="192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</row>
    <row r="20" spans="1:96" ht="14">
      <c r="A20" s="20" t="s">
        <v>986</v>
      </c>
      <c r="B20" s="10" t="s">
        <v>823</v>
      </c>
      <c r="C20" s="12" t="s">
        <v>837</v>
      </c>
      <c r="D20" s="12" t="s">
        <v>896</v>
      </c>
      <c r="E20" s="134">
        <v>2000</v>
      </c>
      <c r="F20" s="134">
        <v>7</v>
      </c>
      <c r="G20" s="134">
        <v>20</v>
      </c>
      <c r="H20" s="23" t="str">
        <f t="shared" si="0"/>
        <v/>
      </c>
      <c r="I20" s="163">
        <v>5</v>
      </c>
      <c r="J20" s="163">
        <v>10</v>
      </c>
      <c r="K20" s="14"/>
      <c r="L20" s="14"/>
      <c r="M20" s="14"/>
      <c r="N20" s="14"/>
      <c r="O20" s="14"/>
      <c r="P20" s="190">
        <v>0.96</v>
      </c>
      <c r="Q20" s="190">
        <v>0.96</v>
      </c>
      <c r="R20" s="14"/>
      <c r="S20" s="190">
        <v>12</v>
      </c>
      <c r="T20" s="190">
        <v>14</v>
      </c>
      <c r="U20" s="190">
        <v>74</v>
      </c>
      <c r="V20" s="14"/>
      <c r="W20" s="14"/>
      <c r="X20" s="8"/>
      <c r="Y20" s="14"/>
      <c r="Z20" s="14"/>
      <c r="AA20" s="14"/>
      <c r="AB20" s="14"/>
      <c r="AC20" s="18"/>
      <c r="AD20" s="14"/>
      <c r="AE20" s="14"/>
      <c r="AF20" s="14"/>
      <c r="AG20" s="14"/>
      <c r="AH20" s="14"/>
      <c r="AI20" s="14"/>
      <c r="AJ20" s="14"/>
      <c r="AK20" s="14"/>
      <c r="AL20" s="14"/>
      <c r="AM20" s="8">
        <v>0</v>
      </c>
      <c r="AN20" s="176">
        <v>2.17</v>
      </c>
      <c r="AO20" s="18"/>
      <c r="AP20" s="18"/>
      <c r="AQ20" s="18"/>
      <c r="AR20" s="164">
        <v>0.18</v>
      </c>
      <c r="AS20" s="14"/>
      <c r="AT20" s="14"/>
      <c r="AU20" s="195">
        <v>9.7100000000000009</v>
      </c>
      <c r="AV20" s="164">
        <v>-27.5</v>
      </c>
      <c r="AW20" s="14"/>
      <c r="AX20" s="192"/>
      <c r="AY20" s="14"/>
      <c r="AZ20" s="192"/>
      <c r="BA20" s="192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</row>
    <row r="21" spans="1:96" ht="14">
      <c r="A21" s="20" t="s">
        <v>986</v>
      </c>
      <c r="B21" s="10" t="s">
        <v>823</v>
      </c>
      <c r="C21" s="12" t="s">
        <v>837</v>
      </c>
      <c r="D21" s="12" t="s">
        <v>897</v>
      </c>
      <c r="E21" s="134">
        <v>2000</v>
      </c>
      <c r="F21" s="134">
        <v>7</v>
      </c>
      <c r="G21" s="134">
        <v>20</v>
      </c>
      <c r="H21" s="23" t="str">
        <f t="shared" si="0"/>
        <v/>
      </c>
      <c r="I21" s="163">
        <v>20</v>
      </c>
      <c r="J21" s="163">
        <v>30</v>
      </c>
      <c r="K21" s="14"/>
      <c r="L21" s="14"/>
      <c r="M21" s="14"/>
      <c r="N21" s="14"/>
      <c r="O21" s="14"/>
      <c r="P21" s="190">
        <v>0.96</v>
      </c>
      <c r="Q21" s="190">
        <v>0.96</v>
      </c>
      <c r="R21" s="14"/>
      <c r="S21" s="190">
        <v>6</v>
      </c>
      <c r="T21" s="190">
        <v>8</v>
      </c>
      <c r="U21" s="190">
        <v>86</v>
      </c>
      <c r="V21" s="14"/>
      <c r="W21" s="14"/>
      <c r="X21" s="8"/>
      <c r="Y21" s="14"/>
      <c r="Z21" s="14"/>
      <c r="AA21" s="14"/>
      <c r="AB21" s="14"/>
      <c r="AC21" s="18"/>
      <c r="AD21" s="14"/>
      <c r="AE21" s="14"/>
      <c r="AF21" s="14"/>
      <c r="AG21" s="14"/>
      <c r="AH21" s="14"/>
      <c r="AI21" s="14"/>
      <c r="AJ21" s="14"/>
      <c r="AK21" s="14"/>
      <c r="AL21" s="14"/>
      <c r="AM21" s="8">
        <v>0</v>
      </c>
      <c r="AN21" s="176">
        <v>3.27</v>
      </c>
      <c r="AO21" s="18"/>
      <c r="AP21" s="18"/>
      <c r="AQ21" s="18"/>
      <c r="AR21" s="164">
        <v>0.15</v>
      </c>
      <c r="AS21" s="14"/>
      <c r="AT21" s="14"/>
      <c r="AU21" s="195">
        <v>8.92</v>
      </c>
      <c r="AV21" s="164">
        <v>-26.58</v>
      </c>
      <c r="AW21" s="14"/>
      <c r="AX21" s="192"/>
      <c r="AY21" s="14"/>
      <c r="AZ21" s="192"/>
      <c r="BA21" s="192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</row>
    <row r="22" spans="1:96" ht="14">
      <c r="A22" s="20" t="s">
        <v>986</v>
      </c>
      <c r="B22" s="10" t="s">
        <v>823</v>
      </c>
      <c r="C22" s="12" t="s">
        <v>837</v>
      </c>
      <c r="D22" s="12" t="s">
        <v>898</v>
      </c>
      <c r="E22" s="134">
        <v>2000</v>
      </c>
      <c r="F22" s="134">
        <v>7</v>
      </c>
      <c r="G22" s="134">
        <v>20</v>
      </c>
      <c r="H22" s="23" t="str">
        <f t="shared" si="0"/>
        <v/>
      </c>
      <c r="I22" s="163">
        <v>45</v>
      </c>
      <c r="J22" s="163">
        <v>55</v>
      </c>
      <c r="K22" s="14"/>
      <c r="L22" s="14"/>
      <c r="M22" s="14"/>
      <c r="N22" s="14"/>
      <c r="O22" s="14"/>
      <c r="P22" s="190">
        <v>0.96</v>
      </c>
      <c r="Q22" s="190">
        <v>0.96</v>
      </c>
      <c r="R22" s="14"/>
      <c r="S22" s="190">
        <v>10</v>
      </c>
      <c r="T22" s="190">
        <v>10</v>
      </c>
      <c r="U22" s="190">
        <v>80</v>
      </c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8">
        <v>0</v>
      </c>
      <c r="AN22" s="176">
        <v>0.99</v>
      </c>
      <c r="AO22" s="18"/>
      <c r="AP22" s="18"/>
      <c r="AQ22" s="18"/>
      <c r="AR22" s="164">
        <v>0.09</v>
      </c>
      <c r="AS22" s="14"/>
      <c r="AT22" s="14"/>
      <c r="AU22" s="195">
        <v>11.59</v>
      </c>
      <c r="AV22" s="164">
        <v>-26.18</v>
      </c>
      <c r="AW22" s="14"/>
      <c r="AX22" s="192"/>
      <c r="AY22" s="14"/>
      <c r="AZ22" s="192"/>
      <c r="BA22" s="192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20" t="s">
        <v>986</v>
      </c>
      <c r="B23" s="10" t="s">
        <v>823</v>
      </c>
      <c r="C23" s="12" t="s">
        <v>837</v>
      </c>
      <c r="D23" s="12" t="s">
        <v>899</v>
      </c>
      <c r="E23" s="134">
        <v>2000</v>
      </c>
      <c r="F23" s="134">
        <v>7</v>
      </c>
      <c r="G23" s="134">
        <v>20</v>
      </c>
      <c r="H23" s="23" t="str">
        <f t="shared" si="0"/>
        <v/>
      </c>
      <c r="I23" s="163">
        <v>95</v>
      </c>
      <c r="J23" s="163">
        <v>105</v>
      </c>
      <c r="K23" s="14"/>
      <c r="L23" s="14"/>
      <c r="M23" s="14"/>
      <c r="N23" s="14"/>
      <c r="O23" s="14"/>
      <c r="P23" s="190">
        <v>1.1299999999999999</v>
      </c>
      <c r="Q23" s="190">
        <v>1.1299999999999999</v>
      </c>
      <c r="R23" s="14"/>
      <c r="S23" s="190">
        <v>12</v>
      </c>
      <c r="T23" s="190">
        <v>2</v>
      </c>
      <c r="U23" s="190">
        <v>86</v>
      </c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8">
        <v>0</v>
      </c>
      <c r="AN23" s="176">
        <v>0.55000000000000004</v>
      </c>
      <c r="AO23" s="18"/>
      <c r="AP23" s="18"/>
      <c r="AQ23" s="18"/>
      <c r="AR23" s="164">
        <v>0.06</v>
      </c>
      <c r="AS23" s="14"/>
      <c r="AT23" s="14"/>
      <c r="AU23" s="195">
        <v>12.33</v>
      </c>
      <c r="AV23" s="164">
        <v>-25.94</v>
      </c>
      <c r="AW23" s="14"/>
      <c r="AX23" s="192"/>
      <c r="AY23" s="14"/>
      <c r="AZ23" s="192"/>
      <c r="BA23" s="192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20" t="s">
        <v>986</v>
      </c>
      <c r="B24" s="10" t="s">
        <v>823</v>
      </c>
      <c r="C24" s="12" t="s">
        <v>837</v>
      </c>
      <c r="D24" s="12" t="s">
        <v>900</v>
      </c>
      <c r="E24" s="134">
        <v>2000</v>
      </c>
      <c r="F24" s="134">
        <v>7</v>
      </c>
      <c r="G24" s="134">
        <v>20</v>
      </c>
      <c r="H24" s="23" t="str">
        <f t="shared" si="0"/>
        <v/>
      </c>
      <c r="I24" s="163">
        <v>195</v>
      </c>
      <c r="J24" s="163">
        <v>205</v>
      </c>
      <c r="K24" s="14"/>
      <c r="L24" s="14"/>
      <c r="M24" s="14"/>
      <c r="N24" s="14"/>
      <c r="O24" s="14"/>
      <c r="P24" s="190">
        <v>1.1299999999999999</v>
      </c>
      <c r="Q24" s="190">
        <v>1.1299999999999999</v>
      </c>
      <c r="R24" s="14"/>
      <c r="S24" s="190">
        <v>10</v>
      </c>
      <c r="T24" s="190">
        <v>4</v>
      </c>
      <c r="U24" s="190">
        <v>86</v>
      </c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8">
        <v>0</v>
      </c>
      <c r="AN24" s="176">
        <v>0.25</v>
      </c>
      <c r="AO24" s="18"/>
      <c r="AP24" s="18"/>
      <c r="AQ24" s="18"/>
      <c r="AR24" s="164">
        <v>0.03</v>
      </c>
      <c r="AS24" s="14"/>
      <c r="AT24" s="14"/>
      <c r="AU24" s="164">
        <v>13.07</v>
      </c>
      <c r="AV24" s="164">
        <v>-25.6</v>
      </c>
      <c r="AW24" s="14"/>
      <c r="AX24" s="192"/>
      <c r="AY24" s="14"/>
      <c r="AZ24" s="192"/>
      <c r="BA24" s="192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20" t="s">
        <v>986</v>
      </c>
      <c r="B25" s="10" t="s">
        <v>823</v>
      </c>
      <c r="C25" s="12" t="s">
        <v>837</v>
      </c>
      <c r="D25" s="12" t="s">
        <v>901</v>
      </c>
      <c r="E25" s="134">
        <v>2000</v>
      </c>
      <c r="F25" s="134">
        <v>7</v>
      </c>
      <c r="G25" s="134">
        <v>20</v>
      </c>
      <c r="H25" s="23" t="str">
        <f t="shared" si="0"/>
        <v/>
      </c>
      <c r="I25" s="163">
        <v>295</v>
      </c>
      <c r="J25" s="163">
        <v>305</v>
      </c>
      <c r="K25" s="14"/>
      <c r="L25" s="14"/>
      <c r="M25" s="14"/>
      <c r="N25" s="14"/>
      <c r="O25" s="14"/>
      <c r="P25" s="190">
        <v>1.08</v>
      </c>
      <c r="Q25" s="190">
        <v>1.08</v>
      </c>
      <c r="R25" s="14"/>
      <c r="S25" s="190">
        <v>14</v>
      </c>
      <c r="T25" s="190">
        <v>4</v>
      </c>
      <c r="U25" s="190">
        <v>82</v>
      </c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8">
        <v>0</v>
      </c>
      <c r="AN25" s="176">
        <v>0.23</v>
      </c>
      <c r="AO25" s="18"/>
      <c r="AP25" s="18"/>
      <c r="AQ25" s="18"/>
      <c r="AR25" s="164">
        <v>0.03</v>
      </c>
      <c r="AS25" s="14"/>
      <c r="AT25" s="14"/>
      <c r="AU25" s="164">
        <v>13.37</v>
      </c>
      <c r="AV25" s="164">
        <v>-25.35</v>
      </c>
      <c r="AW25" s="14"/>
      <c r="AX25" s="192"/>
      <c r="AY25" s="14"/>
      <c r="AZ25" s="192"/>
      <c r="BA25" s="192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20" t="s">
        <v>986</v>
      </c>
      <c r="B26" s="10" t="s">
        <v>823</v>
      </c>
      <c r="C26" s="12" t="s">
        <v>837</v>
      </c>
      <c r="D26" s="12" t="s">
        <v>902</v>
      </c>
      <c r="E26" s="134">
        <v>2000</v>
      </c>
      <c r="F26" s="134">
        <v>7</v>
      </c>
      <c r="G26" s="134">
        <v>20</v>
      </c>
      <c r="H26" s="23" t="str">
        <f t="shared" si="0"/>
        <v/>
      </c>
      <c r="I26" s="163">
        <v>609</v>
      </c>
      <c r="J26" s="163">
        <v>705</v>
      </c>
      <c r="K26" s="14"/>
      <c r="L26" s="14"/>
      <c r="M26" s="14"/>
      <c r="N26" s="14"/>
      <c r="O26" s="14"/>
      <c r="P26" s="4">
        <v>1.25</v>
      </c>
      <c r="Q26" s="4">
        <v>1.25</v>
      </c>
      <c r="R26" s="14"/>
      <c r="S26" s="4">
        <v>6</v>
      </c>
      <c r="T26" s="4">
        <v>10</v>
      </c>
      <c r="U26" s="4">
        <v>84</v>
      </c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8">
        <v>0</v>
      </c>
      <c r="AN26" s="176">
        <v>0.22</v>
      </c>
      <c r="AO26" s="18"/>
      <c r="AP26" s="18"/>
      <c r="AQ26" s="18"/>
      <c r="AR26" s="164">
        <v>0.03</v>
      </c>
      <c r="AS26" s="14"/>
      <c r="AT26" s="14"/>
      <c r="AU26" s="164">
        <v>12.33</v>
      </c>
      <c r="AV26" s="164">
        <v>-24.72</v>
      </c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20" t="s">
        <v>986</v>
      </c>
      <c r="B27" s="10" t="s">
        <v>823</v>
      </c>
      <c r="C27" s="12" t="s">
        <v>837</v>
      </c>
      <c r="D27" s="12" t="s">
        <v>903</v>
      </c>
      <c r="E27" s="134">
        <v>2000</v>
      </c>
      <c r="F27" s="134">
        <v>7</v>
      </c>
      <c r="G27" s="134">
        <v>20</v>
      </c>
      <c r="H27" s="23" t="str">
        <f t="shared" si="0"/>
        <v/>
      </c>
      <c r="I27" s="163">
        <v>1095</v>
      </c>
      <c r="J27" s="163">
        <v>1105</v>
      </c>
      <c r="K27" s="14"/>
      <c r="L27" s="14"/>
      <c r="M27" s="14"/>
      <c r="N27" s="14"/>
      <c r="O27" s="14"/>
      <c r="P27" s="4">
        <v>1.23</v>
      </c>
      <c r="Q27" s="4">
        <v>1.23</v>
      </c>
      <c r="R27" s="14"/>
      <c r="S27" s="4">
        <v>14</v>
      </c>
      <c r="T27" s="4">
        <v>10</v>
      </c>
      <c r="U27" s="4">
        <v>76</v>
      </c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8">
        <v>0</v>
      </c>
      <c r="AN27" s="176">
        <v>0.17</v>
      </c>
      <c r="AO27" s="18"/>
      <c r="AP27" s="18"/>
      <c r="AQ27" s="18"/>
      <c r="AR27" s="164">
        <v>0.02</v>
      </c>
      <c r="AS27" s="14"/>
      <c r="AT27" s="14"/>
      <c r="AU27" s="164">
        <v>13.11</v>
      </c>
      <c r="AV27" s="164">
        <v>-25.02</v>
      </c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20" t="s">
        <v>986</v>
      </c>
      <c r="B28" s="10" t="s">
        <v>823</v>
      </c>
      <c r="C28" s="12" t="s">
        <v>838</v>
      </c>
      <c r="D28" s="12" t="s">
        <v>1084</v>
      </c>
      <c r="E28" s="134">
        <v>2000</v>
      </c>
      <c r="F28" s="134">
        <v>7</v>
      </c>
      <c r="G28" s="134">
        <v>20</v>
      </c>
      <c r="H28" s="23" t="str">
        <f t="shared" si="0"/>
        <v/>
      </c>
      <c r="I28" s="163">
        <v>-3</v>
      </c>
      <c r="J28" s="163">
        <v>0</v>
      </c>
      <c r="K28" s="14" t="s">
        <v>1031</v>
      </c>
      <c r="L28" s="14"/>
      <c r="M28" s="14"/>
      <c r="N28" s="14"/>
      <c r="O28" s="14"/>
      <c r="P28" s="4"/>
      <c r="Q28" s="4"/>
      <c r="R28" s="14"/>
      <c r="S28" s="4"/>
      <c r="T28" s="4"/>
      <c r="U28" s="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8"/>
      <c r="AN28" s="176"/>
      <c r="AO28" s="18"/>
      <c r="AP28" s="18"/>
      <c r="AQ28" s="18"/>
      <c r="AR28" s="164"/>
      <c r="AS28" s="14"/>
      <c r="AT28" s="14"/>
      <c r="AU28" s="164"/>
      <c r="AV28" s="16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20" t="s">
        <v>986</v>
      </c>
      <c r="B29" s="10" t="s">
        <v>823</v>
      </c>
      <c r="C29" s="12" t="s">
        <v>838</v>
      </c>
      <c r="D29" s="12" t="s">
        <v>904</v>
      </c>
      <c r="E29" s="134">
        <v>2000</v>
      </c>
      <c r="F29" s="134">
        <v>7</v>
      </c>
      <c r="G29" s="134">
        <v>20</v>
      </c>
      <c r="H29" s="23" t="str">
        <f t="shared" si="0"/>
        <v/>
      </c>
      <c r="I29" s="163">
        <v>0</v>
      </c>
      <c r="J29" s="163">
        <v>5</v>
      </c>
      <c r="K29" s="14"/>
      <c r="L29" s="14"/>
      <c r="M29" s="14"/>
      <c r="N29" s="14"/>
      <c r="O29" s="14"/>
      <c r="P29" s="4">
        <v>1.01</v>
      </c>
      <c r="Q29" s="4">
        <v>1.01</v>
      </c>
      <c r="R29" s="14"/>
      <c r="S29" s="4">
        <v>14</v>
      </c>
      <c r="T29" s="4">
        <v>10</v>
      </c>
      <c r="U29" s="4">
        <v>76</v>
      </c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8">
        <v>0</v>
      </c>
      <c r="AN29" s="176">
        <v>5.3</v>
      </c>
      <c r="AO29" s="18"/>
      <c r="AP29" s="18"/>
      <c r="AQ29" s="18"/>
      <c r="AR29" s="164">
        <v>0.38</v>
      </c>
      <c r="AS29" s="14"/>
      <c r="AT29" s="14"/>
      <c r="AU29" s="164">
        <v>7.96</v>
      </c>
      <c r="AV29" s="164">
        <v>-28.36</v>
      </c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20" t="s">
        <v>986</v>
      </c>
      <c r="B30" s="10" t="s">
        <v>823</v>
      </c>
      <c r="C30" s="12" t="s">
        <v>838</v>
      </c>
      <c r="D30" s="12" t="s">
        <v>905</v>
      </c>
      <c r="E30" s="134">
        <v>2000</v>
      </c>
      <c r="F30" s="134">
        <v>7</v>
      </c>
      <c r="G30" s="134">
        <v>20</v>
      </c>
      <c r="H30" s="23" t="str">
        <f t="shared" si="0"/>
        <v/>
      </c>
      <c r="I30" s="163">
        <v>5</v>
      </c>
      <c r="J30" s="163">
        <v>10</v>
      </c>
      <c r="K30" s="14"/>
      <c r="L30" s="14"/>
      <c r="M30" s="14"/>
      <c r="N30" s="14"/>
      <c r="O30" s="14"/>
      <c r="P30" s="4">
        <v>1.01</v>
      </c>
      <c r="Q30" s="4">
        <v>1.01</v>
      </c>
      <c r="R30" s="14"/>
      <c r="S30" s="4">
        <v>2</v>
      </c>
      <c r="T30" s="4">
        <v>10</v>
      </c>
      <c r="U30" s="4">
        <v>88</v>
      </c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8">
        <v>0</v>
      </c>
      <c r="AN30" s="176">
        <v>3.18</v>
      </c>
      <c r="AO30" s="18"/>
      <c r="AP30" s="18"/>
      <c r="AQ30" s="18"/>
      <c r="AR30" s="164">
        <v>0.25</v>
      </c>
      <c r="AS30" s="14"/>
      <c r="AT30" s="14"/>
      <c r="AU30" s="164">
        <v>8.44</v>
      </c>
      <c r="AV30" s="164">
        <v>-28.39</v>
      </c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20" t="s">
        <v>986</v>
      </c>
      <c r="B31" s="10" t="s">
        <v>823</v>
      </c>
      <c r="C31" s="12" t="s">
        <v>838</v>
      </c>
      <c r="D31" s="12" t="s">
        <v>906</v>
      </c>
      <c r="E31" s="134">
        <v>2000</v>
      </c>
      <c r="F31" s="134">
        <v>7</v>
      </c>
      <c r="G31" s="134">
        <v>20</v>
      </c>
      <c r="H31" s="23" t="str">
        <f t="shared" si="0"/>
        <v/>
      </c>
      <c r="I31" s="163">
        <v>20</v>
      </c>
      <c r="J31" s="163">
        <v>30</v>
      </c>
      <c r="K31" s="14"/>
      <c r="L31" s="14"/>
      <c r="M31" s="14"/>
      <c r="N31" s="14"/>
      <c r="O31" s="14"/>
      <c r="P31" s="4">
        <v>1.01</v>
      </c>
      <c r="Q31" s="4">
        <v>1.01</v>
      </c>
      <c r="R31" s="14"/>
      <c r="S31" s="4">
        <v>4</v>
      </c>
      <c r="T31" s="4">
        <v>2</v>
      </c>
      <c r="U31" s="4">
        <v>94</v>
      </c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8">
        <v>0</v>
      </c>
      <c r="AN31" s="176">
        <v>2.73</v>
      </c>
      <c r="AO31" s="18"/>
      <c r="AP31" s="18"/>
      <c r="AQ31" s="18"/>
      <c r="AR31" s="164">
        <v>0.19</v>
      </c>
      <c r="AS31" s="14"/>
      <c r="AT31" s="14"/>
      <c r="AU31" s="164">
        <v>8.3800000000000008</v>
      </c>
      <c r="AV31" s="164">
        <v>-28.31</v>
      </c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20" t="s">
        <v>986</v>
      </c>
      <c r="B32" s="10" t="s">
        <v>823</v>
      </c>
      <c r="C32" s="12" t="s">
        <v>838</v>
      </c>
      <c r="D32" s="12" t="s">
        <v>907</v>
      </c>
      <c r="E32" s="134">
        <v>2000</v>
      </c>
      <c r="F32" s="134">
        <v>7</v>
      </c>
      <c r="G32" s="134">
        <v>20</v>
      </c>
      <c r="H32" s="23" t="str">
        <f t="shared" si="0"/>
        <v/>
      </c>
      <c r="I32" s="163">
        <v>45</v>
      </c>
      <c r="J32" s="163">
        <v>55</v>
      </c>
      <c r="K32" s="14"/>
      <c r="L32" s="14"/>
      <c r="M32" s="14"/>
      <c r="N32" s="14"/>
      <c r="O32" s="14"/>
      <c r="P32" s="4">
        <v>1.01</v>
      </c>
      <c r="Q32" s="4">
        <v>1.01</v>
      </c>
      <c r="R32" s="14"/>
      <c r="S32" s="4">
        <v>4</v>
      </c>
      <c r="T32" s="4">
        <v>6</v>
      </c>
      <c r="U32" s="4">
        <v>90</v>
      </c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8">
        <v>0</v>
      </c>
      <c r="AN32" s="176">
        <v>1.04</v>
      </c>
      <c r="AO32" s="18"/>
      <c r="AP32" s="18"/>
      <c r="AQ32" s="18"/>
      <c r="AR32" s="164">
        <v>0.09</v>
      </c>
      <c r="AS32" s="14"/>
      <c r="AT32" s="14"/>
      <c r="AU32" s="164">
        <v>10.75</v>
      </c>
      <c r="AV32" s="164">
        <v>-26.49</v>
      </c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20" t="s">
        <v>986</v>
      </c>
      <c r="B33" s="10" t="s">
        <v>823</v>
      </c>
      <c r="C33" s="12" t="s">
        <v>838</v>
      </c>
      <c r="D33" s="12" t="s">
        <v>908</v>
      </c>
      <c r="E33" s="134">
        <v>2000</v>
      </c>
      <c r="F33" s="134">
        <v>7</v>
      </c>
      <c r="G33" s="134">
        <v>20</v>
      </c>
      <c r="H33" s="23" t="str">
        <f t="shared" si="0"/>
        <v/>
      </c>
      <c r="I33" s="163">
        <v>95</v>
      </c>
      <c r="J33" s="163">
        <v>105</v>
      </c>
      <c r="K33" s="14"/>
      <c r="L33" s="14"/>
      <c r="M33" s="14"/>
      <c r="N33" s="14"/>
      <c r="O33" s="14"/>
      <c r="P33" s="4">
        <v>1.04</v>
      </c>
      <c r="Q33" s="4">
        <v>1.04</v>
      </c>
      <c r="R33" s="14"/>
      <c r="S33" s="4">
        <v>2</v>
      </c>
      <c r="T33" s="4">
        <v>2</v>
      </c>
      <c r="U33" s="4">
        <v>96</v>
      </c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8">
        <v>0</v>
      </c>
      <c r="AN33" s="176">
        <v>0.75</v>
      </c>
      <c r="AO33" s="18"/>
      <c r="AP33" s="18"/>
      <c r="AQ33" s="18"/>
      <c r="AR33" s="164">
        <v>6.0000000000000001E-3</v>
      </c>
      <c r="AS33" s="14"/>
      <c r="AT33" s="14"/>
      <c r="AU33" s="164">
        <v>11.9</v>
      </c>
      <c r="AV33" s="164">
        <v>-25.88</v>
      </c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20" t="s">
        <v>986</v>
      </c>
      <c r="B34" s="10" t="s">
        <v>823</v>
      </c>
      <c r="C34" s="12" t="s">
        <v>838</v>
      </c>
      <c r="D34" s="12" t="s">
        <v>909</v>
      </c>
      <c r="E34" s="134">
        <v>2000</v>
      </c>
      <c r="F34" s="134">
        <v>7</v>
      </c>
      <c r="G34" s="134">
        <v>20</v>
      </c>
      <c r="H34" s="23" t="str">
        <f t="shared" si="0"/>
        <v/>
      </c>
      <c r="I34" s="163">
        <v>195</v>
      </c>
      <c r="J34" s="163">
        <v>205</v>
      </c>
      <c r="K34" s="14"/>
      <c r="L34" s="14"/>
      <c r="M34" s="14"/>
      <c r="N34" s="14"/>
      <c r="O34" s="14"/>
      <c r="P34" s="4">
        <v>1.1100000000000001</v>
      </c>
      <c r="Q34" s="4">
        <v>1.1100000000000001</v>
      </c>
      <c r="R34" s="14"/>
      <c r="S34" s="4">
        <v>2</v>
      </c>
      <c r="T34" s="4">
        <v>2</v>
      </c>
      <c r="U34" s="4">
        <v>96</v>
      </c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8">
        <v>0</v>
      </c>
      <c r="AN34" s="176">
        <v>0.37</v>
      </c>
      <c r="AO34" s="18"/>
      <c r="AP34" s="18"/>
      <c r="AQ34" s="18"/>
      <c r="AR34" s="164">
        <v>0.03</v>
      </c>
      <c r="AS34" s="14"/>
      <c r="AT34" s="14"/>
      <c r="AU34" s="164">
        <v>13.33</v>
      </c>
      <c r="AV34" s="164">
        <v>-25.45</v>
      </c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20" t="s">
        <v>986</v>
      </c>
      <c r="B35" s="10" t="s">
        <v>823</v>
      </c>
      <c r="C35" s="12" t="s">
        <v>838</v>
      </c>
      <c r="D35" s="12" t="s">
        <v>910</v>
      </c>
      <c r="E35" s="134">
        <v>2000</v>
      </c>
      <c r="F35" s="134">
        <v>7</v>
      </c>
      <c r="G35" s="134">
        <v>20</v>
      </c>
      <c r="H35" s="23" t="str">
        <f t="shared" si="0"/>
        <v/>
      </c>
      <c r="I35" s="163">
        <v>295</v>
      </c>
      <c r="J35" s="163">
        <v>305</v>
      </c>
      <c r="K35" s="14"/>
      <c r="L35" s="14"/>
      <c r="M35" s="14"/>
      <c r="N35" s="14"/>
      <c r="O35" s="14"/>
      <c r="P35" s="4">
        <v>1.1299999999999999</v>
      </c>
      <c r="Q35" s="4">
        <v>1.1299999999999999</v>
      </c>
      <c r="R35" s="14"/>
      <c r="S35" s="4">
        <v>6</v>
      </c>
      <c r="T35" s="4">
        <v>2</v>
      </c>
      <c r="U35" s="4">
        <v>92</v>
      </c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8">
        <v>0</v>
      </c>
      <c r="AN35" s="176">
        <v>0.24</v>
      </c>
      <c r="AO35" s="18"/>
      <c r="AP35" s="18"/>
      <c r="AQ35" s="18"/>
      <c r="AR35" s="164">
        <v>0.03</v>
      </c>
      <c r="AS35" s="14"/>
      <c r="AT35" s="14"/>
      <c r="AU35" s="164">
        <v>12.37</v>
      </c>
      <c r="AV35" s="164">
        <v>-25.27</v>
      </c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20" t="s">
        <v>986</v>
      </c>
      <c r="B36" s="10" t="s">
        <v>823</v>
      </c>
      <c r="C36" s="12" t="s">
        <v>838</v>
      </c>
      <c r="D36" s="12" t="s">
        <v>911</v>
      </c>
      <c r="E36" s="134">
        <v>2000</v>
      </c>
      <c r="F36" s="134">
        <v>7</v>
      </c>
      <c r="G36" s="134">
        <v>20</v>
      </c>
      <c r="H36" s="23" t="str">
        <f t="shared" si="0"/>
        <v/>
      </c>
      <c r="I36" s="163">
        <v>609</v>
      </c>
      <c r="J36" s="163">
        <v>705</v>
      </c>
      <c r="K36" s="14"/>
      <c r="L36" s="14"/>
      <c r="M36" s="14"/>
      <c r="N36" s="14"/>
      <c r="O36" s="14"/>
      <c r="P36" s="4">
        <v>1.26</v>
      </c>
      <c r="Q36" s="4">
        <v>1.26</v>
      </c>
      <c r="R36" s="14"/>
      <c r="S36" s="4">
        <v>2</v>
      </c>
      <c r="T36" s="4">
        <v>2</v>
      </c>
      <c r="U36" s="4">
        <v>96</v>
      </c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8">
        <v>0</v>
      </c>
      <c r="AN36" s="176">
        <v>0.15</v>
      </c>
      <c r="AO36" s="18"/>
      <c r="AP36" s="18"/>
      <c r="AQ36" s="18"/>
      <c r="AR36" s="164">
        <v>0.02</v>
      </c>
      <c r="AS36" s="14"/>
      <c r="AT36" s="14"/>
      <c r="AU36" s="164">
        <v>12.91</v>
      </c>
      <c r="AV36" s="164">
        <v>-24.58</v>
      </c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20" t="s">
        <v>986</v>
      </c>
      <c r="B37" s="10" t="s">
        <v>823</v>
      </c>
      <c r="C37" s="12" t="s">
        <v>838</v>
      </c>
      <c r="D37" s="12" t="s">
        <v>912</v>
      </c>
      <c r="E37" s="134">
        <v>2000</v>
      </c>
      <c r="F37" s="134">
        <v>7</v>
      </c>
      <c r="G37" s="134">
        <v>20</v>
      </c>
      <c r="H37" s="23" t="str">
        <f t="shared" si="0"/>
        <v/>
      </c>
      <c r="I37" s="163">
        <v>1095</v>
      </c>
      <c r="J37" s="163">
        <v>1105</v>
      </c>
      <c r="K37" s="14"/>
      <c r="L37" s="14"/>
      <c r="M37" s="14"/>
      <c r="N37" s="14"/>
      <c r="O37" s="14"/>
      <c r="P37" s="4">
        <v>1.24</v>
      </c>
      <c r="Q37" s="4">
        <v>1.24</v>
      </c>
      <c r="R37" s="14"/>
      <c r="S37" s="4">
        <v>2</v>
      </c>
      <c r="T37" s="4">
        <v>2</v>
      </c>
      <c r="U37" s="4">
        <v>96</v>
      </c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8">
        <v>0</v>
      </c>
      <c r="AN37" s="176">
        <v>0.13</v>
      </c>
      <c r="AO37" s="18"/>
      <c r="AP37" s="18"/>
      <c r="AQ37" s="18"/>
      <c r="AR37" s="164">
        <v>0.02</v>
      </c>
      <c r="AS37" s="14"/>
      <c r="AT37" s="14"/>
      <c r="AU37" s="164">
        <v>13</v>
      </c>
      <c r="AV37" s="164">
        <v>-25.02</v>
      </c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20" t="s">
        <v>986</v>
      </c>
      <c r="B38" s="10" t="s">
        <v>823</v>
      </c>
      <c r="C38" s="12" t="s">
        <v>842</v>
      </c>
      <c r="D38" s="12" t="s">
        <v>1033</v>
      </c>
      <c r="E38" s="134">
        <v>2000</v>
      </c>
      <c r="F38" s="134">
        <v>7</v>
      </c>
      <c r="G38" s="134">
        <v>20</v>
      </c>
      <c r="H38" s="23" t="str">
        <f t="shared" si="0"/>
        <v/>
      </c>
      <c r="I38" s="163">
        <v>-3</v>
      </c>
      <c r="J38" s="163">
        <v>0</v>
      </c>
      <c r="K38" s="185" t="s">
        <v>1031</v>
      </c>
      <c r="L38" s="14"/>
      <c r="M38" s="14"/>
      <c r="N38" s="14"/>
      <c r="O38" s="14"/>
      <c r="P38" s="4"/>
      <c r="Q38" s="4"/>
      <c r="R38" s="14"/>
      <c r="S38" s="4"/>
      <c r="T38" s="4"/>
      <c r="U38" s="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8"/>
      <c r="AN38" s="176"/>
      <c r="AO38" s="18"/>
      <c r="AP38" s="18"/>
      <c r="AQ38" s="18"/>
      <c r="AR38" s="164"/>
      <c r="AS38" s="14"/>
      <c r="AT38" s="14"/>
      <c r="AU38" s="164"/>
      <c r="AV38" s="16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20" t="s">
        <v>986</v>
      </c>
      <c r="B39" s="10" t="s">
        <v>823</v>
      </c>
      <c r="C39" s="12" t="s">
        <v>842</v>
      </c>
      <c r="D39" s="12" t="s">
        <v>955</v>
      </c>
      <c r="E39" s="134">
        <v>2000</v>
      </c>
      <c r="F39" s="134">
        <v>7</v>
      </c>
      <c r="G39" s="134">
        <v>20</v>
      </c>
      <c r="H39" s="23" t="str">
        <f t="shared" si="0"/>
        <v/>
      </c>
      <c r="I39" s="163">
        <v>0</v>
      </c>
      <c r="J39" s="163">
        <v>5</v>
      </c>
      <c r="K39" s="14"/>
      <c r="L39" s="14"/>
      <c r="M39" s="14"/>
      <c r="N39" s="14"/>
      <c r="O39" s="14"/>
      <c r="P39" s="4">
        <v>0.85</v>
      </c>
      <c r="Q39" s="4">
        <v>0.85</v>
      </c>
      <c r="R39" s="14"/>
      <c r="S39" s="4">
        <v>86</v>
      </c>
      <c r="T39" s="4">
        <v>2</v>
      </c>
      <c r="U39" s="4">
        <v>12</v>
      </c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8">
        <v>0</v>
      </c>
      <c r="AN39" s="176">
        <v>1.5</v>
      </c>
      <c r="AO39" s="18"/>
      <c r="AP39" s="18"/>
      <c r="AQ39" s="18"/>
      <c r="AR39" s="164">
        <v>0.11</v>
      </c>
      <c r="AS39" s="14"/>
      <c r="AT39" s="14"/>
      <c r="AU39" s="164">
        <v>10.4</v>
      </c>
      <c r="AV39" s="164">
        <v>-28.65</v>
      </c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20" t="s">
        <v>986</v>
      </c>
      <c r="B40" s="10" t="s">
        <v>823</v>
      </c>
      <c r="C40" s="12" t="s">
        <v>842</v>
      </c>
      <c r="D40" s="12" t="s">
        <v>956</v>
      </c>
      <c r="E40" s="134">
        <v>2000</v>
      </c>
      <c r="F40" s="134">
        <v>7</v>
      </c>
      <c r="G40" s="134">
        <v>20</v>
      </c>
      <c r="H40" s="23" t="str">
        <f t="shared" si="0"/>
        <v/>
      </c>
      <c r="I40" s="163">
        <v>5</v>
      </c>
      <c r="J40" s="163">
        <v>10</v>
      </c>
      <c r="K40" s="14"/>
      <c r="L40" s="14"/>
      <c r="M40" s="14"/>
      <c r="N40" s="14"/>
      <c r="O40" s="14"/>
      <c r="P40" s="4">
        <v>1.05</v>
      </c>
      <c r="Q40" s="4">
        <v>1.05</v>
      </c>
      <c r="R40" s="14"/>
      <c r="S40" s="4">
        <v>74</v>
      </c>
      <c r="T40" s="4">
        <v>4</v>
      </c>
      <c r="U40" s="4">
        <v>22</v>
      </c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8">
        <v>0</v>
      </c>
      <c r="AN40" s="176">
        <v>1.07</v>
      </c>
      <c r="AO40" s="18"/>
      <c r="AP40" s="18"/>
      <c r="AQ40" s="18"/>
      <c r="AR40" s="164">
        <v>0.09</v>
      </c>
      <c r="AS40" s="14"/>
      <c r="AT40" s="14"/>
      <c r="AU40" s="164">
        <v>11.09</v>
      </c>
      <c r="AV40" s="164">
        <v>-28.47</v>
      </c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20" t="s">
        <v>986</v>
      </c>
      <c r="B41" s="10" t="s">
        <v>823</v>
      </c>
      <c r="C41" s="12" t="s">
        <v>842</v>
      </c>
      <c r="D41" s="12" t="s">
        <v>957</v>
      </c>
      <c r="E41" s="134">
        <v>2000</v>
      </c>
      <c r="F41" s="134">
        <v>7</v>
      </c>
      <c r="G41" s="134">
        <v>20</v>
      </c>
      <c r="H41" s="23" t="str">
        <f t="shared" si="0"/>
        <v/>
      </c>
      <c r="I41" s="163">
        <v>20</v>
      </c>
      <c r="J41" s="163">
        <v>30</v>
      </c>
      <c r="K41" s="14"/>
      <c r="L41" s="14"/>
      <c r="M41" s="14"/>
      <c r="N41" s="14"/>
      <c r="O41" s="14"/>
      <c r="P41" s="4">
        <v>1.17</v>
      </c>
      <c r="Q41" s="4">
        <v>1.17</v>
      </c>
      <c r="R41" s="14"/>
      <c r="S41" s="4">
        <v>67</v>
      </c>
      <c r="T41" s="4">
        <v>4</v>
      </c>
      <c r="U41" s="4">
        <v>29</v>
      </c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8">
        <v>0</v>
      </c>
      <c r="AN41" s="176">
        <v>0.92</v>
      </c>
      <c r="AO41" s="18"/>
      <c r="AP41" s="18"/>
      <c r="AQ41" s="18"/>
      <c r="AR41" s="164">
        <v>7.0000000000000007E-2</v>
      </c>
      <c r="AS41" s="14"/>
      <c r="AT41" s="14"/>
      <c r="AU41" s="164">
        <v>12.18</v>
      </c>
      <c r="AV41" s="164">
        <v>-27.6</v>
      </c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20" t="s">
        <v>986</v>
      </c>
      <c r="B42" s="10" t="s">
        <v>823</v>
      </c>
      <c r="C42" s="12" t="s">
        <v>842</v>
      </c>
      <c r="D42" s="12" t="s">
        <v>958</v>
      </c>
      <c r="E42" s="134">
        <v>2000</v>
      </c>
      <c r="F42" s="134">
        <v>7</v>
      </c>
      <c r="G42" s="134">
        <v>20</v>
      </c>
      <c r="H42" s="23" t="str">
        <f t="shared" si="0"/>
        <v/>
      </c>
      <c r="I42" s="163">
        <v>60</v>
      </c>
      <c r="J42" s="163">
        <v>70</v>
      </c>
      <c r="K42" s="14"/>
      <c r="L42" s="14"/>
      <c r="M42" s="14"/>
      <c r="N42" s="14"/>
      <c r="O42" s="14"/>
      <c r="P42" s="4">
        <v>1.0900000000000001</v>
      </c>
      <c r="Q42" s="4">
        <v>1.0900000000000001</v>
      </c>
      <c r="R42" s="14"/>
      <c r="S42" s="4">
        <v>64</v>
      </c>
      <c r="T42" s="4">
        <v>4</v>
      </c>
      <c r="U42" s="4">
        <v>32</v>
      </c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8">
        <v>0</v>
      </c>
      <c r="AN42" s="176">
        <v>0.37</v>
      </c>
      <c r="AO42" s="18"/>
      <c r="AP42" s="18"/>
      <c r="AQ42" s="18"/>
      <c r="AR42" s="164">
        <v>0.03</v>
      </c>
      <c r="AS42" s="14"/>
      <c r="AT42" s="14"/>
      <c r="AU42" s="164">
        <v>11.96</v>
      </c>
      <c r="AV42" s="164">
        <v>-26.25</v>
      </c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20" t="s">
        <v>986</v>
      </c>
      <c r="B43" s="10" t="s">
        <v>823</v>
      </c>
      <c r="C43" s="12" t="s">
        <v>842</v>
      </c>
      <c r="D43" s="12" t="s">
        <v>959</v>
      </c>
      <c r="E43" s="134">
        <v>2000</v>
      </c>
      <c r="F43" s="134">
        <v>7</v>
      </c>
      <c r="G43" s="134">
        <v>20</v>
      </c>
      <c r="H43" s="23" t="str">
        <f t="shared" si="0"/>
        <v/>
      </c>
      <c r="I43" s="163">
        <v>95</v>
      </c>
      <c r="J43" s="163">
        <v>105</v>
      </c>
      <c r="K43" s="14"/>
      <c r="L43" s="14"/>
      <c r="M43" s="14"/>
      <c r="N43" s="14"/>
      <c r="O43" s="14"/>
      <c r="P43" s="4">
        <v>1.2</v>
      </c>
      <c r="Q43" s="4">
        <v>1.2</v>
      </c>
      <c r="R43" s="14"/>
      <c r="S43" s="4">
        <v>61</v>
      </c>
      <c r="T43" s="4">
        <v>4</v>
      </c>
      <c r="U43" s="4">
        <v>35</v>
      </c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8">
        <v>0</v>
      </c>
      <c r="AN43" s="176">
        <v>0.35</v>
      </c>
      <c r="AO43" s="18"/>
      <c r="AP43" s="18"/>
      <c r="AQ43" s="18"/>
      <c r="AR43" s="164">
        <v>0.03</v>
      </c>
      <c r="AS43" s="14"/>
      <c r="AT43" s="14"/>
      <c r="AU43" s="164">
        <v>12.86</v>
      </c>
      <c r="AV43" s="164">
        <v>-26.31</v>
      </c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20" t="s">
        <v>986</v>
      </c>
      <c r="B44" s="10" t="s">
        <v>823</v>
      </c>
      <c r="C44" s="12" t="s">
        <v>842</v>
      </c>
      <c r="D44" s="12" t="s">
        <v>960</v>
      </c>
      <c r="E44" s="134">
        <v>2000</v>
      </c>
      <c r="F44" s="134">
        <v>7</v>
      </c>
      <c r="G44" s="134">
        <v>20</v>
      </c>
      <c r="H44" s="23" t="str">
        <f t="shared" si="0"/>
        <v/>
      </c>
      <c r="I44" s="163">
        <v>195</v>
      </c>
      <c r="J44" s="163">
        <v>205</v>
      </c>
      <c r="K44" s="14"/>
      <c r="L44" s="14"/>
      <c r="M44" s="14"/>
      <c r="N44" s="14"/>
      <c r="O44" s="14"/>
      <c r="P44" s="4">
        <v>1.18</v>
      </c>
      <c r="Q44" s="4">
        <v>1.18</v>
      </c>
      <c r="R44" s="14"/>
      <c r="S44" s="4">
        <v>62</v>
      </c>
      <c r="T44" s="4">
        <v>2</v>
      </c>
      <c r="U44" s="4">
        <v>36</v>
      </c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8">
        <v>0</v>
      </c>
      <c r="AN44" s="176">
        <v>0.17</v>
      </c>
      <c r="AO44" s="18"/>
      <c r="AP44" s="18"/>
      <c r="AQ44" s="18"/>
      <c r="AR44" s="164">
        <v>0.02</v>
      </c>
      <c r="AS44" s="14"/>
      <c r="AT44" s="14"/>
      <c r="AU44" s="164">
        <v>13.13</v>
      </c>
      <c r="AV44" s="164">
        <v>-25.91</v>
      </c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20" t="s">
        <v>986</v>
      </c>
      <c r="B45" s="10" t="s">
        <v>823</v>
      </c>
      <c r="C45" s="12" t="s">
        <v>843</v>
      </c>
      <c r="D45" s="12" t="s">
        <v>1034</v>
      </c>
      <c r="E45" s="134">
        <v>2000</v>
      </c>
      <c r="F45" s="134">
        <v>7</v>
      </c>
      <c r="G45" s="134">
        <v>20</v>
      </c>
      <c r="H45" s="23" t="str">
        <f t="shared" si="0"/>
        <v/>
      </c>
      <c r="I45" s="163">
        <v>-3</v>
      </c>
      <c r="J45" s="163">
        <v>0</v>
      </c>
      <c r="K45" s="185" t="s">
        <v>1031</v>
      </c>
      <c r="L45" s="14"/>
      <c r="M45" s="14"/>
      <c r="N45" s="14"/>
      <c r="O45" s="14"/>
      <c r="P45" s="4"/>
      <c r="Q45" s="4"/>
      <c r="R45" s="14"/>
      <c r="S45" s="4"/>
      <c r="T45" s="4"/>
      <c r="U45" s="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8"/>
      <c r="AN45" s="176"/>
      <c r="AO45" s="18"/>
      <c r="AP45" s="18"/>
      <c r="AQ45" s="18"/>
      <c r="AR45" s="164"/>
      <c r="AS45" s="14"/>
      <c r="AT45" s="14"/>
      <c r="AU45" s="164"/>
      <c r="AV45" s="16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20" t="s">
        <v>986</v>
      </c>
      <c r="B46" s="10" t="s">
        <v>823</v>
      </c>
      <c r="C46" s="12" t="s">
        <v>843</v>
      </c>
      <c r="D46" s="12" t="s">
        <v>961</v>
      </c>
      <c r="E46" s="134">
        <v>2000</v>
      </c>
      <c r="F46" s="134">
        <v>7</v>
      </c>
      <c r="G46" s="134">
        <v>20</v>
      </c>
      <c r="H46" s="23" t="str">
        <f t="shared" si="0"/>
        <v/>
      </c>
      <c r="I46" s="163">
        <v>0</v>
      </c>
      <c r="J46" s="163">
        <v>5</v>
      </c>
      <c r="K46" s="14"/>
      <c r="L46" s="14"/>
      <c r="M46" s="14"/>
      <c r="N46" s="14"/>
      <c r="O46" s="14"/>
      <c r="P46" s="4">
        <v>0.99</v>
      </c>
      <c r="Q46" s="4">
        <v>0.99</v>
      </c>
      <c r="R46" s="14"/>
      <c r="S46" s="4" t="s">
        <v>967</v>
      </c>
      <c r="T46" s="4" t="s">
        <v>967</v>
      </c>
      <c r="U46" s="4" t="s">
        <v>967</v>
      </c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8">
        <v>0</v>
      </c>
      <c r="AN46" s="176">
        <v>1.6</v>
      </c>
      <c r="AO46" s="18"/>
      <c r="AP46" s="18"/>
      <c r="AQ46" s="18"/>
      <c r="AR46" s="164">
        <v>0.13</v>
      </c>
      <c r="AS46" s="14"/>
      <c r="AT46" s="14"/>
      <c r="AU46" s="164">
        <v>10.82</v>
      </c>
      <c r="AV46" s="164">
        <v>-28.79</v>
      </c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20" t="s">
        <v>986</v>
      </c>
      <c r="B47" s="10" t="s">
        <v>823</v>
      </c>
      <c r="C47" s="12" t="s">
        <v>843</v>
      </c>
      <c r="D47" s="12" t="s">
        <v>962</v>
      </c>
      <c r="E47" s="134">
        <v>2000</v>
      </c>
      <c r="F47" s="134">
        <v>7</v>
      </c>
      <c r="G47" s="134">
        <v>20</v>
      </c>
      <c r="H47" s="23" t="str">
        <f t="shared" si="0"/>
        <v/>
      </c>
      <c r="I47" s="163">
        <v>5</v>
      </c>
      <c r="J47" s="163">
        <v>10</v>
      </c>
      <c r="K47" s="14"/>
      <c r="L47" s="14"/>
      <c r="M47" s="14"/>
      <c r="N47" s="14"/>
      <c r="O47" s="14"/>
      <c r="P47" s="4">
        <v>1.05</v>
      </c>
      <c r="Q47" s="4">
        <v>1.05</v>
      </c>
      <c r="R47" s="14"/>
      <c r="S47" s="192"/>
      <c r="T47" s="192"/>
      <c r="U47" s="192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8">
        <v>0</v>
      </c>
      <c r="AN47" s="176">
        <v>1.23</v>
      </c>
      <c r="AO47" s="18"/>
      <c r="AP47" s="18"/>
      <c r="AQ47" s="18"/>
      <c r="AR47" s="164">
        <v>0.1</v>
      </c>
      <c r="AS47" s="14"/>
      <c r="AT47" s="14"/>
      <c r="AU47" s="164">
        <v>11.14</v>
      </c>
      <c r="AV47" s="164">
        <v>-28.25</v>
      </c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20" t="s">
        <v>986</v>
      </c>
      <c r="B48" s="10" t="s">
        <v>823</v>
      </c>
      <c r="C48" s="12" t="s">
        <v>843</v>
      </c>
      <c r="D48" s="12" t="s">
        <v>963</v>
      </c>
      <c r="E48" s="134">
        <v>2000</v>
      </c>
      <c r="F48" s="134">
        <v>7</v>
      </c>
      <c r="G48" s="134">
        <v>20</v>
      </c>
      <c r="H48" s="23" t="str">
        <f t="shared" si="0"/>
        <v/>
      </c>
      <c r="I48" s="163">
        <v>20</v>
      </c>
      <c r="J48" s="163">
        <v>30</v>
      </c>
      <c r="K48" s="14"/>
      <c r="L48" s="14"/>
      <c r="M48" s="14"/>
      <c r="N48" s="14"/>
      <c r="O48" s="14"/>
      <c r="P48" s="4">
        <v>1.05</v>
      </c>
      <c r="Q48" s="4">
        <v>1.05</v>
      </c>
      <c r="R48" s="14"/>
      <c r="S48" s="192"/>
      <c r="T48" s="192"/>
      <c r="U48" s="192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8">
        <v>0</v>
      </c>
      <c r="AN48" s="176">
        <v>0.92</v>
      </c>
      <c r="AO48" s="18"/>
      <c r="AP48" s="18"/>
      <c r="AQ48" s="18"/>
      <c r="AR48" s="164">
        <v>0.08</v>
      </c>
      <c r="AS48" s="14"/>
      <c r="AT48" s="14"/>
      <c r="AU48" s="164">
        <v>12.19</v>
      </c>
      <c r="AV48" s="164">
        <v>-27.6</v>
      </c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20" t="s">
        <v>986</v>
      </c>
      <c r="B49" s="10" t="s">
        <v>823</v>
      </c>
      <c r="C49" s="12" t="s">
        <v>843</v>
      </c>
      <c r="D49" s="12" t="s">
        <v>964</v>
      </c>
      <c r="E49" s="134">
        <v>2000</v>
      </c>
      <c r="F49" s="134">
        <v>7</v>
      </c>
      <c r="G49" s="134">
        <v>20</v>
      </c>
      <c r="H49" s="23" t="str">
        <f t="shared" si="0"/>
        <v/>
      </c>
      <c r="I49" s="163">
        <v>60</v>
      </c>
      <c r="J49" s="163">
        <v>70</v>
      </c>
      <c r="K49" s="14"/>
      <c r="L49" s="14"/>
      <c r="M49" s="14"/>
      <c r="N49" s="14"/>
      <c r="O49" s="14"/>
      <c r="P49" s="4">
        <v>1.08</v>
      </c>
      <c r="Q49" s="4">
        <v>1.08</v>
      </c>
      <c r="R49" s="14"/>
      <c r="S49" s="192"/>
      <c r="T49" s="192"/>
      <c r="U49" s="192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8">
        <v>0</v>
      </c>
      <c r="AN49" s="176">
        <v>0.39</v>
      </c>
      <c r="AO49" s="18"/>
      <c r="AP49" s="18"/>
      <c r="AQ49" s="18"/>
      <c r="AR49" s="164">
        <v>0.03</v>
      </c>
      <c r="AS49" s="14"/>
      <c r="AT49" s="14"/>
      <c r="AU49" s="164">
        <v>12.09</v>
      </c>
      <c r="AV49" s="164">
        <v>-26.11</v>
      </c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20" t="s">
        <v>986</v>
      </c>
      <c r="B50" s="10" t="s">
        <v>823</v>
      </c>
      <c r="C50" s="12" t="s">
        <v>843</v>
      </c>
      <c r="D50" s="12" t="s">
        <v>965</v>
      </c>
      <c r="E50" s="134">
        <v>2000</v>
      </c>
      <c r="F50" s="134">
        <v>7</v>
      </c>
      <c r="G50" s="134">
        <v>20</v>
      </c>
      <c r="H50" s="23" t="str">
        <f t="shared" si="0"/>
        <v/>
      </c>
      <c r="I50" s="163">
        <v>95</v>
      </c>
      <c r="J50" s="163">
        <v>105</v>
      </c>
      <c r="K50" s="14"/>
      <c r="L50" s="14"/>
      <c r="M50" s="14"/>
      <c r="N50" s="14"/>
      <c r="O50" s="14"/>
      <c r="P50" s="4">
        <v>1.1200000000000001</v>
      </c>
      <c r="Q50" s="4">
        <v>1.1200000000000001</v>
      </c>
      <c r="R50" s="14"/>
      <c r="S50" s="192"/>
      <c r="T50" s="192"/>
      <c r="U50" s="192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8">
        <v>0</v>
      </c>
      <c r="AN50" s="176">
        <v>0.33</v>
      </c>
      <c r="AO50" s="18"/>
      <c r="AP50" s="18"/>
      <c r="AQ50" s="18"/>
      <c r="AR50" s="164">
        <v>0.03</v>
      </c>
      <c r="AS50" s="14"/>
      <c r="AT50" s="14"/>
      <c r="AU50" s="164">
        <v>12.67</v>
      </c>
      <c r="AV50" s="164">
        <v>-26.09</v>
      </c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20" t="s">
        <v>986</v>
      </c>
      <c r="B51" s="10" t="s">
        <v>823</v>
      </c>
      <c r="C51" s="12" t="s">
        <v>843</v>
      </c>
      <c r="D51" s="12" t="s">
        <v>966</v>
      </c>
      <c r="E51" s="134">
        <v>2000</v>
      </c>
      <c r="F51" s="134">
        <v>7</v>
      </c>
      <c r="G51" s="134">
        <v>20</v>
      </c>
      <c r="H51" s="23" t="str">
        <f t="shared" si="0"/>
        <v/>
      </c>
      <c r="I51" s="163">
        <v>195</v>
      </c>
      <c r="J51" s="163">
        <v>205</v>
      </c>
      <c r="K51" s="14"/>
      <c r="L51" s="14"/>
      <c r="M51" s="14"/>
      <c r="N51" s="14"/>
      <c r="O51" s="14"/>
      <c r="P51" s="4">
        <v>1.21</v>
      </c>
      <c r="Q51" s="4">
        <v>1.21</v>
      </c>
      <c r="R51" s="14"/>
      <c r="S51" s="192"/>
      <c r="T51" s="192"/>
      <c r="U51" s="192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8">
        <v>0</v>
      </c>
      <c r="AN51" s="176">
        <v>0.17</v>
      </c>
      <c r="AO51" s="18"/>
      <c r="AP51" s="18"/>
      <c r="AQ51" s="18"/>
      <c r="AR51" s="164">
        <v>0.02</v>
      </c>
      <c r="AS51" s="14"/>
      <c r="AT51" s="14"/>
      <c r="AU51" s="164">
        <v>13.07</v>
      </c>
      <c r="AV51" s="164">
        <v>-25.85</v>
      </c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20" t="s">
        <v>815</v>
      </c>
      <c r="B52" s="10" t="s">
        <v>823</v>
      </c>
      <c r="C52" s="11" t="s">
        <v>833</v>
      </c>
      <c r="D52" s="11" t="s">
        <v>1082</v>
      </c>
      <c r="E52" s="134">
        <v>1999</v>
      </c>
      <c r="F52" s="134">
        <v>11</v>
      </c>
      <c r="G52" s="134">
        <v>1</v>
      </c>
      <c r="H52" s="23" t="str">
        <f t="shared" si="0"/>
        <v/>
      </c>
      <c r="I52" s="4">
        <v>-3</v>
      </c>
      <c r="J52" s="4">
        <v>0</v>
      </c>
      <c r="K52" s="8" t="s">
        <v>1031</v>
      </c>
      <c r="L52" s="8"/>
      <c r="M52" s="8"/>
      <c r="N52" s="8"/>
      <c r="O52" s="8"/>
      <c r="P52" s="191"/>
      <c r="Q52" s="191"/>
      <c r="R52" s="8"/>
      <c r="S52" s="191"/>
      <c r="T52" s="191"/>
      <c r="U52" s="191"/>
      <c r="V52" s="8"/>
      <c r="W52" s="8"/>
      <c r="X52" s="8"/>
      <c r="Y52" s="8"/>
      <c r="Z52" s="8"/>
      <c r="AA52" s="8"/>
      <c r="AB52" s="8"/>
      <c r="AC52" s="17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175"/>
      <c r="AO52" s="17"/>
      <c r="AP52" s="17"/>
      <c r="AQ52" s="17"/>
      <c r="AR52" s="158"/>
      <c r="AS52" s="8"/>
      <c r="AT52" s="8"/>
      <c r="AU52" s="191"/>
      <c r="AV52" s="4">
        <v>-29</v>
      </c>
      <c r="AW52" s="148" t="s">
        <v>851</v>
      </c>
      <c r="AX52" s="185" t="s">
        <v>969</v>
      </c>
      <c r="AY52" s="8">
        <v>2001</v>
      </c>
      <c r="AZ52" s="196">
        <v>89.2</v>
      </c>
      <c r="BA52" s="196">
        <v>5.2401973798975865</v>
      </c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</row>
    <row r="53" spans="1:96" ht="14">
      <c r="A53" s="20" t="s">
        <v>815</v>
      </c>
      <c r="B53" s="10" t="s">
        <v>823</v>
      </c>
      <c r="C53" s="11" t="s">
        <v>833</v>
      </c>
      <c r="D53" s="11" t="s">
        <v>885</v>
      </c>
      <c r="E53" s="134">
        <v>1999</v>
      </c>
      <c r="F53" s="134">
        <v>11</v>
      </c>
      <c r="G53" s="134">
        <v>1</v>
      </c>
      <c r="H53" s="23" t="str">
        <f t="shared" si="0"/>
        <v/>
      </c>
      <c r="I53" s="4">
        <v>0</v>
      </c>
      <c r="J53" s="4">
        <v>5</v>
      </c>
      <c r="K53" s="8"/>
      <c r="L53" s="8"/>
      <c r="M53" s="8"/>
      <c r="N53" s="8"/>
      <c r="O53" s="8"/>
      <c r="P53" s="191"/>
      <c r="Q53" s="191"/>
      <c r="R53" s="8"/>
      <c r="S53" s="191"/>
      <c r="T53" s="191"/>
      <c r="U53" s="191"/>
      <c r="V53" s="8"/>
      <c r="W53" s="8"/>
      <c r="X53" s="8"/>
      <c r="Y53" s="8"/>
      <c r="Z53" s="8"/>
      <c r="AA53" s="8"/>
      <c r="AB53" s="8"/>
      <c r="AC53" s="17"/>
      <c r="AD53" s="8"/>
      <c r="AE53" s="8"/>
      <c r="AF53" s="8"/>
      <c r="AG53" s="8"/>
      <c r="AH53" s="8"/>
      <c r="AI53" s="8"/>
      <c r="AJ53" s="8"/>
      <c r="AK53" s="8"/>
      <c r="AL53" s="8"/>
      <c r="AM53" s="8">
        <v>0</v>
      </c>
      <c r="AN53" s="175">
        <v>2.8</v>
      </c>
      <c r="AO53" s="17"/>
      <c r="AP53" s="17"/>
      <c r="AQ53" s="17"/>
      <c r="AR53" s="158"/>
      <c r="AS53" s="8"/>
      <c r="AT53" s="8"/>
      <c r="AU53" s="191"/>
      <c r="AV53" s="4">
        <v>-28.73</v>
      </c>
      <c r="AW53" s="148" t="s">
        <v>851</v>
      </c>
      <c r="AX53" s="190" t="s">
        <v>1010</v>
      </c>
      <c r="AY53" s="8">
        <v>2000</v>
      </c>
      <c r="AZ53" s="190">
        <v>137.19999999999999</v>
      </c>
      <c r="BA53" s="190">
        <v>5.0999999999999996</v>
      </c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</row>
    <row r="54" spans="1:96" ht="14">
      <c r="A54" s="20" t="s">
        <v>815</v>
      </c>
      <c r="B54" s="10" t="s">
        <v>823</v>
      </c>
      <c r="C54" s="11" t="s">
        <v>833</v>
      </c>
      <c r="D54" s="11" t="s">
        <v>894</v>
      </c>
      <c r="E54" s="134">
        <v>1999</v>
      </c>
      <c r="F54" s="134">
        <v>11</v>
      </c>
      <c r="G54" s="134">
        <v>1</v>
      </c>
      <c r="H54" s="23" t="str">
        <f t="shared" si="0"/>
        <v/>
      </c>
      <c r="I54" s="4">
        <v>205</v>
      </c>
      <c r="J54" s="4">
        <v>215</v>
      </c>
      <c r="K54" s="14"/>
      <c r="L54" s="14"/>
      <c r="M54" s="14"/>
      <c r="N54" s="14"/>
      <c r="O54" s="14"/>
      <c r="P54" s="192"/>
      <c r="Q54" s="192"/>
      <c r="R54" s="14"/>
      <c r="S54" s="192"/>
      <c r="T54" s="192"/>
      <c r="U54" s="192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8">
        <v>0</v>
      </c>
      <c r="AN54" s="175">
        <v>0.3</v>
      </c>
      <c r="AO54" s="18"/>
      <c r="AP54" s="18"/>
      <c r="AQ54" s="18"/>
      <c r="AR54" s="158"/>
      <c r="AS54" s="14"/>
      <c r="AT54" s="14"/>
      <c r="AU54" s="4"/>
      <c r="AV54" s="4"/>
      <c r="AW54" s="148" t="s">
        <v>851</v>
      </c>
      <c r="AX54" s="190" t="s">
        <v>1019</v>
      </c>
      <c r="AY54" s="8">
        <v>2000</v>
      </c>
      <c r="AZ54" s="190">
        <v>-362.4</v>
      </c>
      <c r="BA54" s="190">
        <v>3</v>
      </c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20" t="s">
        <v>815</v>
      </c>
      <c r="B55" s="10" t="s">
        <v>823</v>
      </c>
      <c r="C55" s="11" t="s">
        <v>833</v>
      </c>
      <c r="D55" s="11" t="s">
        <v>886</v>
      </c>
      <c r="E55" s="134">
        <v>1999</v>
      </c>
      <c r="F55" s="134">
        <v>11</v>
      </c>
      <c r="G55" s="134">
        <v>1</v>
      </c>
      <c r="H55" s="23" t="str">
        <f t="shared" si="0"/>
        <v/>
      </c>
      <c r="I55" s="4">
        <v>5</v>
      </c>
      <c r="J55" s="4">
        <v>10</v>
      </c>
      <c r="K55" s="8"/>
      <c r="L55" s="8"/>
      <c r="M55" s="8"/>
      <c r="N55" s="8"/>
      <c r="O55" s="8"/>
      <c r="P55" s="191"/>
      <c r="Q55" s="191"/>
      <c r="R55" s="8"/>
      <c r="S55" s="191"/>
      <c r="T55" s="191"/>
      <c r="U55" s="191"/>
      <c r="V55" s="8"/>
      <c r="W55" s="8"/>
      <c r="X55" s="8"/>
      <c r="Y55" s="8"/>
      <c r="Z55" s="8"/>
      <c r="AA55" s="8"/>
      <c r="AB55" s="8"/>
      <c r="AC55" s="17"/>
      <c r="AD55" s="8"/>
      <c r="AE55" s="8"/>
      <c r="AF55" s="8"/>
      <c r="AG55" s="8"/>
      <c r="AH55" s="8"/>
      <c r="AI55" s="8"/>
      <c r="AJ55" s="8"/>
      <c r="AK55" s="8"/>
      <c r="AL55" s="8"/>
      <c r="AM55" s="8">
        <v>0</v>
      </c>
      <c r="AN55" s="175">
        <v>1.7</v>
      </c>
      <c r="AO55" s="17"/>
      <c r="AP55" s="17"/>
      <c r="AQ55" s="17"/>
      <c r="AR55" s="158"/>
      <c r="AS55" s="8"/>
      <c r="AT55" s="8"/>
      <c r="AU55" s="191"/>
      <c r="AV55" s="4">
        <v>-28.76</v>
      </c>
      <c r="AW55" s="148" t="s">
        <v>851</v>
      </c>
      <c r="AX55" s="190" t="s">
        <v>1011</v>
      </c>
      <c r="AY55" s="8">
        <v>2000</v>
      </c>
      <c r="AZ55" s="190">
        <v>93.4</v>
      </c>
      <c r="BA55" s="190">
        <v>3.6</v>
      </c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</row>
    <row r="56" spans="1:96" ht="14">
      <c r="A56" s="20" t="s">
        <v>815</v>
      </c>
      <c r="B56" s="10" t="s">
        <v>823</v>
      </c>
      <c r="C56" s="11" t="s">
        <v>833</v>
      </c>
      <c r="D56" s="11" t="s">
        <v>887</v>
      </c>
      <c r="E56" s="134">
        <v>1999</v>
      </c>
      <c r="F56" s="134">
        <v>11</v>
      </c>
      <c r="G56" s="134">
        <v>1</v>
      </c>
      <c r="H56" s="23" t="str">
        <f t="shared" si="0"/>
        <v/>
      </c>
      <c r="I56" s="4">
        <v>10</v>
      </c>
      <c r="J56" s="4">
        <v>20</v>
      </c>
      <c r="K56" s="8"/>
      <c r="L56" s="8"/>
      <c r="M56" s="8"/>
      <c r="N56" s="8"/>
      <c r="O56" s="8"/>
      <c r="P56" s="191"/>
      <c r="Q56" s="191"/>
      <c r="R56" s="8"/>
      <c r="S56" s="191"/>
      <c r="T56" s="191"/>
      <c r="U56" s="191"/>
      <c r="V56" s="8"/>
      <c r="W56" s="8"/>
      <c r="X56" s="8"/>
      <c r="Y56" s="8"/>
      <c r="Z56" s="8"/>
      <c r="AA56" s="8"/>
      <c r="AB56" s="8"/>
      <c r="AC56" s="17"/>
      <c r="AD56" s="8"/>
      <c r="AE56" s="8"/>
      <c r="AF56" s="8"/>
      <c r="AG56" s="8"/>
      <c r="AH56" s="8"/>
      <c r="AI56" s="8"/>
      <c r="AJ56" s="8"/>
      <c r="AK56" s="8"/>
      <c r="AL56" s="8"/>
      <c r="AM56" s="8">
        <v>0</v>
      </c>
      <c r="AN56" s="175">
        <v>1.4</v>
      </c>
      <c r="AO56" s="17"/>
      <c r="AP56" s="17"/>
      <c r="AQ56" s="17"/>
      <c r="AR56" s="158"/>
      <c r="AS56" s="8"/>
      <c r="AT56" s="8"/>
      <c r="AU56" s="191"/>
      <c r="AV56" s="4">
        <v>-28.31</v>
      </c>
      <c r="AW56" s="148" t="s">
        <v>851</v>
      </c>
      <c r="AX56" s="190" t="s">
        <v>1012</v>
      </c>
      <c r="AY56" s="8">
        <v>2000</v>
      </c>
      <c r="AZ56" s="190">
        <v>49.1</v>
      </c>
      <c r="BA56" s="190">
        <v>4.2</v>
      </c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</row>
    <row r="57" spans="1:96" ht="14">
      <c r="A57" s="20" t="s">
        <v>815</v>
      </c>
      <c r="B57" s="10" t="s">
        <v>823</v>
      </c>
      <c r="C57" s="11" t="s">
        <v>833</v>
      </c>
      <c r="D57" s="11" t="s">
        <v>888</v>
      </c>
      <c r="E57" s="134">
        <v>1999</v>
      </c>
      <c r="F57" s="134">
        <v>11</v>
      </c>
      <c r="G57" s="134">
        <v>1</v>
      </c>
      <c r="H57" s="23" t="str">
        <f t="shared" si="0"/>
        <v/>
      </c>
      <c r="I57" s="4">
        <v>20</v>
      </c>
      <c r="J57" s="4">
        <v>30</v>
      </c>
      <c r="K57" s="8"/>
      <c r="L57" s="8"/>
      <c r="M57" s="8"/>
      <c r="N57" s="8"/>
      <c r="O57" s="8"/>
      <c r="P57" s="191"/>
      <c r="Q57" s="191"/>
      <c r="R57" s="8"/>
      <c r="S57" s="191"/>
      <c r="T57" s="191"/>
      <c r="U57" s="191"/>
      <c r="V57" s="8"/>
      <c r="W57" s="8"/>
      <c r="X57" s="8"/>
      <c r="Y57" s="8"/>
      <c r="Z57" s="8"/>
      <c r="AA57" s="8"/>
      <c r="AB57" s="8"/>
      <c r="AC57" s="17"/>
      <c r="AD57" s="8"/>
      <c r="AE57" s="8"/>
      <c r="AF57" s="8"/>
      <c r="AG57" s="8"/>
      <c r="AH57" s="8"/>
      <c r="AI57" s="8"/>
      <c r="AJ57" s="8"/>
      <c r="AK57" s="8"/>
      <c r="AL57" s="8"/>
      <c r="AM57" s="8">
        <v>0</v>
      </c>
      <c r="AN57" s="175">
        <v>1</v>
      </c>
      <c r="AO57" s="17"/>
      <c r="AP57" s="17"/>
      <c r="AQ57" s="17"/>
      <c r="AR57" s="158"/>
      <c r="AS57" s="8"/>
      <c r="AT57" s="8"/>
      <c r="AU57" s="191"/>
      <c r="AV57" s="4">
        <v>-27.98</v>
      </c>
      <c r="AW57" s="148" t="s">
        <v>851</v>
      </c>
      <c r="AX57" s="190" t="s">
        <v>1013</v>
      </c>
      <c r="AY57" s="8">
        <v>2000</v>
      </c>
      <c r="AZ57" s="190">
        <v>6.9</v>
      </c>
      <c r="BA57" s="190">
        <v>4.5</v>
      </c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</row>
    <row r="58" spans="1:96" ht="14">
      <c r="A58" s="20" t="s">
        <v>815</v>
      </c>
      <c r="B58" s="10" t="s">
        <v>823</v>
      </c>
      <c r="C58" s="11" t="s">
        <v>833</v>
      </c>
      <c r="D58" s="11" t="s">
        <v>889</v>
      </c>
      <c r="E58" s="134">
        <v>1999</v>
      </c>
      <c r="F58" s="134">
        <v>11</v>
      </c>
      <c r="G58" s="134">
        <v>1</v>
      </c>
      <c r="H58" s="23" t="str">
        <f t="shared" si="0"/>
        <v/>
      </c>
      <c r="I58" s="4">
        <v>30</v>
      </c>
      <c r="J58" s="4">
        <v>40</v>
      </c>
      <c r="K58" s="8"/>
      <c r="L58" s="8"/>
      <c r="M58" s="8"/>
      <c r="N58" s="8"/>
      <c r="O58" s="8"/>
      <c r="P58" s="191"/>
      <c r="Q58" s="191"/>
      <c r="R58" s="8"/>
      <c r="S58" s="191"/>
      <c r="T58" s="191"/>
      <c r="U58" s="191"/>
      <c r="V58" s="8"/>
      <c r="W58" s="8"/>
      <c r="X58" s="8"/>
      <c r="Y58" s="8"/>
      <c r="Z58" s="8"/>
      <c r="AA58" s="8"/>
      <c r="AB58" s="8"/>
      <c r="AC58" s="17"/>
      <c r="AD58" s="8"/>
      <c r="AE58" s="8"/>
      <c r="AF58" s="8"/>
      <c r="AG58" s="8"/>
      <c r="AH58" s="8"/>
      <c r="AI58" s="8"/>
      <c r="AJ58" s="8"/>
      <c r="AK58" s="8"/>
      <c r="AL58" s="8"/>
      <c r="AM58" s="8">
        <v>0</v>
      </c>
      <c r="AN58" s="175">
        <v>0.8</v>
      </c>
      <c r="AO58" s="17"/>
      <c r="AP58" s="17"/>
      <c r="AQ58" s="17"/>
      <c r="AR58" s="158"/>
      <c r="AS58" s="8"/>
      <c r="AT58" s="8"/>
      <c r="AU58" s="191"/>
      <c r="AV58" s="4">
        <v>-27.43</v>
      </c>
      <c r="AW58" s="148" t="s">
        <v>851</v>
      </c>
      <c r="AX58" s="190" t="s">
        <v>1014</v>
      </c>
      <c r="AY58" s="8">
        <v>2000</v>
      </c>
      <c r="AZ58" s="190">
        <v>-12.8</v>
      </c>
      <c r="BA58" s="190">
        <v>3.1</v>
      </c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</row>
    <row r="59" spans="1:96" ht="14">
      <c r="A59" s="20" t="s">
        <v>815</v>
      </c>
      <c r="B59" s="10" t="s">
        <v>823</v>
      </c>
      <c r="C59" s="11" t="s">
        <v>833</v>
      </c>
      <c r="D59" s="11" t="s">
        <v>890</v>
      </c>
      <c r="E59" s="134">
        <v>1999</v>
      </c>
      <c r="F59" s="134">
        <v>11</v>
      </c>
      <c r="G59" s="134">
        <v>1</v>
      </c>
      <c r="H59" s="23" t="str">
        <f t="shared" si="0"/>
        <v/>
      </c>
      <c r="I59" s="4">
        <v>40</v>
      </c>
      <c r="J59" s="4">
        <v>50</v>
      </c>
      <c r="K59" s="8"/>
      <c r="L59" s="8"/>
      <c r="M59" s="8"/>
      <c r="N59" s="8"/>
      <c r="O59" s="8"/>
      <c r="P59" s="191"/>
      <c r="Q59" s="191"/>
      <c r="R59" s="8"/>
      <c r="S59" s="191"/>
      <c r="T59" s="191"/>
      <c r="U59" s="191"/>
      <c r="V59" s="8"/>
      <c r="W59" s="8"/>
      <c r="X59" s="8"/>
      <c r="Y59" s="8"/>
      <c r="Z59" s="8"/>
      <c r="AA59" s="8"/>
      <c r="AB59" s="8"/>
      <c r="AC59" s="17"/>
      <c r="AD59" s="8"/>
      <c r="AE59" s="8"/>
      <c r="AF59" s="8"/>
      <c r="AG59" s="8"/>
      <c r="AH59" s="8"/>
      <c r="AI59" s="8"/>
      <c r="AJ59" s="8"/>
      <c r="AK59" s="8"/>
      <c r="AL59" s="8"/>
      <c r="AM59" s="8">
        <v>0</v>
      </c>
      <c r="AN59" s="175">
        <v>0.8</v>
      </c>
      <c r="AO59" s="18"/>
      <c r="AP59" s="18"/>
      <c r="AQ59" s="18"/>
      <c r="AR59" s="158"/>
      <c r="AS59" s="14"/>
      <c r="AT59" s="14"/>
      <c r="AU59" s="192"/>
      <c r="AV59" s="4">
        <v>-27.08</v>
      </c>
      <c r="AW59" s="148" t="s">
        <v>851</v>
      </c>
      <c r="AX59" s="190" t="s">
        <v>1015</v>
      </c>
      <c r="AY59" s="8">
        <v>2000</v>
      </c>
      <c r="AZ59" s="190">
        <v>-52.1</v>
      </c>
      <c r="BA59" s="190">
        <v>3.8</v>
      </c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</row>
    <row r="60" spans="1:96" ht="14">
      <c r="A60" s="20" t="s">
        <v>815</v>
      </c>
      <c r="B60" s="10" t="s">
        <v>823</v>
      </c>
      <c r="C60" s="11" t="s">
        <v>833</v>
      </c>
      <c r="D60" s="11" t="s">
        <v>891</v>
      </c>
      <c r="E60" s="134">
        <v>1999</v>
      </c>
      <c r="F60" s="134">
        <v>11</v>
      </c>
      <c r="G60" s="134">
        <v>1</v>
      </c>
      <c r="H60" s="23" t="str">
        <f t="shared" si="0"/>
        <v/>
      </c>
      <c r="I60" s="4">
        <v>65</v>
      </c>
      <c r="J60" s="4">
        <v>75</v>
      </c>
      <c r="K60" s="14"/>
      <c r="L60" s="14"/>
      <c r="M60" s="14"/>
      <c r="N60" s="14"/>
      <c r="O60" s="14"/>
      <c r="P60" s="192"/>
      <c r="Q60" s="192"/>
      <c r="R60" s="14"/>
      <c r="S60" s="192"/>
      <c r="T60" s="192"/>
      <c r="U60" s="192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8">
        <v>0</v>
      </c>
      <c r="AN60" s="175">
        <v>0.6</v>
      </c>
      <c r="AO60" s="18"/>
      <c r="AP60" s="18"/>
      <c r="AQ60" s="18"/>
      <c r="AR60" s="158"/>
      <c r="AS60" s="14"/>
      <c r="AT60" s="14"/>
      <c r="AU60" s="192"/>
      <c r="AV60" s="4"/>
      <c r="AW60" s="148" t="s">
        <v>851</v>
      </c>
      <c r="AX60" s="190" t="s">
        <v>1016</v>
      </c>
      <c r="AY60" s="8">
        <v>2000</v>
      </c>
      <c r="AZ60" s="190">
        <v>-100.8</v>
      </c>
      <c r="BA60" s="190">
        <v>4.0999999999999996</v>
      </c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20" t="s">
        <v>815</v>
      </c>
      <c r="B61" s="10" t="s">
        <v>823</v>
      </c>
      <c r="C61" s="11" t="s">
        <v>833</v>
      </c>
      <c r="D61" s="11" t="s">
        <v>892</v>
      </c>
      <c r="E61" s="134">
        <v>1999</v>
      </c>
      <c r="F61" s="134">
        <v>11</v>
      </c>
      <c r="G61" s="134">
        <v>1</v>
      </c>
      <c r="H61" s="23" t="str">
        <f t="shared" si="0"/>
        <v/>
      </c>
      <c r="I61" s="4">
        <v>95</v>
      </c>
      <c r="J61" s="4">
        <v>105</v>
      </c>
      <c r="K61" s="14"/>
      <c r="L61" s="14"/>
      <c r="M61" s="14"/>
      <c r="N61" s="14"/>
      <c r="O61" s="14"/>
      <c r="P61" s="192"/>
      <c r="Q61" s="192"/>
      <c r="R61" s="14"/>
      <c r="S61" s="192"/>
      <c r="T61" s="192"/>
      <c r="U61" s="192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8">
        <v>0</v>
      </c>
      <c r="AN61" s="175">
        <v>0.5</v>
      </c>
      <c r="AO61" s="18"/>
      <c r="AP61" s="18"/>
      <c r="AQ61" s="18"/>
      <c r="AR61" s="158"/>
      <c r="AS61" s="14"/>
      <c r="AT61" s="14"/>
      <c r="AU61" s="192"/>
      <c r="AV61" s="4"/>
      <c r="AW61" s="148" t="s">
        <v>851</v>
      </c>
      <c r="AX61" s="190" t="s">
        <v>1017</v>
      </c>
      <c r="AY61" s="8">
        <v>2000</v>
      </c>
      <c r="AZ61" s="190">
        <v>-176.5</v>
      </c>
      <c r="BA61" s="190">
        <v>3.7</v>
      </c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20" t="s">
        <v>815</v>
      </c>
      <c r="B62" s="10" t="s">
        <v>823</v>
      </c>
      <c r="C62" s="11" t="s">
        <v>833</v>
      </c>
      <c r="D62" s="11" t="s">
        <v>893</v>
      </c>
      <c r="E62" s="134">
        <v>1999</v>
      </c>
      <c r="F62" s="134">
        <v>11</v>
      </c>
      <c r="G62" s="134">
        <v>1</v>
      </c>
      <c r="H62" s="23" t="str">
        <f t="shared" si="0"/>
        <v/>
      </c>
      <c r="I62" s="4">
        <v>145</v>
      </c>
      <c r="J62" s="4">
        <v>155</v>
      </c>
      <c r="K62" s="14"/>
      <c r="L62" s="14"/>
      <c r="M62" s="14"/>
      <c r="N62" s="14"/>
      <c r="O62" s="14"/>
      <c r="P62" s="192"/>
      <c r="Q62" s="192"/>
      <c r="R62" s="14"/>
      <c r="S62" s="192"/>
      <c r="T62" s="192"/>
      <c r="U62" s="192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8">
        <v>0</v>
      </c>
      <c r="AN62" s="175">
        <v>0.4</v>
      </c>
      <c r="AO62" s="18"/>
      <c r="AP62" s="18"/>
      <c r="AQ62" s="18"/>
      <c r="AR62" s="158"/>
      <c r="AS62" s="14"/>
      <c r="AT62" s="14"/>
      <c r="AU62" s="4"/>
      <c r="AV62" s="4"/>
      <c r="AW62" s="148" t="s">
        <v>851</v>
      </c>
      <c r="AX62" s="190" t="s">
        <v>1018</v>
      </c>
      <c r="AY62" s="8">
        <v>2000</v>
      </c>
      <c r="AZ62" s="190">
        <v>-309.39999999999998</v>
      </c>
      <c r="BA62" s="190">
        <v>3.2</v>
      </c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20" t="s">
        <v>986</v>
      </c>
      <c r="B63" s="10" t="s">
        <v>823</v>
      </c>
      <c r="C63" s="12" t="s">
        <v>839</v>
      </c>
      <c r="D63" s="12" t="s">
        <v>1081</v>
      </c>
      <c r="E63" s="134">
        <v>2000</v>
      </c>
      <c r="F63" s="134">
        <v>7</v>
      </c>
      <c r="G63" s="134">
        <v>20</v>
      </c>
      <c r="H63" s="23" t="str">
        <f t="shared" si="0"/>
        <v/>
      </c>
      <c r="I63" s="163">
        <v>-3</v>
      </c>
      <c r="J63" s="163">
        <v>0</v>
      </c>
      <c r="K63" s="185" t="s">
        <v>1031</v>
      </c>
      <c r="L63" s="14"/>
      <c r="M63" s="14"/>
      <c r="N63" s="14"/>
      <c r="O63" s="14"/>
      <c r="P63" s="4"/>
      <c r="Q63" s="4"/>
      <c r="R63" s="14"/>
      <c r="S63" s="4"/>
      <c r="T63" s="4"/>
      <c r="U63" s="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8"/>
      <c r="AN63" s="176"/>
      <c r="AO63" s="18"/>
      <c r="AP63" s="18"/>
      <c r="AQ63" s="18"/>
      <c r="AR63" s="164"/>
      <c r="AS63" s="14"/>
      <c r="AT63" s="14"/>
      <c r="AU63" s="164"/>
      <c r="AV63" s="16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20" t="s">
        <v>986</v>
      </c>
      <c r="B64" s="10" t="s">
        <v>823</v>
      </c>
      <c r="C64" s="12" t="s">
        <v>839</v>
      </c>
      <c r="D64" s="12" t="s">
        <v>943</v>
      </c>
      <c r="E64" s="134">
        <v>2000</v>
      </c>
      <c r="F64" s="134">
        <v>7</v>
      </c>
      <c r="G64" s="134">
        <v>20</v>
      </c>
      <c r="H64" s="23" t="str">
        <f t="shared" si="0"/>
        <v/>
      </c>
      <c r="I64" s="163">
        <v>0</v>
      </c>
      <c r="J64" s="163">
        <v>5</v>
      </c>
      <c r="K64" s="14"/>
      <c r="L64" s="14"/>
      <c r="M64" s="14"/>
      <c r="N64" s="14"/>
      <c r="O64" s="14"/>
      <c r="P64" s="4">
        <v>0.9</v>
      </c>
      <c r="Q64" s="4">
        <v>0.9</v>
      </c>
      <c r="R64" s="14"/>
      <c r="S64" s="4">
        <v>60</v>
      </c>
      <c r="T64" s="4">
        <v>7</v>
      </c>
      <c r="U64" s="4">
        <v>33</v>
      </c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8">
        <v>0</v>
      </c>
      <c r="AN64" s="176">
        <v>3.36</v>
      </c>
      <c r="AO64" s="18"/>
      <c r="AP64" s="18"/>
      <c r="AQ64" s="18"/>
      <c r="AR64" s="164">
        <v>0.28999999999999998</v>
      </c>
      <c r="AS64" s="14"/>
      <c r="AT64" s="14"/>
      <c r="AU64" s="164">
        <v>11.49</v>
      </c>
      <c r="AV64" s="164">
        <v>-28.92</v>
      </c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20" t="s">
        <v>986</v>
      </c>
      <c r="B65" s="10" t="s">
        <v>823</v>
      </c>
      <c r="C65" s="12" t="s">
        <v>839</v>
      </c>
      <c r="D65" s="12" t="s">
        <v>944</v>
      </c>
      <c r="E65" s="134">
        <v>2000</v>
      </c>
      <c r="F65" s="134">
        <v>7</v>
      </c>
      <c r="G65" s="134">
        <v>20</v>
      </c>
      <c r="H65" s="23" t="str">
        <f t="shared" si="0"/>
        <v/>
      </c>
      <c r="I65" s="163">
        <v>5</v>
      </c>
      <c r="J65" s="163">
        <v>10</v>
      </c>
      <c r="K65" s="14"/>
      <c r="L65" s="14"/>
      <c r="M65" s="14"/>
      <c r="N65" s="14"/>
      <c r="O65" s="14"/>
      <c r="P65" s="4">
        <v>0.99</v>
      </c>
      <c r="Q65" s="4">
        <v>0.99</v>
      </c>
      <c r="R65" s="14"/>
      <c r="S65" s="4">
        <v>41</v>
      </c>
      <c r="T65" s="4">
        <v>6</v>
      </c>
      <c r="U65" s="4">
        <v>53</v>
      </c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8">
        <v>0</v>
      </c>
      <c r="AN65" s="176">
        <v>2.57</v>
      </c>
      <c r="AO65" s="18"/>
      <c r="AP65" s="18"/>
      <c r="AQ65" s="18"/>
      <c r="AR65" s="164">
        <v>0.23</v>
      </c>
      <c r="AS65" s="14"/>
      <c r="AT65" s="14"/>
      <c r="AU65" s="164">
        <v>12.04</v>
      </c>
      <c r="AV65" s="164">
        <v>-28.53</v>
      </c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20" t="s">
        <v>986</v>
      </c>
      <c r="B66" s="10" t="s">
        <v>823</v>
      </c>
      <c r="C66" s="12" t="s">
        <v>839</v>
      </c>
      <c r="D66" s="12" t="s">
        <v>945</v>
      </c>
      <c r="E66" s="134">
        <v>2000</v>
      </c>
      <c r="F66" s="134">
        <v>7</v>
      </c>
      <c r="G66" s="134">
        <v>20</v>
      </c>
      <c r="H66" s="23" t="str">
        <f t="shared" si="0"/>
        <v/>
      </c>
      <c r="I66" s="163">
        <v>20</v>
      </c>
      <c r="J66" s="163">
        <v>30</v>
      </c>
      <c r="K66" s="14"/>
      <c r="L66" s="14"/>
      <c r="M66" s="14"/>
      <c r="N66" s="14"/>
      <c r="O66" s="14"/>
      <c r="P66" s="4">
        <v>1.04</v>
      </c>
      <c r="Q66" s="4">
        <v>1.04</v>
      </c>
      <c r="R66" s="14"/>
      <c r="S66" s="4">
        <v>29</v>
      </c>
      <c r="T66" s="4">
        <v>5</v>
      </c>
      <c r="U66" s="4">
        <v>66</v>
      </c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8">
        <v>0</v>
      </c>
      <c r="AN66" s="176">
        <v>1.38</v>
      </c>
      <c r="AO66" s="18"/>
      <c r="AP66" s="18"/>
      <c r="AQ66" s="18"/>
      <c r="AR66" s="164">
        <v>0.16</v>
      </c>
      <c r="AS66" s="14"/>
      <c r="AT66" s="14"/>
      <c r="AU66" s="164">
        <v>13.4</v>
      </c>
      <c r="AV66" s="164">
        <v>-26.5</v>
      </c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20" t="s">
        <v>986</v>
      </c>
      <c r="B67" s="10" t="s">
        <v>823</v>
      </c>
      <c r="C67" s="12" t="s">
        <v>839</v>
      </c>
      <c r="D67" s="12" t="s">
        <v>946</v>
      </c>
      <c r="E67" s="134">
        <v>2000</v>
      </c>
      <c r="F67" s="134">
        <v>7</v>
      </c>
      <c r="G67" s="134">
        <v>20</v>
      </c>
      <c r="H67" s="23" t="str">
        <f t="shared" si="0"/>
        <v/>
      </c>
      <c r="I67" s="163">
        <v>60</v>
      </c>
      <c r="J67" s="163">
        <v>70</v>
      </c>
      <c r="K67" s="14"/>
      <c r="L67" s="14"/>
      <c r="M67" s="14"/>
      <c r="N67" s="14"/>
      <c r="O67" s="14"/>
      <c r="P67" s="4">
        <v>1.1000000000000001</v>
      </c>
      <c r="Q67" s="4">
        <v>1.1000000000000001</v>
      </c>
      <c r="R67" s="14"/>
      <c r="S67" s="4">
        <v>23</v>
      </c>
      <c r="T67" s="4">
        <v>4</v>
      </c>
      <c r="U67" s="4">
        <v>73</v>
      </c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8">
        <v>0</v>
      </c>
      <c r="AN67" s="176">
        <v>0.54</v>
      </c>
      <c r="AO67" s="18"/>
      <c r="AP67" s="18"/>
      <c r="AQ67" s="18"/>
      <c r="AR67" s="164">
        <v>0.06</v>
      </c>
      <c r="AS67" s="14"/>
      <c r="AT67" s="14"/>
      <c r="AU67" s="164">
        <v>13.55</v>
      </c>
      <c r="AV67" s="164">
        <v>-26.33</v>
      </c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20" t="s">
        <v>986</v>
      </c>
      <c r="B68" s="10" t="s">
        <v>823</v>
      </c>
      <c r="C68" s="12" t="s">
        <v>839</v>
      </c>
      <c r="D68" s="12" t="s">
        <v>947</v>
      </c>
      <c r="E68" s="134">
        <v>2000</v>
      </c>
      <c r="F68" s="134">
        <v>7</v>
      </c>
      <c r="G68" s="134">
        <v>20</v>
      </c>
      <c r="H68" s="23" t="str">
        <f t="shared" si="0"/>
        <v/>
      </c>
      <c r="I68" s="163">
        <v>95</v>
      </c>
      <c r="J68" s="163">
        <v>105</v>
      </c>
      <c r="K68" s="14"/>
      <c r="L68" s="14"/>
      <c r="M68" s="14"/>
      <c r="N68" s="14"/>
      <c r="O68" s="14"/>
      <c r="P68" s="4">
        <v>1.03</v>
      </c>
      <c r="Q68" s="4">
        <v>1.03</v>
      </c>
      <c r="R68" s="14"/>
      <c r="S68" s="4">
        <v>19</v>
      </c>
      <c r="T68" s="4">
        <v>6</v>
      </c>
      <c r="U68" s="4">
        <v>75</v>
      </c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8">
        <v>0</v>
      </c>
      <c r="AN68" s="176">
        <v>0.43</v>
      </c>
      <c r="AO68" s="18"/>
      <c r="AP68" s="18"/>
      <c r="AQ68" s="18"/>
      <c r="AR68" s="164">
        <v>0.05</v>
      </c>
      <c r="AS68" s="14"/>
      <c r="AT68" s="14"/>
      <c r="AU68" s="164">
        <v>12.97</v>
      </c>
      <c r="AV68" s="164">
        <v>-26.43</v>
      </c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20" t="s">
        <v>986</v>
      </c>
      <c r="B69" s="10" t="s">
        <v>823</v>
      </c>
      <c r="C69" s="12" t="s">
        <v>839</v>
      </c>
      <c r="D69" s="12" t="s">
        <v>948</v>
      </c>
      <c r="E69" s="134">
        <v>2000</v>
      </c>
      <c r="F69" s="134">
        <v>7</v>
      </c>
      <c r="G69" s="134">
        <v>20</v>
      </c>
      <c r="H69" s="23" t="str">
        <f t="shared" ref="H69:H123" si="1">IF(D69=D70,"!","")</f>
        <v/>
      </c>
      <c r="I69" s="163">
        <v>195</v>
      </c>
      <c r="J69" s="163">
        <v>205</v>
      </c>
      <c r="K69" s="14"/>
      <c r="L69" s="14"/>
      <c r="M69" s="14"/>
      <c r="N69" s="14"/>
      <c r="O69" s="14"/>
      <c r="P69" s="4">
        <v>1.03</v>
      </c>
      <c r="Q69" s="4">
        <v>1.03</v>
      </c>
      <c r="R69" s="14"/>
      <c r="S69" s="4">
        <v>21</v>
      </c>
      <c r="T69" s="4">
        <v>4</v>
      </c>
      <c r="U69" s="4">
        <v>75</v>
      </c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8">
        <v>0</v>
      </c>
      <c r="AN69" s="176">
        <v>0.28999999999999998</v>
      </c>
      <c r="AO69" s="18"/>
      <c r="AP69" s="18"/>
      <c r="AQ69" s="18"/>
      <c r="AR69" s="164">
        <v>0.04</v>
      </c>
      <c r="AS69" s="14"/>
      <c r="AT69" s="14"/>
      <c r="AU69" s="164">
        <v>12.97</v>
      </c>
      <c r="AV69" s="164">
        <v>-26.23</v>
      </c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20" t="s">
        <v>986</v>
      </c>
      <c r="B70" s="10" t="s">
        <v>823</v>
      </c>
      <c r="C70" s="12" t="s">
        <v>841</v>
      </c>
      <c r="D70" s="12" t="s">
        <v>1087</v>
      </c>
      <c r="E70" s="134">
        <v>2000</v>
      </c>
      <c r="F70" s="134">
        <v>7</v>
      </c>
      <c r="G70" s="134">
        <v>20</v>
      </c>
      <c r="H70" s="23" t="str">
        <f t="shared" si="1"/>
        <v/>
      </c>
      <c r="I70" s="163">
        <v>-3</v>
      </c>
      <c r="J70" s="163">
        <v>0</v>
      </c>
      <c r="K70" s="185" t="s">
        <v>1031</v>
      </c>
      <c r="L70" s="14"/>
      <c r="M70" s="14"/>
      <c r="N70" s="14"/>
      <c r="O70" s="14"/>
      <c r="P70" s="4"/>
      <c r="Q70" s="4"/>
      <c r="R70" s="14"/>
      <c r="S70" s="4"/>
      <c r="T70" s="4"/>
      <c r="U70" s="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8"/>
      <c r="AN70" s="176"/>
      <c r="AO70" s="18"/>
      <c r="AP70" s="18"/>
      <c r="AQ70" s="18"/>
      <c r="AR70" s="164"/>
      <c r="AS70" s="14"/>
      <c r="AT70" s="14"/>
      <c r="AU70" s="164"/>
      <c r="AV70" s="16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20" t="s">
        <v>986</v>
      </c>
      <c r="B71" s="10" t="s">
        <v>823</v>
      </c>
      <c r="C71" s="12" t="s">
        <v>841</v>
      </c>
      <c r="D71" s="12" t="s">
        <v>949</v>
      </c>
      <c r="E71" s="134">
        <v>2000</v>
      </c>
      <c r="F71" s="134">
        <v>7</v>
      </c>
      <c r="G71" s="134">
        <v>20</v>
      </c>
      <c r="H71" s="23" t="str">
        <f t="shared" si="1"/>
        <v/>
      </c>
      <c r="I71" s="163">
        <v>0</v>
      </c>
      <c r="J71" s="163">
        <v>5</v>
      </c>
      <c r="K71" s="14"/>
      <c r="L71" s="14"/>
      <c r="M71" s="14"/>
      <c r="N71" s="14"/>
      <c r="O71" s="14"/>
      <c r="P71" s="4">
        <v>0.9</v>
      </c>
      <c r="Q71" s="4">
        <v>0.9</v>
      </c>
      <c r="R71" s="14"/>
      <c r="S71" s="4" t="s">
        <v>967</v>
      </c>
      <c r="T71" s="4" t="s">
        <v>967</v>
      </c>
      <c r="U71" s="4" t="s">
        <v>967</v>
      </c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8">
        <v>0</v>
      </c>
      <c r="AN71" s="176">
        <v>3.87</v>
      </c>
      <c r="AO71" s="18"/>
      <c r="AP71" s="18"/>
      <c r="AQ71" s="18"/>
      <c r="AR71" s="164">
        <v>0.31</v>
      </c>
      <c r="AS71" s="14"/>
      <c r="AT71" s="14"/>
      <c r="AU71" s="164">
        <v>10.96</v>
      </c>
      <c r="AV71" s="164">
        <v>-28.9</v>
      </c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20" t="s">
        <v>986</v>
      </c>
      <c r="B72" s="10" t="s">
        <v>823</v>
      </c>
      <c r="C72" s="12" t="s">
        <v>841</v>
      </c>
      <c r="D72" s="12" t="s">
        <v>950</v>
      </c>
      <c r="E72" s="134">
        <v>2000</v>
      </c>
      <c r="F72" s="134">
        <v>7</v>
      </c>
      <c r="G72" s="134">
        <v>20</v>
      </c>
      <c r="H72" s="23" t="str">
        <f t="shared" si="1"/>
        <v/>
      </c>
      <c r="I72" s="163">
        <v>5</v>
      </c>
      <c r="J72" s="163">
        <v>10</v>
      </c>
      <c r="K72" s="14"/>
      <c r="L72" s="14"/>
      <c r="M72" s="14"/>
      <c r="N72" s="14"/>
      <c r="O72" s="14"/>
      <c r="P72" s="4">
        <v>1.02</v>
      </c>
      <c r="Q72" s="4">
        <v>1.02</v>
      </c>
      <c r="R72" s="14"/>
      <c r="S72" s="4" t="s">
        <v>967</v>
      </c>
      <c r="T72" s="4" t="s">
        <v>967</v>
      </c>
      <c r="U72" s="4" t="s">
        <v>967</v>
      </c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8">
        <v>0</v>
      </c>
      <c r="AN72" s="176">
        <v>2.11</v>
      </c>
      <c r="AO72" s="18"/>
      <c r="AP72" s="18"/>
      <c r="AQ72" s="18"/>
      <c r="AR72" s="164">
        <v>0.19</v>
      </c>
      <c r="AS72" s="14"/>
      <c r="AT72" s="14"/>
      <c r="AU72" s="164">
        <v>12.77</v>
      </c>
      <c r="AV72" s="164">
        <v>-28.33</v>
      </c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20" t="s">
        <v>986</v>
      </c>
      <c r="B73" s="10" t="s">
        <v>823</v>
      </c>
      <c r="C73" s="12" t="s">
        <v>841</v>
      </c>
      <c r="D73" s="12" t="s">
        <v>951</v>
      </c>
      <c r="E73" s="134">
        <v>2000</v>
      </c>
      <c r="F73" s="134">
        <v>7</v>
      </c>
      <c r="G73" s="134">
        <v>20</v>
      </c>
      <c r="H73" s="23" t="str">
        <f t="shared" si="1"/>
        <v/>
      </c>
      <c r="I73" s="163">
        <v>20</v>
      </c>
      <c r="J73" s="163">
        <v>30</v>
      </c>
      <c r="K73" s="14"/>
      <c r="L73" s="14"/>
      <c r="M73" s="14"/>
      <c r="N73" s="14"/>
      <c r="O73" s="14"/>
      <c r="P73" s="4">
        <v>1</v>
      </c>
      <c r="Q73" s="4">
        <v>1</v>
      </c>
      <c r="R73" s="14"/>
      <c r="S73" s="4" t="s">
        <v>967</v>
      </c>
      <c r="T73" s="4" t="s">
        <v>967</v>
      </c>
      <c r="U73" s="4" t="s">
        <v>967</v>
      </c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8">
        <v>0</v>
      </c>
      <c r="AN73" s="176">
        <v>1.17</v>
      </c>
      <c r="AO73" s="18"/>
      <c r="AP73" s="18"/>
      <c r="AQ73" s="18"/>
      <c r="AR73" s="164">
        <v>0.1</v>
      </c>
      <c r="AS73" s="14"/>
      <c r="AT73" s="14"/>
      <c r="AU73" s="164">
        <v>13.11</v>
      </c>
      <c r="AV73" s="164">
        <v>-26.62</v>
      </c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20" t="s">
        <v>986</v>
      </c>
      <c r="B74" s="10" t="s">
        <v>823</v>
      </c>
      <c r="C74" s="12" t="s">
        <v>841</v>
      </c>
      <c r="D74" s="12" t="s">
        <v>952</v>
      </c>
      <c r="E74" s="134">
        <v>2000</v>
      </c>
      <c r="F74" s="134">
        <v>7</v>
      </c>
      <c r="G74" s="134">
        <v>20</v>
      </c>
      <c r="H74" s="23" t="str">
        <f t="shared" si="1"/>
        <v/>
      </c>
      <c r="I74" s="163">
        <v>60</v>
      </c>
      <c r="J74" s="163">
        <v>70</v>
      </c>
      <c r="K74" s="14"/>
      <c r="L74" s="14"/>
      <c r="M74" s="14"/>
      <c r="N74" s="14"/>
      <c r="O74" s="14"/>
      <c r="P74" s="4">
        <v>1.1200000000000001</v>
      </c>
      <c r="Q74" s="4">
        <v>1.1200000000000001</v>
      </c>
      <c r="R74" s="14"/>
      <c r="S74" s="4" t="s">
        <v>967</v>
      </c>
      <c r="T74" s="4" t="s">
        <v>967</v>
      </c>
      <c r="U74" s="4" t="s">
        <v>967</v>
      </c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8">
        <v>0</v>
      </c>
      <c r="AN74" s="176">
        <v>0.53</v>
      </c>
      <c r="AO74" s="18"/>
      <c r="AP74" s="18"/>
      <c r="AQ74" s="18"/>
      <c r="AR74" s="164">
        <v>0.06</v>
      </c>
      <c r="AS74" s="14"/>
      <c r="AT74" s="14"/>
      <c r="AU74" s="164">
        <v>13.04</v>
      </c>
      <c r="AV74" s="164">
        <v>-26.19</v>
      </c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20" t="s">
        <v>986</v>
      </c>
      <c r="B75" s="10" t="s">
        <v>823</v>
      </c>
      <c r="C75" s="12" t="s">
        <v>841</v>
      </c>
      <c r="D75" s="12" t="s">
        <v>953</v>
      </c>
      <c r="E75" s="134">
        <v>2000</v>
      </c>
      <c r="F75" s="134">
        <v>7</v>
      </c>
      <c r="G75" s="134">
        <v>20</v>
      </c>
      <c r="H75" s="23" t="str">
        <f t="shared" si="1"/>
        <v/>
      </c>
      <c r="I75" s="163">
        <v>95</v>
      </c>
      <c r="J75" s="163">
        <v>105</v>
      </c>
      <c r="K75" s="14"/>
      <c r="L75" s="14"/>
      <c r="M75" s="14"/>
      <c r="N75" s="14"/>
      <c r="O75" s="14"/>
      <c r="P75" s="4">
        <v>1.07</v>
      </c>
      <c r="Q75" s="4">
        <v>1.07</v>
      </c>
      <c r="R75" s="14"/>
      <c r="S75" s="4" t="s">
        <v>967</v>
      </c>
      <c r="T75" s="4" t="s">
        <v>967</v>
      </c>
      <c r="U75" s="4" t="s">
        <v>967</v>
      </c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8">
        <v>0</v>
      </c>
      <c r="AN75" s="176">
        <v>0.41</v>
      </c>
      <c r="AO75" s="18"/>
      <c r="AP75" s="18"/>
      <c r="AQ75" s="18"/>
      <c r="AR75" s="164">
        <v>0.04</v>
      </c>
      <c r="AS75" s="14"/>
      <c r="AT75" s="14"/>
      <c r="AU75" s="164">
        <v>13.07</v>
      </c>
      <c r="AV75" s="164">
        <v>-26.48</v>
      </c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20" t="s">
        <v>986</v>
      </c>
      <c r="B76" s="10" t="s">
        <v>823</v>
      </c>
      <c r="C76" s="12" t="s">
        <v>841</v>
      </c>
      <c r="D76" s="12" t="s">
        <v>954</v>
      </c>
      <c r="E76" s="134">
        <v>2000</v>
      </c>
      <c r="F76" s="134">
        <v>7</v>
      </c>
      <c r="G76" s="134">
        <v>20</v>
      </c>
      <c r="H76" s="23" t="str">
        <f t="shared" si="1"/>
        <v/>
      </c>
      <c r="I76" s="163">
        <v>195</v>
      </c>
      <c r="J76" s="163">
        <v>205</v>
      </c>
      <c r="K76" s="14"/>
      <c r="L76" s="14"/>
      <c r="M76" s="14"/>
      <c r="N76" s="14"/>
      <c r="O76" s="14"/>
      <c r="P76" s="4">
        <v>1.02</v>
      </c>
      <c r="Q76" s="4">
        <v>1.02</v>
      </c>
      <c r="R76" s="14"/>
      <c r="S76" s="4" t="s">
        <v>967</v>
      </c>
      <c r="T76" s="4" t="s">
        <v>967</v>
      </c>
      <c r="U76" s="4" t="s">
        <v>967</v>
      </c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8">
        <v>0</v>
      </c>
      <c r="AN76" s="176">
        <v>0.28999999999999998</v>
      </c>
      <c r="AO76" s="18"/>
      <c r="AP76" s="18"/>
      <c r="AQ76" s="18"/>
      <c r="AR76" s="164">
        <v>0.03</v>
      </c>
      <c r="AS76" s="14"/>
      <c r="AT76" s="14"/>
      <c r="AU76" s="164">
        <v>13.25</v>
      </c>
      <c r="AV76" s="164">
        <v>-26.06</v>
      </c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20" t="s">
        <v>986</v>
      </c>
      <c r="B77" s="10" t="s">
        <v>823</v>
      </c>
      <c r="C77" s="12" t="s">
        <v>844</v>
      </c>
      <c r="D77" s="12" t="s">
        <v>1085</v>
      </c>
      <c r="E77" s="134">
        <v>2000</v>
      </c>
      <c r="F77" s="134">
        <v>7</v>
      </c>
      <c r="G77" s="134">
        <v>20</v>
      </c>
      <c r="H77" s="23" t="str">
        <f t="shared" si="1"/>
        <v/>
      </c>
      <c r="I77" s="163">
        <v>-3</v>
      </c>
      <c r="J77" s="163">
        <v>0</v>
      </c>
      <c r="K77" s="14"/>
      <c r="L77" s="14"/>
      <c r="M77" s="14"/>
      <c r="N77" s="14"/>
      <c r="O77" s="14"/>
      <c r="P77" s="4"/>
      <c r="Q77" s="4"/>
      <c r="R77" s="14"/>
      <c r="S77" s="4"/>
      <c r="T77" s="4"/>
      <c r="U77" s="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8"/>
      <c r="AN77" s="176"/>
      <c r="AO77" s="18"/>
      <c r="AP77" s="18"/>
      <c r="AQ77" s="18"/>
      <c r="AR77" s="164"/>
      <c r="AS77" s="14"/>
      <c r="AT77" s="14"/>
      <c r="AU77" s="164"/>
      <c r="AV77" s="16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20" t="s">
        <v>986</v>
      </c>
      <c r="B78" s="10" t="s">
        <v>823</v>
      </c>
      <c r="C78" s="12" t="s">
        <v>844</v>
      </c>
      <c r="D78" s="12" t="s">
        <v>913</v>
      </c>
      <c r="E78" s="134">
        <v>2000</v>
      </c>
      <c r="F78" s="134">
        <v>7</v>
      </c>
      <c r="G78" s="134">
        <v>20</v>
      </c>
      <c r="H78" s="23" t="str">
        <f t="shared" si="1"/>
        <v/>
      </c>
      <c r="I78" s="163">
        <v>0</v>
      </c>
      <c r="J78" s="163">
        <v>5</v>
      </c>
      <c r="K78" s="14"/>
      <c r="L78" s="14"/>
      <c r="M78" s="14"/>
      <c r="N78" s="14"/>
      <c r="O78" s="14"/>
      <c r="P78" s="4">
        <v>1.03</v>
      </c>
      <c r="Q78" s="4">
        <v>1.03</v>
      </c>
      <c r="R78" s="14"/>
      <c r="S78" s="4">
        <v>12</v>
      </c>
      <c r="T78" s="4">
        <v>2</v>
      </c>
      <c r="U78" s="4">
        <v>86</v>
      </c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8">
        <v>0</v>
      </c>
      <c r="AN78" s="176">
        <v>5.36</v>
      </c>
      <c r="AO78" s="18"/>
      <c r="AP78" s="18"/>
      <c r="AQ78" s="18"/>
      <c r="AR78" s="164">
        <v>0.39</v>
      </c>
      <c r="AS78" s="14"/>
      <c r="AT78" s="14"/>
      <c r="AU78" s="164">
        <v>8.34</v>
      </c>
      <c r="AV78" s="164">
        <v>-27.95</v>
      </c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20" t="s">
        <v>986</v>
      </c>
      <c r="B79" s="10" t="s">
        <v>823</v>
      </c>
      <c r="C79" s="12" t="s">
        <v>844</v>
      </c>
      <c r="D79" s="12" t="s">
        <v>914</v>
      </c>
      <c r="E79" s="134">
        <v>2000</v>
      </c>
      <c r="F79" s="134">
        <v>7</v>
      </c>
      <c r="G79" s="134">
        <v>20</v>
      </c>
      <c r="H79" s="23" t="str">
        <f t="shared" si="1"/>
        <v/>
      </c>
      <c r="I79" s="163">
        <v>5</v>
      </c>
      <c r="J79" s="163">
        <v>10</v>
      </c>
      <c r="K79" s="14"/>
      <c r="L79" s="14"/>
      <c r="M79" s="14"/>
      <c r="N79" s="14"/>
      <c r="O79" s="14"/>
      <c r="P79" s="4">
        <v>1.03</v>
      </c>
      <c r="Q79" s="4">
        <v>1.03</v>
      </c>
      <c r="R79" s="14"/>
      <c r="S79" s="4">
        <v>6</v>
      </c>
      <c r="T79" s="4">
        <v>6</v>
      </c>
      <c r="U79" s="4">
        <v>88</v>
      </c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8">
        <v>0</v>
      </c>
      <c r="AN79" s="176">
        <v>2.31</v>
      </c>
      <c r="AO79" s="18"/>
      <c r="AP79" s="18"/>
      <c r="AQ79" s="18"/>
      <c r="AR79" s="164">
        <v>0.18</v>
      </c>
      <c r="AS79" s="14"/>
      <c r="AT79" s="14"/>
      <c r="AU79" s="164">
        <v>9.8699999999999992</v>
      </c>
      <c r="AV79" s="164">
        <v>-27.19</v>
      </c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20" t="s">
        <v>986</v>
      </c>
      <c r="B80" s="10" t="s">
        <v>823</v>
      </c>
      <c r="C80" s="12" t="s">
        <v>844</v>
      </c>
      <c r="D80" s="12" t="s">
        <v>915</v>
      </c>
      <c r="E80" s="134">
        <v>2000</v>
      </c>
      <c r="F80" s="134">
        <v>7</v>
      </c>
      <c r="G80" s="134">
        <v>20</v>
      </c>
      <c r="H80" s="23" t="str">
        <f t="shared" si="1"/>
        <v/>
      </c>
      <c r="I80" s="163">
        <v>20</v>
      </c>
      <c r="J80" s="163">
        <v>30</v>
      </c>
      <c r="K80" s="14"/>
      <c r="L80" s="14"/>
      <c r="M80" s="14"/>
      <c r="N80" s="14"/>
      <c r="O80" s="14"/>
      <c r="P80" s="4">
        <v>1.03</v>
      </c>
      <c r="Q80" s="4">
        <v>1.03</v>
      </c>
      <c r="R80" s="14"/>
      <c r="S80" s="4">
        <v>2</v>
      </c>
      <c r="T80" s="4">
        <v>2</v>
      </c>
      <c r="U80" s="4">
        <v>96</v>
      </c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8">
        <v>0</v>
      </c>
      <c r="AN80" s="176">
        <v>1.33</v>
      </c>
      <c r="AO80" s="18"/>
      <c r="AP80" s="18"/>
      <c r="AQ80" s="18"/>
      <c r="AR80" s="164">
        <v>0.11</v>
      </c>
      <c r="AS80" s="14"/>
      <c r="AT80" s="14"/>
      <c r="AU80" s="164">
        <v>10.87</v>
      </c>
      <c r="AV80" s="164">
        <v>-26.41</v>
      </c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20" t="s">
        <v>986</v>
      </c>
      <c r="B81" s="10" t="s">
        <v>823</v>
      </c>
      <c r="C81" s="12" t="s">
        <v>844</v>
      </c>
      <c r="D81" s="12" t="s">
        <v>916</v>
      </c>
      <c r="E81" s="134">
        <v>2000</v>
      </c>
      <c r="F81" s="134">
        <v>7</v>
      </c>
      <c r="G81" s="134">
        <v>20</v>
      </c>
      <c r="H81" s="23" t="str">
        <f t="shared" si="1"/>
        <v/>
      </c>
      <c r="I81" s="163">
        <v>45</v>
      </c>
      <c r="J81" s="163">
        <v>55</v>
      </c>
      <c r="K81" s="14"/>
      <c r="L81" s="14"/>
      <c r="M81" s="14"/>
      <c r="N81" s="14"/>
      <c r="O81" s="14"/>
      <c r="P81" s="4">
        <v>1.03</v>
      </c>
      <c r="Q81" s="4">
        <v>1.03</v>
      </c>
      <c r="R81" s="14"/>
      <c r="S81" s="4">
        <v>6</v>
      </c>
      <c r="T81" s="4">
        <v>6</v>
      </c>
      <c r="U81" s="4">
        <v>88</v>
      </c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8">
        <v>0</v>
      </c>
      <c r="AN81" s="176">
        <v>0.87</v>
      </c>
      <c r="AO81" s="18"/>
      <c r="AP81" s="18"/>
      <c r="AQ81" s="18"/>
      <c r="AR81" s="164">
        <v>0.08</v>
      </c>
      <c r="AS81" s="14"/>
      <c r="AT81" s="14"/>
      <c r="AU81" s="164">
        <v>11.13</v>
      </c>
      <c r="AV81" s="164">
        <v>-26.25</v>
      </c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20" t="s">
        <v>986</v>
      </c>
      <c r="B82" s="10" t="s">
        <v>823</v>
      </c>
      <c r="C82" s="12" t="s">
        <v>844</v>
      </c>
      <c r="D82" s="12" t="s">
        <v>917</v>
      </c>
      <c r="E82" s="134">
        <v>2000</v>
      </c>
      <c r="F82" s="134">
        <v>7</v>
      </c>
      <c r="G82" s="134">
        <v>20</v>
      </c>
      <c r="H82" s="23" t="str">
        <f t="shared" si="1"/>
        <v/>
      </c>
      <c r="I82" s="163">
        <v>95</v>
      </c>
      <c r="J82" s="163">
        <v>105</v>
      </c>
      <c r="K82" s="14"/>
      <c r="L82" s="14"/>
      <c r="M82" s="14"/>
      <c r="N82" s="14"/>
      <c r="O82" s="14"/>
      <c r="P82" s="4">
        <v>1.0900000000000001</v>
      </c>
      <c r="Q82" s="4">
        <v>1.0900000000000001</v>
      </c>
      <c r="R82" s="14"/>
      <c r="S82" s="4">
        <v>2</v>
      </c>
      <c r="T82" s="4">
        <v>2</v>
      </c>
      <c r="U82" s="4">
        <v>96</v>
      </c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8">
        <v>0</v>
      </c>
      <c r="AN82" s="176">
        <v>0.53</v>
      </c>
      <c r="AO82" s="18"/>
      <c r="AP82" s="18"/>
      <c r="AQ82" s="18"/>
      <c r="AR82" s="164">
        <v>0.05</v>
      </c>
      <c r="AS82" s="14"/>
      <c r="AT82" s="14"/>
      <c r="AU82" s="164">
        <v>12.24</v>
      </c>
      <c r="AV82" s="164">
        <v>-25.75</v>
      </c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20" t="s">
        <v>986</v>
      </c>
      <c r="B83" s="10" t="s">
        <v>823</v>
      </c>
      <c r="C83" s="12" t="s">
        <v>844</v>
      </c>
      <c r="D83" s="12" t="s">
        <v>918</v>
      </c>
      <c r="E83" s="134">
        <v>2000</v>
      </c>
      <c r="F83" s="134">
        <v>7</v>
      </c>
      <c r="G83" s="134">
        <v>20</v>
      </c>
      <c r="H83" s="23" t="str">
        <f t="shared" si="1"/>
        <v/>
      </c>
      <c r="I83" s="163">
        <v>195</v>
      </c>
      <c r="J83" s="163">
        <v>205</v>
      </c>
      <c r="K83" s="14"/>
      <c r="L83" s="14"/>
      <c r="M83" s="14"/>
      <c r="N83" s="14"/>
      <c r="O83" s="14"/>
      <c r="P83" s="4">
        <v>1.1200000000000001</v>
      </c>
      <c r="Q83" s="4">
        <v>1.1200000000000001</v>
      </c>
      <c r="R83" s="14"/>
      <c r="S83" s="4">
        <v>6</v>
      </c>
      <c r="T83" s="4">
        <v>2</v>
      </c>
      <c r="U83" s="4">
        <v>92</v>
      </c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8">
        <v>0</v>
      </c>
      <c r="AN83" s="176">
        <v>0.31</v>
      </c>
      <c r="AO83" s="18"/>
      <c r="AP83" s="18"/>
      <c r="AQ83" s="18"/>
      <c r="AR83" s="164">
        <v>0.04</v>
      </c>
      <c r="AS83" s="14"/>
      <c r="AT83" s="14"/>
      <c r="AU83" s="164">
        <v>11.09</v>
      </c>
      <c r="AV83" s="164">
        <v>-25.71</v>
      </c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20" t="s">
        <v>986</v>
      </c>
      <c r="B84" s="10" t="s">
        <v>823</v>
      </c>
      <c r="C84" s="12" t="s">
        <v>844</v>
      </c>
      <c r="D84" s="12" t="s">
        <v>919</v>
      </c>
      <c r="E84" s="134">
        <v>2000</v>
      </c>
      <c r="F84" s="134">
        <v>7</v>
      </c>
      <c r="G84" s="134">
        <v>20</v>
      </c>
      <c r="H84" s="23" t="str">
        <f t="shared" si="1"/>
        <v/>
      </c>
      <c r="I84" s="163">
        <v>295</v>
      </c>
      <c r="J84" s="163">
        <v>305</v>
      </c>
      <c r="K84" s="14"/>
      <c r="L84" s="14"/>
      <c r="M84" s="14"/>
      <c r="N84" s="14"/>
      <c r="O84" s="14"/>
      <c r="P84" s="4">
        <v>1.1399999999999999</v>
      </c>
      <c r="Q84" s="4">
        <v>1.1399999999999999</v>
      </c>
      <c r="R84" s="14"/>
      <c r="S84" s="4">
        <v>2</v>
      </c>
      <c r="T84" s="4">
        <v>2</v>
      </c>
      <c r="U84" s="4">
        <v>96</v>
      </c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8">
        <v>0</v>
      </c>
      <c r="AN84" s="176">
        <v>0.26</v>
      </c>
      <c r="AO84" s="18"/>
      <c r="AP84" s="18"/>
      <c r="AQ84" s="18"/>
      <c r="AR84" s="164">
        <v>0.03</v>
      </c>
      <c r="AS84" s="14"/>
      <c r="AT84" s="14"/>
      <c r="AU84" s="164">
        <v>12.2</v>
      </c>
      <c r="AV84" s="164">
        <v>-12.75</v>
      </c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20" t="s">
        <v>986</v>
      </c>
      <c r="B85" s="10" t="s">
        <v>823</v>
      </c>
      <c r="C85" s="12" t="s">
        <v>844</v>
      </c>
      <c r="D85" s="12" t="s">
        <v>920</v>
      </c>
      <c r="E85" s="134">
        <v>2000</v>
      </c>
      <c r="F85" s="134">
        <v>7</v>
      </c>
      <c r="G85" s="134">
        <v>20</v>
      </c>
      <c r="H85" s="23" t="str">
        <f t="shared" si="1"/>
        <v/>
      </c>
      <c r="I85" s="163">
        <v>609</v>
      </c>
      <c r="J85" s="163">
        <v>705</v>
      </c>
      <c r="K85" s="14"/>
      <c r="L85" s="14"/>
      <c r="M85" s="14"/>
      <c r="N85" s="14"/>
      <c r="O85" s="14"/>
      <c r="P85" s="4">
        <v>1.27</v>
      </c>
      <c r="Q85" s="4">
        <v>1.27</v>
      </c>
      <c r="R85" s="14"/>
      <c r="S85" s="4">
        <v>8</v>
      </c>
      <c r="T85" s="4">
        <v>6</v>
      </c>
      <c r="U85" s="4">
        <v>86</v>
      </c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8">
        <v>0</v>
      </c>
      <c r="AN85" s="176">
        <v>0.18</v>
      </c>
      <c r="AO85" s="18"/>
      <c r="AP85" s="18"/>
      <c r="AQ85" s="18"/>
      <c r="AR85" s="164">
        <v>0.02</v>
      </c>
      <c r="AS85" s="14"/>
      <c r="AT85" s="14"/>
      <c r="AU85" s="164">
        <v>10.39</v>
      </c>
      <c r="AV85" s="164">
        <v>-24.85</v>
      </c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20" t="s">
        <v>986</v>
      </c>
      <c r="B86" s="10" t="s">
        <v>823</v>
      </c>
      <c r="C86" s="12" t="s">
        <v>844</v>
      </c>
      <c r="D86" s="12" t="s">
        <v>921</v>
      </c>
      <c r="E86" s="134">
        <v>2000</v>
      </c>
      <c r="F86" s="134">
        <v>7</v>
      </c>
      <c r="G86" s="134">
        <v>20</v>
      </c>
      <c r="H86" s="23" t="str">
        <f t="shared" si="1"/>
        <v/>
      </c>
      <c r="I86" s="163">
        <v>1095</v>
      </c>
      <c r="J86" s="163">
        <v>1105</v>
      </c>
      <c r="K86" s="14"/>
      <c r="L86" s="14"/>
      <c r="M86" s="14"/>
      <c r="N86" s="14"/>
      <c r="O86" s="14"/>
      <c r="P86" s="4">
        <v>1.23</v>
      </c>
      <c r="Q86" s="4">
        <v>1.23</v>
      </c>
      <c r="R86" s="14"/>
      <c r="S86" s="4">
        <v>2</v>
      </c>
      <c r="T86" s="4">
        <v>4</v>
      </c>
      <c r="U86" s="4">
        <v>94</v>
      </c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8">
        <v>0</v>
      </c>
      <c r="AN86" s="176">
        <v>0.13</v>
      </c>
      <c r="AO86" s="18"/>
      <c r="AP86" s="18"/>
      <c r="AQ86" s="18"/>
      <c r="AR86" s="164">
        <v>0.02</v>
      </c>
      <c r="AS86" s="14"/>
      <c r="AT86" s="14"/>
      <c r="AU86" s="164">
        <v>12.11</v>
      </c>
      <c r="AV86" s="164">
        <v>-24.6</v>
      </c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20" t="s">
        <v>986</v>
      </c>
      <c r="B87" s="10" t="s">
        <v>823</v>
      </c>
      <c r="C87" s="12" t="s">
        <v>847</v>
      </c>
      <c r="D87" s="12" t="s">
        <v>1086</v>
      </c>
      <c r="E87" s="134">
        <v>2000</v>
      </c>
      <c r="F87" s="134">
        <v>7</v>
      </c>
      <c r="G87" s="134">
        <v>20</v>
      </c>
      <c r="H87" s="23" t="str">
        <f t="shared" si="1"/>
        <v/>
      </c>
      <c r="I87" s="163">
        <v>-3</v>
      </c>
      <c r="J87" s="163">
        <v>0</v>
      </c>
      <c r="K87" s="14" t="s">
        <v>1031</v>
      </c>
      <c r="L87" s="14"/>
      <c r="M87" s="14"/>
      <c r="N87" s="14"/>
      <c r="O87" s="14"/>
      <c r="P87" s="4"/>
      <c r="Q87" s="4"/>
      <c r="R87" s="14"/>
      <c r="S87" s="4"/>
      <c r="T87" s="4"/>
      <c r="U87" s="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8"/>
      <c r="AN87" s="176"/>
      <c r="AO87" s="18"/>
      <c r="AP87" s="18"/>
      <c r="AQ87" s="18"/>
      <c r="AR87" s="164"/>
      <c r="AS87" s="14"/>
      <c r="AT87" s="14"/>
      <c r="AU87" s="164"/>
      <c r="AV87" s="16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20" t="s">
        <v>986</v>
      </c>
      <c r="B88" s="10" t="s">
        <v>823</v>
      </c>
      <c r="C88" s="12" t="s">
        <v>847</v>
      </c>
      <c r="D88" s="12" t="s">
        <v>922</v>
      </c>
      <c r="E88" s="134">
        <v>2000</v>
      </c>
      <c r="F88" s="134">
        <v>7</v>
      </c>
      <c r="G88" s="134">
        <v>20</v>
      </c>
      <c r="H88" s="23" t="str">
        <f t="shared" si="1"/>
        <v/>
      </c>
      <c r="I88" s="163">
        <v>0</v>
      </c>
      <c r="J88" s="163">
        <v>5</v>
      </c>
      <c r="K88" s="14"/>
      <c r="L88" s="14"/>
      <c r="M88" s="14"/>
      <c r="N88" s="14"/>
      <c r="O88" s="14"/>
      <c r="P88" s="4">
        <v>0.95</v>
      </c>
      <c r="Q88" s="4">
        <v>0.95</v>
      </c>
      <c r="R88" s="14"/>
      <c r="S88" s="4">
        <v>16</v>
      </c>
      <c r="T88" s="4">
        <v>2</v>
      </c>
      <c r="U88" s="4">
        <v>82</v>
      </c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8">
        <v>0</v>
      </c>
      <c r="AN88" s="176">
        <v>6.22</v>
      </c>
      <c r="AO88" s="18"/>
      <c r="AP88" s="18"/>
      <c r="AQ88" s="18"/>
      <c r="AR88" s="164">
        <v>0.44</v>
      </c>
      <c r="AS88" s="14"/>
      <c r="AT88" s="14"/>
      <c r="AU88" s="164">
        <v>7.97</v>
      </c>
      <c r="AV88" s="164">
        <v>-28.29</v>
      </c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20" t="s">
        <v>986</v>
      </c>
      <c r="B89" s="10" t="s">
        <v>823</v>
      </c>
      <c r="C89" s="12" t="s">
        <v>847</v>
      </c>
      <c r="D89" s="12" t="s">
        <v>923</v>
      </c>
      <c r="E89" s="134">
        <v>2000</v>
      </c>
      <c r="F89" s="134">
        <v>7</v>
      </c>
      <c r="G89" s="134">
        <v>20</v>
      </c>
      <c r="H89" s="23" t="str">
        <f t="shared" si="1"/>
        <v/>
      </c>
      <c r="I89" s="163">
        <v>5</v>
      </c>
      <c r="J89" s="163">
        <v>10</v>
      </c>
      <c r="K89" s="14"/>
      <c r="L89" s="14"/>
      <c r="M89" s="14"/>
      <c r="N89" s="14"/>
      <c r="O89" s="14"/>
      <c r="P89" s="4">
        <v>0.95</v>
      </c>
      <c r="Q89" s="4">
        <v>0.95</v>
      </c>
      <c r="R89" s="14"/>
      <c r="S89" s="4">
        <v>6</v>
      </c>
      <c r="T89" s="4">
        <v>2</v>
      </c>
      <c r="U89" s="4">
        <v>92</v>
      </c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8">
        <v>0</v>
      </c>
      <c r="AN89" s="176">
        <v>3.3</v>
      </c>
      <c r="AO89" s="18"/>
      <c r="AP89" s="18"/>
      <c r="AQ89" s="18"/>
      <c r="AR89" s="164">
        <v>0.25</v>
      </c>
      <c r="AS89" s="14"/>
      <c r="AT89" s="14"/>
      <c r="AU89" s="164">
        <v>7.99</v>
      </c>
      <c r="AV89" s="164">
        <v>-27.49</v>
      </c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20" t="s">
        <v>986</v>
      </c>
      <c r="B90" s="10" t="s">
        <v>823</v>
      </c>
      <c r="C90" s="12" t="s">
        <v>847</v>
      </c>
      <c r="D90" s="12" t="s">
        <v>924</v>
      </c>
      <c r="E90" s="134">
        <v>2000</v>
      </c>
      <c r="F90" s="134">
        <v>7</v>
      </c>
      <c r="G90" s="134">
        <v>20</v>
      </c>
      <c r="H90" s="23" t="str">
        <f t="shared" si="1"/>
        <v/>
      </c>
      <c r="I90" s="163">
        <v>20</v>
      </c>
      <c r="J90" s="163">
        <v>30</v>
      </c>
      <c r="K90" s="14"/>
      <c r="L90" s="14"/>
      <c r="M90" s="14"/>
      <c r="N90" s="14"/>
      <c r="O90" s="14"/>
      <c r="P90" s="4">
        <v>0.95</v>
      </c>
      <c r="Q90" s="4">
        <v>0.95</v>
      </c>
      <c r="R90" s="14"/>
      <c r="S90" s="4">
        <v>4</v>
      </c>
      <c r="T90" s="4">
        <v>4</v>
      </c>
      <c r="U90" s="4">
        <v>92</v>
      </c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8">
        <v>0</v>
      </c>
      <c r="AN90" s="176">
        <v>1.53</v>
      </c>
      <c r="AO90" s="18"/>
      <c r="AP90" s="18"/>
      <c r="AQ90" s="18"/>
      <c r="AR90" s="164">
        <v>0.13</v>
      </c>
      <c r="AS90" s="14"/>
      <c r="AT90" s="14"/>
      <c r="AU90" s="164">
        <v>9.81</v>
      </c>
      <c r="AV90" s="164">
        <v>-26.74</v>
      </c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20" t="s">
        <v>986</v>
      </c>
      <c r="B91" s="10" t="s">
        <v>823</v>
      </c>
      <c r="C91" s="12" t="s">
        <v>847</v>
      </c>
      <c r="D91" s="12" t="s">
        <v>925</v>
      </c>
      <c r="E91" s="134">
        <v>2000</v>
      </c>
      <c r="F91" s="134">
        <v>7</v>
      </c>
      <c r="G91" s="134">
        <v>20</v>
      </c>
      <c r="H91" s="23" t="str">
        <f t="shared" si="1"/>
        <v/>
      </c>
      <c r="I91" s="163">
        <v>45</v>
      </c>
      <c r="J91" s="163">
        <v>55</v>
      </c>
      <c r="K91" s="14"/>
      <c r="L91" s="14"/>
      <c r="M91" s="14"/>
      <c r="N91" s="14"/>
      <c r="O91" s="14"/>
      <c r="P91" s="4">
        <v>0.95</v>
      </c>
      <c r="Q91" s="4">
        <v>0.95</v>
      </c>
      <c r="R91" s="14"/>
      <c r="S91" s="4">
        <v>2</v>
      </c>
      <c r="T91" s="4">
        <v>2</v>
      </c>
      <c r="U91" s="4">
        <v>96</v>
      </c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8">
        <v>0</v>
      </c>
      <c r="AN91" s="176">
        <v>1.01</v>
      </c>
      <c r="AO91" s="18"/>
      <c r="AP91" s="18"/>
      <c r="AQ91" s="18"/>
      <c r="AR91" s="164">
        <v>0.09</v>
      </c>
      <c r="AS91" s="14"/>
      <c r="AT91" s="14"/>
      <c r="AU91" s="164">
        <v>11.29</v>
      </c>
      <c r="AV91" s="164">
        <v>-26.4</v>
      </c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20" t="s">
        <v>986</v>
      </c>
      <c r="B92" s="10" t="s">
        <v>823</v>
      </c>
      <c r="C92" s="12" t="s">
        <v>847</v>
      </c>
      <c r="D92" s="12" t="s">
        <v>926</v>
      </c>
      <c r="E92" s="134">
        <v>2000</v>
      </c>
      <c r="F92" s="134">
        <v>7</v>
      </c>
      <c r="G92" s="134">
        <v>20</v>
      </c>
      <c r="H92" s="23" t="str">
        <f t="shared" si="1"/>
        <v/>
      </c>
      <c r="I92" s="163">
        <v>95</v>
      </c>
      <c r="J92" s="163">
        <v>105</v>
      </c>
      <c r="K92" s="14"/>
      <c r="L92" s="14"/>
      <c r="M92" s="14"/>
      <c r="N92" s="14"/>
      <c r="O92" s="14"/>
      <c r="P92" s="4">
        <v>1.1200000000000001</v>
      </c>
      <c r="Q92" s="4">
        <v>1.1200000000000001</v>
      </c>
      <c r="R92" s="14"/>
      <c r="S92" s="4">
        <v>2</v>
      </c>
      <c r="T92" s="4">
        <v>2</v>
      </c>
      <c r="U92" s="4">
        <v>96</v>
      </c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8">
        <v>0</v>
      </c>
      <c r="AN92" s="176">
        <v>0.75</v>
      </c>
      <c r="AO92" s="18"/>
      <c r="AP92" s="18"/>
      <c r="AQ92" s="18"/>
      <c r="AR92" s="164">
        <v>7.0000000000000007E-2</v>
      </c>
      <c r="AS92" s="14"/>
      <c r="AT92" s="14"/>
      <c r="AU92" s="164">
        <v>11.61</v>
      </c>
      <c r="AV92" s="164">
        <v>-25.8</v>
      </c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20" t="s">
        <v>986</v>
      </c>
      <c r="B93" s="10" t="s">
        <v>823</v>
      </c>
      <c r="C93" s="12" t="s">
        <v>847</v>
      </c>
      <c r="D93" s="12" t="s">
        <v>927</v>
      </c>
      <c r="E93" s="134">
        <v>2000</v>
      </c>
      <c r="F93" s="134">
        <v>7</v>
      </c>
      <c r="G93" s="134">
        <v>20</v>
      </c>
      <c r="H93" s="23" t="str">
        <f t="shared" si="1"/>
        <v/>
      </c>
      <c r="I93" s="163">
        <v>195</v>
      </c>
      <c r="J93" s="163">
        <v>205</v>
      </c>
      <c r="K93" s="14"/>
      <c r="L93" s="14"/>
      <c r="M93" s="14"/>
      <c r="N93" s="14"/>
      <c r="O93" s="14"/>
      <c r="P93" s="4">
        <v>1.1200000000000001</v>
      </c>
      <c r="Q93" s="4">
        <v>1.1200000000000001</v>
      </c>
      <c r="R93" s="14"/>
      <c r="S93" s="4">
        <v>1</v>
      </c>
      <c r="T93" s="4">
        <v>2</v>
      </c>
      <c r="U93" s="4">
        <v>97</v>
      </c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8">
        <v>0</v>
      </c>
      <c r="AN93" s="176">
        <v>0.32</v>
      </c>
      <c r="AO93" s="18"/>
      <c r="AP93" s="18"/>
      <c r="AQ93" s="18"/>
      <c r="AR93" s="164">
        <v>0.04</v>
      </c>
      <c r="AS93" s="14"/>
      <c r="AT93" s="14"/>
      <c r="AU93" s="164">
        <v>11.99</v>
      </c>
      <c r="AV93" s="164">
        <v>-25.59</v>
      </c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20" t="s">
        <v>986</v>
      </c>
      <c r="B94" s="10" t="s">
        <v>823</v>
      </c>
      <c r="C94" s="12" t="s">
        <v>847</v>
      </c>
      <c r="D94" s="12" t="s">
        <v>928</v>
      </c>
      <c r="E94" s="134">
        <v>2000</v>
      </c>
      <c r="F94" s="134">
        <v>7</v>
      </c>
      <c r="G94" s="134">
        <v>20</v>
      </c>
      <c r="H94" s="23" t="str">
        <f t="shared" si="1"/>
        <v/>
      </c>
      <c r="I94" s="163">
        <v>295</v>
      </c>
      <c r="J94" s="163">
        <v>305</v>
      </c>
      <c r="K94" s="14"/>
      <c r="L94" s="14"/>
      <c r="M94" s="14"/>
      <c r="N94" s="14"/>
      <c r="O94" s="14"/>
      <c r="P94" s="4">
        <v>1.08</v>
      </c>
      <c r="Q94" s="4">
        <v>1.08</v>
      </c>
      <c r="R94" s="14"/>
      <c r="S94" s="4">
        <v>6</v>
      </c>
      <c r="T94" s="4">
        <v>2</v>
      </c>
      <c r="U94" s="4">
        <v>92</v>
      </c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8">
        <v>0</v>
      </c>
      <c r="AN94" s="176">
        <v>0.28999999999999998</v>
      </c>
      <c r="AO94" s="18"/>
      <c r="AP94" s="18"/>
      <c r="AQ94" s="18"/>
      <c r="AR94" s="164">
        <v>0.04</v>
      </c>
      <c r="AS94" s="14"/>
      <c r="AT94" s="14"/>
      <c r="AU94" s="164">
        <v>11.32</v>
      </c>
      <c r="AV94" s="164">
        <v>-25.39</v>
      </c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20" t="s">
        <v>986</v>
      </c>
      <c r="B95" s="10" t="s">
        <v>823</v>
      </c>
      <c r="C95" s="12" t="s">
        <v>847</v>
      </c>
      <c r="D95" s="12" t="s">
        <v>929</v>
      </c>
      <c r="E95" s="134">
        <v>2000</v>
      </c>
      <c r="F95" s="134">
        <v>7</v>
      </c>
      <c r="G95" s="134">
        <v>20</v>
      </c>
      <c r="H95" s="23" t="str">
        <f t="shared" si="1"/>
        <v/>
      </c>
      <c r="I95" s="163">
        <v>609</v>
      </c>
      <c r="J95" s="163">
        <v>705</v>
      </c>
      <c r="K95" s="14"/>
      <c r="L95" s="14"/>
      <c r="M95" s="14"/>
      <c r="N95" s="14"/>
      <c r="O95" s="14"/>
      <c r="P95" s="4">
        <v>1.3</v>
      </c>
      <c r="Q95" s="4">
        <v>1.3</v>
      </c>
      <c r="R95" s="14"/>
      <c r="S95" s="4">
        <v>2</v>
      </c>
      <c r="T95" s="4">
        <v>2</v>
      </c>
      <c r="U95" s="4">
        <v>96</v>
      </c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8">
        <v>0</v>
      </c>
      <c r="AN95" s="176">
        <v>0.17</v>
      </c>
      <c r="AO95" s="18"/>
      <c r="AP95" s="18"/>
      <c r="AQ95" s="18"/>
      <c r="AR95" s="164">
        <v>0.02</v>
      </c>
      <c r="AS95" s="14"/>
      <c r="AT95" s="14"/>
      <c r="AU95" s="164">
        <v>11.83</v>
      </c>
      <c r="AV95" s="164">
        <v>-24.47</v>
      </c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20" t="s">
        <v>986</v>
      </c>
      <c r="B96" s="10" t="s">
        <v>823</v>
      </c>
      <c r="C96" s="12" t="s">
        <v>847</v>
      </c>
      <c r="D96" s="12" t="s">
        <v>930</v>
      </c>
      <c r="E96" s="134">
        <v>2000</v>
      </c>
      <c r="F96" s="134">
        <v>7</v>
      </c>
      <c r="G96" s="134">
        <v>20</v>
      </c>
      <c r="H96" s="23" t="str">
        <f t="shared" si="1"/>
        <v/>
      </c>
      <c r="I96" s="163">
        <v>1095</v>
      </c>
      <c r="J96" s="163">
        <v>1105</v>
      </c>
      <c r="K96" s="14"/>
      <c r="L96" s="14"/>
      <c r="M96" s="14"/>
      <c r="N96" s="14"/>
      <c r="O96" s="14"/>
      <c r="P96" s="4">
        <v>1.24</v>
      </c>
      <c r="Q96" s="4">
        <v>1.24</v>
      </c>
      <c r="R96" s="14"/>
      <c r="S96" s="4">
        <v>1</v>
      </c>
      <c r="T96" s="4">
        <v>2</v>
      </c>
      <c r="U96" s="4">
        <v>97</v>
      </c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8">
        <v>0</v>
      </c>
      <c r="AN96" s="176">
        <v>0.13</v>
      </c>
      <c r="AO96" s="18"/>
      <c r="AP96" s="18"/>
      <c r="AQ96" s="18"/>
      <c r="AR96" s="164">
        <v>0.02</v>
      </c>
      <c r="AS96" s="14"/>
      <c r="AT96" s="14"/>
      <c r="AU96" s="164">
        <v>12</v>
      </c>
      <c r="AV96" s="164">
        <v>-24.6</v>
      </c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20" t="s">
        <v>815</v>
      </c>
      <c r="B97" s="10" t="s">
        <v>823</v>
      </c>
      <c r="C97" s="11" t="s">
        <v>831</v>
      </c>
      <c r="D97" s="11" t="s">
        <v>874</v>
      </c>
      <c r="E97" s="134">
        <v>1999</v>
      </c>
      <c r="F97" s="134">
        <v>11</v>
      </c>
      <c r="G97" s="134">
        <v>1</v>
      </c>
      <c r="H97" s="23" t="str">
        <f t="shared" si="1"/>
        <v/>
      </c>
      <c r="I97" s="4">
        <v>-3</v>
      </c>
      <c r="J97" s="4">
        <v>0</v>
      </c>
      <c r="K97" s="8" t="s">
        <v>1031</v>
      </c>
      <c r="L97" s="8"/>
      <c r="M97" s="8"/>
      <c r="N97" s="8"/>
      <c r="O97" s="8"/>
      <c r="P97" s="191"/>
      <c r="Q97" s="191"/>
      <c r="R97" s="8"/>
      <c r="S97" s="191"/>
      <c r="T97" s="191"/>
      <c r="U97" s="191"/>
      <c r="V97" s="8"/>
      <c r="W97" s="8"/>
      <c r="X97" s="8"/>
      <c r="Y97" s="8"/>
      <c r="Z97" s="8"/>
      <c r="AA97" s="8"/>
      <c r="AB97" s="8"/>
      <c r="AC97" s="17"/>
      <c r="AD97" s="8"/>
      <c r="AE97" s="8"/>
      <c r="AF97" s="8"/>
      <c r="AG97" s="8"/>
      <c r="AH97" s="8"/>
      <c r="AI97" s="8"/>
      <c r="AJ97" s="8"/>
      <c r="AK97" s="8"/>
      <c r="AL97" s="8"/>
      <c r="AN97" s="194"/>
      <c r="AP97" s="17"/>
      <c r="AQ97" s="17"/>
      <c r="AR97" s="158"/>
      <c r="AS97" s="8"/>
      <c r="AT97" s="8"/>
      <c r="AU97" s="191"/>
      <c r="AV97" s="188">
        <v>-29</v>
      </c>
      <c r="AW97" s="148" t="s">
        <v>851</v>
      </c>
      <c r="AX97" s="190" t="s">
        <v>968</v>
      </c>
      <c r="AY97" s="5">
        <v>2001</v>
      </c>
      <c r="AZ97" s="196">
        <v>89.3</v>
      </c>
      <c r="BA97" s="5">
        <v>5</v>
      </c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</row>
    <row r="98" spans="1:96" ht="14">
      <c r="A98" s="20" t="s">
        <v>815</v>
      </c>
      <c r="B98" s="10" t="s">
        <v>823</v>
      </c>
      <c r="C98" s="11" t="s">
        <v>831</v>
      </c>
      <c r="D98" s="11" t="s">
        <v>875</v>
      </c>
      <c r="E98" s="134">
        <v>1999</v>
      </c>
      <c r="F98" s="134">
        <v>11</v>
      </c>
      <c r="G98" s="134">
        <v>1</v>
      </c>
      <c r="H98" s="23" t="str">
        <f t="shared" si="1"/>
        <v/>
      </c>
      <c r="I98" s="4">
        <v>0</v>
      </c>
      <c r="J98" s="4">
        <v>5</v>
      </c>
      <c r="K98" s="8"/>
      <c r="L98" s="8"/>
      <c r="M98" s="8"/>
      <c r="N98" s="8"/>
      <c r="O98" s="8"/>
      <c r="P98" s="191"/>
      <c r="Q98" s="191"/>
      <c r="R98" s="8"/>
      <c r="S98" s="191"/>
      <c r="T98" s="191"/>
      <c r="U98" s="191"/>
      <c r="V98" s="8"/>
      <c r="W98" s="8"/>
      <c r="X98" s="8"/>
      <c r="Y98" s="8"/>
      <c r="Z98" s="8"/>
      <c r="AA98" s="8"/>
      <c r="AB98" s="8"/>
      <c r="AC98" s="17"/>
      <c r="AD98" s="8"/>
      <c r="AE98" s="8"/>
      <c r="AF98" s="8"/>
      <c r="AG98" s="8"/>
      <c r="AH98" s="8"/>
      <c r="AI98" s="8"/>
      <c r="AJ98" s="8"/>
      <c r="AK98" s="8"/>
      <c r="AL98" s="8"/>
      <c r="AM98" s="8">
        <v>0</v>
      </c>
      <c r="AN98" s="175">
        <v>0.7</v>
      </c>
      <c r="AP98" s="17"/>
      <c r="AQ98" s="17"/>
      <c r="AR98" s="158"/>
      <c r="AS98" s="8"/>
      <c r="AT98" s="8"/>
      <c r="AU98" s="191"/>
      <c r="AV98" s="4">
        <v>-28.36</v>
      </c>
      <c r="AW98" s="148" t="s">
        <v>851</v>
      </c>
      <c r="AX98" s="190" t="s">
        <v>1000</v>
      </c>
      <c r="AY98" s="8">
        <v>2000</v>
      </c>
      <c r="AZ98" s="190">
        <v>114.5</v>
      </c>
      <c r="BA98" s="190">
        <v>4.5</v>
      </c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</row>
    <row r="99" spans="1:96" ht="14">
      <c r="A99" s="20" t="s">
        <v>815</v>
      </c>
      <c r="B99" s="10" t="s">
        <v>823</v>
      </c>
      <c r="C99" s="11" t="s">
        <v>831</v>
      </c>
      <c r="D99" s="11" t="s">
        <v>884</v>
      </c>
      <c r="E99" s="134">
        <v>1999</v>
      </c>
      <c r="F99" s="134">
        <v>11</v>
      </c>
      <c r="G99" s="134">
        <v>1</v>
      </c>
      <c r="H99" s="23" t="str">
        <f t="shared" si="1"/>
        <v/>
      </c>
      <c r="I99" s="4">
        <v>205</v>
      </c>
      <c r="J99" s="4">
        <v>215</v>
      </c>
      <c r="K99" s="8"/>
      <c r="L99" s="8"/>
      <c r="M99" s="8"/>
      <c r="N99" s="8"/>
      <c r="O99" s="8"/>
      <c r="P99" s="191"/>
      <c r="Q99" s="191"/>
      <c r="R99" s="8"/>
      <c r="S99" s="191"/>
      <c r="T99" s="191"/>
      <c r="U99" s="191"/>
      <c r="V99" s="8"/>
      <c r="W99" s="8"/>
      <c r="X99" s="8"/>
      <c r="Y99" s="8"/>
      <c r="Z99" s="8"/>
      <c r="AA99" s="8"/>
      <c r="AB99" s="8"/>
      <c r="AC99" s="17"/>
      <c r="AD99" s="8"/>
      <c r="AE99" s="8"/>
      <c r="AF99" s="8"/>
      <c r="AG99" s="8"/>
      <c r="AH99" s="8"/>
      <c r="AI99" s="8"/>
      <c r="AJ99" s="8"/>
      <c r="AK99" s="8"/>
      <c r="AL99" s="8"/>
      <c r="AM99" s="8">
        <v>0</v>
      </c>
      <c r="AN99" s="175">
        <v>0.2</v>
      </c>
      <c r="AO99" s="17"/>
      <c r="AP99" s="17"/>
      <c r="AQ99" s="17"/>
      <c r="AR99" s="158"/>
      <c r="AS99" s="8"/>
      <c r="AT99" s="8"/>
      <c r="AU99" s="191"/>
      <c r="AV99" s="4">
        <v>-26.05</v>
      </c>
      <c r="AW99" s="148" t="s">
        <v>851</v>
      </c>
      <c r="AX99" s="190" t="s">
        <v>1009</v>
      </c>
      <c r="AY99" s="8">
        <v>2000</v>
      </c>
      <c r="AZ99" s="190">
        <v>-621</v>
      </c>
      <c r="BA99" s="190">
        <v>2.4</v>
      </c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</row>
    <row r="100" spans="1:96" ht="14">
      <c r="A100" s="20" t="s">
        <v>815</v>
      </c>
      <c r="B100" s="10" t="s">
        <v>823</v>
      </c>
      <c r="C100" s="11" t="s">
        <v>831</v>
      </c>
      <c r="D100" s="11" t="s">
        <v>876</v>
      </c>
      <c r="E100" s="134">
        <v>1999</v>
      </c>
      <c r="F100" s="134">
        <v>11</v>
      </c>
      <c r="G100" s="134">
        <v>1</v>
      </c>
      <c r="H100" s="23" t="str">
        <f t="shared" si="1"/>
        <v/>
      </c>
      <c r="I100" s="4">
        <v>5</v>
      </c>
      <c r="J100" s="4">
        <v>10</v>
      </c>
      <c r="K100" s="8"/>
      <c r="L100" s="8"/>
      <c r="M100" s="8"/>
      <c r="N100" s="8"/>
      <c r="O100" s="8"/>
      <c r="P100" s="191"/>
      <c r="Q100" s="191"/>
      <c r="R100" s="8"/>
      <c r="S100" s="191"/>
      <c r="T100" s="191"/>
      <c r="U100" s="191"/>
      <c r="V100" s="8"/>
      <c r="W100" s="8"/>
      <c r="X100" s="8"/>
      <c r="Y100" s="8"/>
      <c r="Z100" s="8"/>
      <c r="AA100" s="8"/>
      <c r="AB100" s="8"/>
      <c r="AC100" s="17"/>
      <c r="AD100" s="8"/>
      <c r="AE100" s="8"/>
      <c r="AF100" s="8"/>
      <c r="AG100" s="8"/>
      <c r="AH100" s="8"/>
      <c r="AI100" s="8"/>
      <c r="AJ100" s="8"/>
      <c r="AK100" s="8"/>
      <c r="AL100" s="8"/>
      <c r="AM100" s="8">
        <v>0</v>
      </c>
      <c r="AN100" s="175">
        <v>1</v>
      </c>
      <c r="AP100" s="17"/>
      <c r="AQ100" s="17"/>
      <c r="AR100" s="158"/>
      <c r="AS100" s="8"/>
      <c r="AT100" s="8"/>
      <c r="AU100" s="191"/>
      <c r="AV100" s="4">
        <v>-27.44</v>
      </c>
      <c r="AW100" s="148" t="s">
        <v>851</v>
      </c>
      <c r="AX100" s="190" t="s">
        <v>1001</v>
      </c>
      <c r="AY100" s="8">
        <v>2000</v>
      </c>
      <c r="AZ100" s="190">
        <v>21.6</v>
      </c>
      <c r="BA100" s="190">
        <v>3.8</v>
      </c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</row>
    <row r="101" spans="1:96" ht="14">
      <c r="A101" s="20" t="s">
        <v>815</v>
      </c>
      <c r="B101" s="10" t="s">
        <v>823</v>
      </c>
      <c r="C101" s="11" t="s">
        <v>831</v>
      </c>
      <c r="D101" s="11" t="s">
        <v>877</v>
      </c>
      <c r="E101" s="134">
        <v>1999</v>
      </c>
      <c r="F101" s="134">
        <v>11</v>
      </c>
      <c r="G101" s="134">
        <v>1</v>
      </c>
      <c r="H101" s="23" t="str">
        <f t="shared" si="1"/>
        <v/>
      </c>
      <c r="I101" s="4">
        <v>10</v>
      </c>
      <c r="J101" s="4">
        <v>20</v>
      </c>
      <c r="K101" s="8"/>
      <c r="L101" s="8"/>
      <c r="M101" s="8"/>
      <c r="N101" s="8"/>
      <c r="O101" s="8"/>
      <c r="P101" s="191"/>
      <c r="Q101" s="191"/>
      <c r="R101" s="8"/>
      <c r="S101" s="191"/>
      <c r="T101" s="191"/>
      <c r="U101" s="191"/>
      <c r="V101" s="8"/>
      <c r="W101" s="8"/>
      <c r="X101" s="8"/>
      <c r="Y101" s="8"/>
      <c r="Z101" s="8"/>
      <c r="AA101" s="8"/>
      <c r="AB101" s="8"/>
      <c r="AC101" s="17"/>
      <c r="AD101" s="8"/>
      <c r="AE101" s="8"/>
      <c r="AF101" s="8"/>
      <c r="AG101" s="8"/>
      <c r="AH101" s="8"/>
      <c r="AI101" s="8"/>
      <c r="AJ101" s="8"/>
      <c r="AK101" s="8"/>
      <c r="AL101" s="8"/>
      <c r="AM101" s="8">
        <v>0</v>
      </c>
      <c r="AN101" s="175">
        <v>1</v>
      </c>
      <c r="AP101" s="17"/>
      <c r="AQ101" s="17"/>
      <c r="AR101" s="158"/>
      <c r="AS101" s="8"/>
      <c r="AT101" s="8"/>
      <c r="AU101" s="191"/>
      <c r="AV101" s="4">
        <v>-26.97</v>
      </c>
      <c r="AW101" s="148" t="s">
        <v>851</v>
      </c>
      <c r="AX101" s="190" t="s">
        <v>1002</v>
      </c>
      <c r="AY101" s="8">
        <v>2000</v>
      </c>
      <c r="AZ101" s="190">
        <v>-17.600000000000001</v>
      </c>
      <c r="BA101" s="190">
        <v>4.5</v>
      </c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</row>
    <row r="102" spans="1:96" ht="14">
      <c r="A102" s="20" t="s">
        <v>815</v>
      </c>
      <c r="B102" s="10" t="s">
        <v>823</v>
      </c>
      <c r="C102" s="11" t="s">
        <v>831</v>
      </c>
      <c r="D102" s="11" t="s">
        <v>878</v>
      </c>
      <c r="E102" s="134">
        <v>1999</v>
      </c>
      <c r="F102" s="134">
        <v>11</v>
      </c>
      <c r="G102" s="134">
        <v>1</v>
      </c>
      <c r="H102" s="23" t="str">
        <f t="shared" si="1"/>
        <v/>
      </c>
      <c r="I102" s="4">
        <v>20</v>
      </c>
      <c r="J102" s="4">
        <v>30</v>
      </c>
      <c r="K102" s="8"/>
      <c r="L102" s="8"/>
      <c r="M102" s="8"/>
      <c r="N102" s="8"/>
      <c r="O102" s="8"/>
      <c r="P102" s="191"/>
      <c r="Q102" s="191"/>
      <c r="R102" s="8"/>
      <c r="S102" s="191"/>
      <c r="T102" s="191"/>
      <c r="U102" s="191"/>
      <c r="V102" s="8"/>
      <c r="W102" s="8"/>
      <c r="X102" s="8"/>
      <c r="Y102" s="8"/>
      <c r="Z102" s="8"/>
      <c r="AA102" s="8"/>
      <c r="AB102" s="8"/>
      <c r="AC102" s="17"/>
      <c r="AD102" s="8"/>
      <c r="AE102" s="8"/>
      <c r="AF102" s="8"/>
      <c r="AG102" s="8"/>
      <c r="AH102" s="8"/>
      <c r="AI102" s="8"/>
      <c r="AJ102" s="8"/>
      <c r="AK102" s="8"/>
      <c r="AL102" s="8"/>
      <c r="AM102" s="8">
        <v>0</v>
      </c>
      <c r="AN102" s="175">
        <v>0.6</v>
      </c>
      <c r="AO102" s="5"/>
      <c r="AP102" s="17"/>
      <c r="AQ102" s="17"/>
      <c r="AR102" s="158"/>
      <c r="AS102" s="8"/>
      <c r="AT102" s="8"/>
      <c r="AU102" s="191"/>
      <c r="AV102" s="4">
        <v>-26.59</v>
      </c>
      <c r="AW102" s="148" t="s">
        <v>851</v>
      </c>
      <c r="AX102" s="190" t="s">
        <v>1003</v>
      </c>
      <c r="AY102" s="8">
        <v>2000</v>
      </c>
      <c r="AZ102" s="190">
        <v>-144.19999999999999</v>
      </c>
      <c r="BA102" s="190">
        <v>3.1</v>
      </c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</row>
    <row r="103" spans="1:96" ht="14">
      <c r="A103" s="20" t="s">
        <v>815</v>
      </c>
      <c r="B103" s="10" t="s">
        <v>823</v>
      </c>
      <c r="C103" s="11" t="s">
        <v>831</v>
      </c>
      <c r="D103" s="11" t="s">
        <v>879</v>
      </c>
      <c r="E103" s="134">
        <v>1999</v>
      </c>
      <c r="F103" s="134">
        <v>11</v>
      </c>
      <c r="G103" s="134">
        <v>1</v>
      </c>
      <c r="H103" s="23" t="str">
        <f t="shared" si="1"/>
        <v/>
      </c>
      <c r="I103" s="4">
        <v>30</v>
      </c>
      <c r="J103" s="4">
        <v>40</v>
      </c>
      <c r="K103" s="8"/>
      <c r="L103" s="8"/>
      <c r="M103" s="8"/>
      <c r="N103" s="8"/>
      <c r="O103" s="8"/>
      <c r="P103" s="191"/>
      <c r="Q103" s="191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17"/>
      <c r="AD103" s="8"/>
      <c r="AE103" s="8"/>
      <c r="AF103" s="8"/>
      <c r="AG103" s="8"/>
      <c r="AH103" s="8"/>
      <c r="AI103" s="8"/>
      <c r="AJ103" s="8"/>
      <c r="AK103" s="8"/>
      <c r="AL103" s="8"/>
      <c r="AM103" s="8">
        <v>0</v>
      </c>
      <c r="AN103" s="175">
        <v>0.5</v>
      </c>
      <c r="AO103" s="5"/>
      <c r="AP103" s="17"/>
      <c r="AQ103" s="17"/>
      <c r="AR103" s="158"/>
      <c r="AS103" s="8"/>
      <c r="AT103" s="8"/>
      <c r="AU103" s="191"/>
      <c r="AV103" s="4">
        <v>-26.29</v>
      </c>
      <c r="AW103" s="148" t="s">
        <v>851</v>
      </c>
      <c r="AX103" s="190" t="s">
        <v>1004</v>
      </c>
      <c r="AY103" s="8">
        <v>2000</v>
      </c>
      <c r="AZ103" s="190">
        <v>-228.5</v>
      </c>
      <c r="BA103" s="190">
        <v>3.6</v>
      </c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</row>
    <row r="104" spans="1:96" ht="14">
      <c r="A104" s="20" t="s">
        <v>815</v>
      </c>
      <c r="B104" s="10" t="s">
        <v>823</v>
      </c>
      <c r="C104" s="11" t="s">
        <v>831</v>
      </c>
      <c r="D104" s="11" t="s">
        <v>880</v>
      </c>
      <c r="E104" s="134">
        <v>1999</v>
      </c>
      <c r="F104" s="134">
        <v>11</v>
      </c>
      <c r="G104" s="134">
        <v>1</v>
      </c>
      <c r="H104" s="23" t="str">
        <f t="shared" si="1"/>
        <v/>
      </c>
      <c r="I104" s="4">
        <v>40</v>
      </c>
      <c r="J104" s="4">
        <v>50</v>
      </c>
      <c r="K104" s="8"/>
      <c r="L104" s="8"/>
      <c r="M104" s="8"/>
      <c r="N104" s="8"/>
      <c r="O104" s="8"/>
      <c r="P104" s="191"/>
      <c r="Q104" s="191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17"/>
      <c r="AD104" s="8"/>
      <c r="AE104" s="8"/>
      <c r="AF104" s="8"/>
      <c r="AG104" s="8"/>
      <c r="AH104" s="8"/>
      <c r="AI104" s="8"/>
      <c r="AJ104" s="8"/>
      <c r="AK104" s="8"/>
      <c r="AL104" s="8"/>
      <c r="AM104" s="8">
        <v>0</v>
      </c>
      <c r="AN104" s="175">
        <v>0.5</v>
      </c>
      <c r="AO104" s="5"/>
      <c r="AP104" s="17"/>
      <c r="AQ104" s="17"/>
      <c r="AR104" s="158"/>
      <c r="AS104" s="8"/>
      <c r="AT104" s="8"/>
      <c r="AU104" s="191"/>
      <c r="AV104" s="4">
        <v>-26.34</v>
      </c>
      <c r="AW104" s="148" t="s">
        <v>851</v>
      </c>
      <c r="AX104" s="190" t="s">
        <v>1005</v>
      </c>
      <c r="AY104" s="8">
        <v>2000</v>
      </c>
      <c r="AZ104" s="190">
        <v>-254.4</v>
      </c>
      <c r="BA104" s="190">
        <v>2.9</v>
      </c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</row>
    <row r="105" spans="1:96" ht="14">
      <c r="A105" s="20" t="s">
        <v>815</v>
      </c>
      <c r="B105" s="10" t="s">
        <v>823</v>
      </c>
      <c r="C105" s="11" t="s">
        <v>831</v>
      </c>
      <c r="D105" s="11" t="s">
        <v>881</v>
      </c>
      <c r="E105" s="134">
        <v>1999</v>
      </c>
      <c r="F105" s="134">
        <v>11</v>
      </c>
      <c r="G105" s="134">
        <v>1</v>
      </c>
      <c r="H105" s="23" t="str">
        <f t="shared" si="1"/>
        <v/>
      </c>
      <c r="I105" s="4">
        <v>65</v>
      </c>
      <c r="J105" s="4">
        <v>75</v>
      </c>
      <c r="K105" s="8"/>
      <c r="L105" s="8"/>
      <c r="M105" s="8"/>
      <c r="N105" s="8"/>
      <c r="O105" s="8"/>
      <c r="P105" s="191"/>
      <c r="Q105" s="191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17"/>
      <c r="AD105" s="8"/>
      <c r="AE105" s="8"/>
      <c r="AF105" s="8"/>
      <c r="AG105" s="8"/>
      <c r="AH105" s="8"/>
      <c r="AI105" s="8"/>
      <c r="AJ105" s="8"/>
      <c r="AK105" s="8"/>
      <c r="AL105" s="8"/>
      <c r="AM105" s="8">
        <v>0</v>
      </c>
      <c r="AN105" s="175">
        <v>0.5</v>
      </c>
      <c r="AO105" s="17"/>
      <c r="AP105" s="17"/>
      <c r="AQ105" s="17"/>
      <c r="AR105" s="158"/>
      <c r="AS105" s="8"/>
      <c r="AT105" s="8"/>
      <c r="AU105" s="191"/>
      <c r="AV105" s="4">
        <v>-26.25</v>
      </c>
      <c r="AW105" s="148" t="s">
        <v>851</v>
      </c>
      <c r="AX105" s="190" t="s">
        <v>1006</v>
      </c>
      <c r="AY105" s="8">
        <v>2000</v>
      </c>
      <c r="AZ105" s="190">
        <v>-270.39999999999998</v>
      </c>
      <c r="BA105" s="190">
        <v>3.4</v>
      </c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</row>
    <row r="106" spans="1:96" ht="14">
      <c r="A106" s="20" t="s">
        <v>815</v>
      </c>
      <c r="B106" s="10" t="s">
        <v>823</v>
      </c>
      <c r="C106" s="11" t="s">
        <v>831</v>
      </c>
      <c r="D106" s="11" t="s">
        <v>882</v>
      </c>
      <c r="E106" s="134">
        <v>1999</v>
      </c>
      <c r="F106" s="134">
        <v>11</v>
      </c>
      <c r="G106" s="134">
        <v>1</v>
      </c>
      <c r="H106" s="23" t="str">
        <f t="shared" si="1"/>
        <v/>
      </c>
      <c r="I106" s="4">
        <v>95</v>
      </c>
      <c r="J106" s="4">
        <v>105</v>
      </c>
      <c r="K106" s="8"/>
      <c r="L106" s="8"/>
      <c r="M106" s="8"/>
      <c r="N106" s="8"/>
      <c r="O106" s="8"/>
      <c r="P106" s="191"/>
      <c r="Q106" s="191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17"/>
      <c r="AD106" s="8"/>
      <c r="AE106" s="8"/>
      <c r="AF106" s="8"/>
      <c r="AG106" s="8"/>
      <c r="AH106" s="8"/>
      <c r="AI106" s="8"/>
      <c r="AJ106" s="8"/>
      <c r="AK106" s="8"/>
      <c r="AL106" s="8"/>
      <c r="AM106" s="8">
        <v>0</v>
      </c>
      <c r="AN106" s="175">
        <v>0.2</v>
      </c>
      <c r="AO106" s="17"/>
      <c r="AP106" s="17"/>
      <c r="AQ106" s="17"/>
      <c r="AR106" s="158"/>
      <c r="AS106" s="8"/>
      <c r="AT106" s="8"/>
      <c r="AU106" s="191"/>
      <c r="AV106" s="4">
        <v>-26.66</v>
      </c>
      <c r="AW106" s="148" t="s">
        <v>851</v>
      </c>
      <c r="AX106" s="190" t="s">
        <v>1007</v>
      </c>
      <c r="AY106" s="8">
        <v>2000</v>
      </c>
      <c r="AZ106" s="190">
        <v>-367.2</v>
      </c>
      <c r="BA106" s="190">
        <v>3.1</v>
      </c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</row>
    <row r="107" spans="1:96" ht="14">
      <c r="A107" s="20" t="s">
        <v>815</v>
      </c>
      <c r="B107" s="10" t="s">
        <v>823</v>
      </c>
      <c r="C107" s="11" t="s">
        <v>831</v>
      </c>
      <c r="D107" s="11" t="s">
        <v>883</v>
      </c>
      <c r="E107" s="134">
        <v>1999</v>
      </c>
      <c r="F107" s="134">
        <v>11</v>
      </c>
      <c r="G107" s="134">
        <v>1</v>
      </c>
      <c r="H107" s="23" t="str">
        <f t="shared" si="1"/>
        <v/>
      </c>
      <c r="I107" s="4">
        <v>145</v>
      </c>
      <c r="J107" s="4">
        <v>155</v>
      </c>
      <c r="K107" s="8"/>
      <c r="L107" s="8"/>
      <c r="M107" s="8"/>
      <c r="N107" s="8"/>
      <c r="O107" s="8"/>
      <c r="P107" s="191"/>
      <c r="Q107" s="191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17"/>
      <c r="AD107" s="8"/>
      <c r="AE107" s="8"/>
      <c r="AF107" s="8"/>
      <c r="AG107" s="8"/>
      <c r="AH107" s="8"/>
      <c r="AI107" s="8"/>
      <c r="AJ107" s="8"/>
      <c r="AK107" s="8"/>
      <c r="AL107" s="8"/>
      <c r="AM107" s="8">
        <v>0</v>
      </c>
      <c r="AN107" s="175">
        <v>0.3</v>
      </c>
      <c r="AO107" s="17"/>
      <c r="AP107" s="17"/>
      <c r="AQ107" s="17"/>
      <c r="AR107" s="158"/>
      <c r="AS107" s="8"/>
      <c r="AT107" s="8"/>
      <c r="AU107" s="191"/>
      <c r="AV107" s="4">
        <v>-26.34</v>
      </c>
      <c r="AW107" s="148" t="s">
        <v>851</v>
      </c>
      <c r="AX107" s="190" t="s">
        <v>1008</v>
      </c>
      <c r="AY107" s="8">
        <v>2000</v>
      </c>
      <c r="AZ107" s="190">
        <v>-447.7</v>
      </c>
      <c r="BA107" s="190">
        <v>2.5</v>
      </c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</row>
    <row r="108" spans="1:96" ht="14">
      <c r="A108" s="14" t="s">
        <v>815</v>
      </c>
      <c r="B108" s="12" t="s">
        <v>970</v>
      </c>
      <c r="C108" s="10" t="s">
        <v>990</v>
      </c>
      <c r="D108" s="10" t="s">
        <v>993</v>
      </c>
      <c r="E108" s="134">
        <v>1999</v>
      </c>
      <c r="F108" s="134">
        <v>11</v>
      </c>
      <c r="G108" s="134">
        <v>1</v>
      </c>
      <c r="H108" s="23" t="str">
        <f t="shared" si="1"/>
        <v/>
      </c>
      <c r="I108" s="168">
        <v>0</v>
      </c>
      <c r="J108" s="168">
        <v>5</v>
      </c>
      <c r="K108" s="14"/>
      <c r="L108" s="14"/>
      <c r="M108" s="14"/>
      <c r="N108" s="14"/>
      <c r="O108" s="14"/>
      <c r="P108" s="169">
        <v>1</v>
      </c>
      <c r="Q108" s="169">
        <v>1</v>
      </c>
      <c r="S108" s="169"/>
      <c r="T108" s="169"/>
      <c r="U108" s="169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8">
        <v>0</v>
      </c>
      <c r="AN108" s="178">
        <v>2.1</v>
      </c>
      <c r="AO108" s="8"/>
      <c r="AP108" s="17"/>
      <c r="AR108" s="170">
        <v>12.5</v>
      </c>
      <c r="AS108" s="170"/>
      <c r="AT108" s="8"/>
      <c r="AU108" s="8"/>
      <c r="AV108" s="169">
        <v>-29.72</v>
      </c>
      <c r="AW108" s="8" t="s">
        <v>851</v>
      </c>
      <c r="AX108" s="4" t="s">
        <v>994</v>
      </c>
      <c r="AY108" s="8">
        <v>2000</v>
      </c>
      <c r="AZ108" s="169">
        <v>131.27000000000001</v>
      </c>
      <c r="BA108" s="169">
        <v>4.99</v>
      </c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 t="s">
        <v>815</v>
      </c>
      <c r="B109" s="12" t="s">
        <v>970</v>
      </c>
      <c r="C109" s="10" t="s">
        <v>990</v>
      </c>
      <c r="D109" s="10" t="s">
        <v>1020</v>
      </c>
      <c r="E109" s="134">
        <v>1999</v>
      </c>
      <c r="F109" s="134">
        <v>11</v>
      </c>
      <c r="G109" s="134">
        <v>1</v>
      </c>
      <c r="H109" s="23" t="str">
        <f t="shared" si="1"/>
        <v/>
      </c>
      <c r="I109" s="168">
        <v>5</v>
      </c>
      <c r="J109" s="168">
        <v>10</v>
      </c>
      <c r="K109" s="14"/>
      <c r="L109" s="14"/>
      <c r="M109" s="14"/>
      <c r="N109" s="14"/>
      <c r="O109" s="14"/>
      <c r="P109" s="169">
        <v>1.2</v>
      </c>
      <c r="Q109" s="169">
        <v>1.2</v>
      </c>
      <c r="R109" s="8"/>
      <c r="S109" s="8"/>
      <c r="T109" s="8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8">
        <v>0</v>
      </c>
      <c r="AN109" s="178">
        <v>1.2</v>
      </c>
      <c r="AO109" s="8"/>
      <c r="AP109" s="17"/>
      <c r="AR109" s="170">
        <v>12.5</v>
      </c>
      <c r="AS109" s="17"/>
      <c r="AT109" s="8"/>
      <c r="AU109" s="8"/>
      <c r="AV109" s="169">
        <v>-29.65</v>
      </c>
      <c r="AW109" s="8" t="s">
        <v>851</v>
      </c>
      <c r="AX109" s="4" t="s">
        <v>995</v>
      </c>
      <c r="AY109" s="8">
        <v>2000</v>
      </c>
      <c r="AZ109" s="169">
        <v>143.43</v>
      </c>
      <c r="BA109" s="169">
        <v>4.04</v>
      </c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 t="s">
        <v>815</v>
      </c>
      <c r="B110" s="12" t="s">
        <v>970</v>
      </c>
      <c r="C110" s="10" t="s">
        <v>990</v>
      </c>
      <c r="D110" s="10" t="s">
        <v>1021</v>
      </c>
      <c r="E110" s="134">
        <v>1999</v>
      </c>
      <c r="F110" s="134">
        <v>11</v>
      </c>
      <c r="G110" s="134">
        <v>1</v>
      </c>
      <c r="H110" s="23" t="str">
        <f t="shared" si="1"/>
        <v/>
      </c>
      <c r="I110" s="168">
        <v>10</v>
      </c>
      <c r="J110" s="168">
        <v>20</v>
      </c>
      <c r="K110" s="14"/>
      <c r="L110" s="14"/>
      <c r="M110" s="14"/>
      <c r="N110" s="14"/>
      <c r="O110" s="14"/>
      <c r="P110" s="169">
        <v>1.2</v>
      </c>
      <c r="Q110" s="169">
        <v>1.2</v>
      </c>
      <c r="R110" s="8"/>
      <c r="S110" s="8"/>
      <c r="T110" s="8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8">
        <v>0</v>
      </c>
      <c r="AN110" s="178">
        <v>0.5</v>
      </c>
      <c r="AO110" s="8"/>
      <c r="AP110" s="17"/>
      <c r="AR110" s="170">
        <v>12.5</v>
      </c>
      <c r="AS110" s="17"/>
      <c r="AT110" s="8"/>
      <c r="AU110" s="8"/>
      <c r="AV110" s="169">
        <v>-29.63</v>
      </c>
      <c r="AW110" s="8" t="s">
        <v>851</v>
      </c>
      <c r="AX110" s="4" t="s">
        <v>996</v>
      </c>
      <c r="AY110" s="8">
        <v>2000</v>
      </c>
      <c r="AZ110" s="169">
        <v>135.88999999999999</v>
      </c>
      <c r="BA110" s="169">
        <v>5.01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 t="s">
        <v>815</v>
      </c>
      <c r="B111" s="12" t="s">
        <v>970</v>
      </c>
      <c r="C111" s="10" t="s">
        <v>990</v>
      </c>
      <c r="D111" s="10" t="s">
        <v>1022</v>
      </c>
      <c r="E111" s="134">
        <v>1999</v>
      </c>
      <c r="F111" s="134">
        <v>11</v>
      </c>
      <c r="G111" s="134">
        <v>1</v>
      </c>
      <c r="H111" s="23" t="str">
        <f t="shared" si="1"/>
        <v/>
      </c>
      <c r="I111" s="168">
        <v>20</v>
      </c>
      <c r="J111" s="168">
        <v>30</v>
      </c>
      <c r="K111" s="14"/>
      <c r="L111" s="14"/>
      <c r="M111" s="14"/>
      <c r="N111" s="14"/>
      <c r="O111" s="14"/>
      <c r="P111" s="169">
        <v>1.2</v>
      </c>
      <c r="Q111" s="169">
        <v>1.2</v>
      </c>
      <c r="R111" s="8"/>
      <c r="S111" s="8"/>
      <c r="T111" s="8"/>
      <c r="U111" s="14"/>
      <c r="V111" s="14"/>
      <c r="W111" s="14"/>
      <c r="X111" s="8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8">
        <v>0</v>
      </c>
      <c r="AN111" s="178">
        <v>0.4</v>
      </c>
      <c r="AO111" s="8"/>
      <c r="AP111" s="17"/>
      <c r="AR111" s="170">
        <v>12.5</v>
      </c>
      <c r="AS111" s="17"/>
      <c r="AT111" s="8"/>
      <c r="AU111" s="8"/>
      <c r="AV111" s="169">
        <v>-29.74</v>
      </c>
      <c r="AW111" s="8" t="s">
        <v>851</v>
      </c>
      <c r="AX111" s="4" t="s">
        <v>997</v>
      </c>
      <c r="AY111" s="8">
        <v>2000</v>
      </c>
      <c r="AZ111" s="169">
        <v>115.8</v>
      </c>
      <c r="BA111" s="169">
        <v>7.19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 t="s">
        <v>815</v>
      </c>
      <c r="B112" s="12" t="s">
        <v>970</v>
      </c>
      <c r="C112" s="10" t="s">
        <v>990</v>
      </c>
      <c r="D112" s="10" t="s">
        <v>1023</v>
      </c>
      <c r="E112" s="134">
        <v>1999</v>
      </c>
      <c r="F112" s="134">
        <v>11</v>
      </c>
      <c r="G112" s="134">
        <v>1</v>
      </c>
      <c r="H112" s="23" t="str">
        <f t="shared" si="1"/>
        <v/>
      </c>
      <c r="I112" s="168">
        <v>30</v>
      </c>
      <c r="J112" s="168">
        <v>40</v>
      </c>
      <c r="K112" s="14"/>
      <c r="L112" s="14"/>
      <c r="M112" s="14"/>
      <c r="N112" s="14"/>
      <c r="O112" s="14"/>
      <c r="P112" s="169">
        <v>1.2</v>
      </c>
      <c r="Q112" s="169">
        <v>1.2</v>
      </c>
      <c r="R112" s="8"/>
      <c r="S112" s="8"/>
      <c r="T112" s="8"/>
      <c r="U112" s="14"/>
      <c r="V112" s="14"/>
      <c r="W112" s="14"/>
      <c r="X112" s="8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8">
        <v>0</v>
      </c>
      <c r="AN112" s="178">
        <v>0.3</v>
      </c>
      <c r="AO112" s="8"/>
      <c r="AP112" s="17"/>
      <c r="AR112" s="170">
        <v>12.5</v>
      </c>
      <c r="AS112" s="17"/>
      <c r="AT112" s="8"/>
      <c r="AU112" s="8"/>
      <c r="AV112" s="169">
        <v>-29.71</v>
      </c>
      <c r="AW112" s="8" t="s">
        <v>851</v>
      </c>
      <c r="AX112" s="4" t="s">
        <v>998</v>
      </c>
      <c r="AY112" s="8">
        <v>2000</v>
      </c>
      <c r="AZ112" s="169">
        <v>120.87</v>
      </c>
      <c r="BA112" s="169">
        <v>3.41</v>
      </c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 t="s">
        <v>815</v>
      </c>
      <c r="B113" s="12" t="s">
        <v>970</v>
      </c>
      <c r="C113" s="10" t="s">
        <v>990</v>
      </c>
      <c r="D113" s="10" t="s">
        <v>1024</v>
      </c>
      <c r="E113" s="134">
        <v>1999</v>
      </c>
      <c r="F113" s="134">
        <v>11</v>
      </c>
      <c r="G113" s="134">
        <v>1</v>
      </c>
      <c r="H113" s="23" t="str">
        <f t="shared" si="1"/>
        <v/>
      </c>
      <c r="I113" s="168">
        <v>40</v>
      </c>
      <c r="J113" s="168">
        <v>50</v>
      </c>
      <c r="K113" s="14"/>
      <c r="L113" s="14"/>
      <c r="M113" s="14"/>
      <c r="N113" s="14"/>
      <c r="O113" s="14"/>
      <c r="P113" s="169">
        <v>1.2</v>
      </c>
      <c r="Q113" s="169">
        <v>1.2</v>
      </c>
      <c r="R113" s="8"/>
      <c r="S113" s="8"/>
      <c r="T113" s="8"/>
      <c r="U113" s="14"/>
      <c r="V113" s="14"/>
      <c r="W113" s="14"/>
      <c r="X113" s="8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8">
        <v>0</v>
      </c>
      <c r="AN113" s="178">
        <v>0.2</v>
      </c>
      <c r="AO113" s="8"/>
      <c r="AP113" s="17"/>
      <c r="AR113" s="170">
        <v>18</v>
      </c>
      <c r="AS113" s="17"/>
      <c r="AT113" s="8"/>
      <c r="AU113" s="8"/>
      <c r="AV113" s="169">
        <v>-29.67</v>
      </c>
      <c r="AW113" s="8" t="s">
        <v>851</v>
      </c>
      <c r="AX113" s="4" t="s">
        <v>999</v>
      </c>
      <c r="AY113" s="8">
        <v>2000</v>
      </c>
      <c r="AZ113" s="169">
        <v>102.76</v>
      </c>
      <c r="BA113" s="169">
        <v>4.42</v>
      </c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 t="s">
        <v>815</v>
      </c>
      <c r="B114" s="12" t="s">
        <v>970</v>
      </c>
      <c r="C114" s="12" t="s">
        <v>988</v>
      </c>
      <c r="D114" s="12" t="s">
        <v>1025</v>
      </c>
      <c r="E114" s="134">
        <v>1999</v>
      </c>
      <c r="F114" s="134">
        <v>11</v>
      </c>
      <c r="G114" s="134">
        <v>1</v>
      </c>
      <c r="H114" s="23" t="str">
        <f t="shared" si="1"/>
        <v/>
      </c>
      <c r="I114" s="12">
        <v>0</v>
      </c>
      <c r="J114" s="4">
        <v>5</v>
      </c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8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8">
        <v>0</v>
      </c>
      <c r="AN114" s="175">
        <v>2.8</v>
      </c>
      <c r="AO114" s="18"/>
      <c r="AP114" s="18"/>
      <c r="AQ114" s="18"/>
      <c r="AR114" s="14"/>
      <c r="AS114" s="14"/>
      <c r="AT114" s="14"/>
      <c r="AU114" s="14"/>
      <c r="AV114" s="4">
        <v>-28.73</v>
      </c>
      <c r="AW114" s="8" t="s">
        <v>851</v>
      </c>
      <c r="AX114" s="4" t="s">
        <v>1010</v>
      </c>
      <c r="AY114" s="8">
        <v>2000</v>
      </c>
      <c r="AZ114" s="162">
        <v>137.18</v>
      </c>
      <c r="BA114" s="150">
        <v>5.09</v>
      </c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 t="s">
        <v>815</v>
      </c>
      <c r="B115" s="12" t="s">
        <v>970</v>
      </c>
      <c r="C115" s="12" t="s">
        <v>988</v>
      </c>
      <c r="D115" s="12" t="s">
        <v>1026</v>
      </c>
      <c r="E115" s="134">
        <v>1999</v>
      </c>
      <c r="F115" s="134">
        <v>11</v>
      </c>
      <c r="G115" s="134">
        <v>1</v>
      </c>
      <c r="H115" s="23" t="str">
        <f t="shared" si="1"/>
        <v/>
      </c>
      <c r="I115" s="12">
        <v>5</v>
      </c>
      <c r="J115" s="4">
        <v>10</v>
      </c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8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8">
        <v>0</v>
      </c>
      <c r="AN115" s="175">
        <v>1.7</v>
      </c>
      <c r="AO115" s="18"/>
      <c r="AP115" s="18"/>
      <c r="AQ115" s="18"/>
      <c r="AR115" s="14"/>
      <c r="AS115" s="14"/>
      <c r="AT115" s="14"/>
      <c r="AU115" s="14"/>
      <c r="AV115" s="4">
        <v>-28.76</v>
      </c>
      <c r="AW115" s="8" t="s">
        <v>851</v>
      </c>
      <c r="AX115" s="4" t="s">
        <v>1011</v>
      </c>
      <c r="AY115" s="8">
        <v>2000</v>
      </c>
      <c r="AZ115" s="162">
        <v>93.38</v>
      </c>
      <c r="BA115" s="150">
        <v>3.62</v>
      </c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 t="s">
        <v>815</v>
      </c>
      <c r="B116" s="12" t="s">
        <v>970</v>
      </c>
      <c r="C116" s="12" t="s">
        <v>988</v>
      </c>
      <c r="D116" s="12" t="s">
        <v>1027</v>
      </c>
      <c r="E116" s="134">
        <v>1999</v>
      </c>
      <c r="F116" s="134">
        <v>11</v>
      </c>
      <c r="G116" s="134">
        <v>1</v>
      </c>
      <c r="H116" s="23" t="str">
        <f t="shared" si="1"/>
        <v/>
      </c>
      <c r="I116" s="12">
        <v>10</v>
      </c>
      <c r="J116" s="4">
        <v>20</v>
      </c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8">
        <v>0</v>
      </c>
      <c r="AN116" s="175">
        <v>1.4</v>
      </c>
      <c r="AO116" s="18"/>
      <c r="AP116" s="18"/>
      <c r="AQ116" s="18"/>
      <c r="AR116" s="14"/>
      <c r="AS116" s="14"/>
      <c r="AT116" s="14"/>
      <c r="AU116" s="14"/>
      <c r="AV116" s="4">
        <v>-28.31</v>
      </c>
      <c r="AW116" s="8" t="s">
        <v>851</v>
      </c>
      <c r="AX116" s="4" t="s">
        <v>1012</v>
      </c>
      <c r="AY116" s="8">
        <v>2000</v>
      </c>
      <c r="AZ116" s="162">
        <v>49.07</v>
      </c>
      <c r="BA116" s="150">
        <v>4.21</v>
      </c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 t="s">
        <v>815</v>
      </c>
      <c r="B117" s="12" t="s">
        <v>970</v>
      </c>
      <c r="C117" s="12" t="s">
        <v>988</v>
      </c>
      <c r="D117" s="12" t="s">
        <v>1028</v>
      </c>
      <c r="E117" s="134">
        <v>1999</v>
      </c>
      <c r="F117" s="134">
        <v>11</v>
      </c>
      <c r="G117" s="134">
        <v>1</v>
      </c>
      <c r="H117" s="23" t="str">
        <f t="shared" si="1"/>
        <v/>
      </c>
      <c r="I117" s="12">
        <v>20</v>
      </c>
      <c r="J117" s="4">
        <v>30</v>
      </c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8">
        <v>0</v>
      </c>
      <c r="AN117" s="175">
        <v>1</v>
      </c>
      <c r="AO117" s="18"/>
      <c r="AP117" s="18"/>
      <c r="AQ117" s="18"/>
      <c r="AR117" s="14"/>
      <c r="AS117" s="14"/>
      <c r="AT117" s="14"/>
      <c r="AU117" s="14"/>
      <c r="AV117" s="4">
        <v>-27.98</v>
      </c>
      <c r="AW117" s="8" t="s">
        <v>851</v>
      </c>
      <c r="AX117" s="4" t="s">
        <v>1013</v>
      </c>
      <c r="AY117" s="8">
        <v>2000</v>
      </c>
      <c r="AZ117" s="162">
        <v>6.92</v>
      </c>
      <c r="BA117" s="150">
        <v>4.54</v>
      </c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 t="s">
        <v>815</v>
      </c>
      <c r="B118" s="12" t="s">
        <v>970</v>
      </c>
      <c r="C118" s="12" t="s">
        <v>988</v>
      </c>
      <c r="D118" s="12" t="s">
        <v>1029</v>
      </c>
      <c r="E118" s="134">
        <v>1999</v>
      </c>
      <c r="F118" s="134">
        <v>11</v>
      </c>
      <c r="G118" s="134">
        <v>1</v>
      </c>
      <c r="H118" s="23" t="str">
        <f t="shared" si="1"/>
        <v/>
      </c>
      <c r="I118" s="12">
        <v>30</v>
      </c>
      <c r="J118" s="4">
        <v>40</v>
      </c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8">
        <v>0</v>
      </c>
      <c r="AN118" s="175">
        <v>0.8</v>
      </c>
      <c r="AO118" s="18"/>
      <c r="AP118" s="18"/>
      <c r="AQ118" s="18"/>
      <c r="AR118" s="14"/>
      <c r="AS118" s="14"/>
      <c r="AT118" s="14"/>
      <c r="AU118" s="14"/>
      <c r="AV118" s="4">
        <v>-27.43</v>
      </c>
      <c r="AW118" s="8" t="s">
        <v>851</v>
      </c>
      <c r="AX118" s="4" t="s">
        <v>1014</v>
      </c>
      <c r="AY118" s="8">
        <v>2000</v>
      </c>
      <c r="AZ118" s="162">
        <v>-12.78</v>
      </c>
      <c r="BA118" s="150">
        <v>3.09</v>
      </c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 t="s">
        <v>815</v>
      </c>
      <c r="B119" s="12" t="s">
        <v>970</v>
      </c>
      <c r="C119" s="12" t="s">
        <v>988</v>
      </c>
      <c r="D119" s="12" t="s">
        <v>1095</v>
      </c>
      <c r="E119" s="134">
        <v>1999</v>
      </c>
      <c r="F119" s="134">
        <v>11</v>
      </c>
      <c r="G119" s="134">
        <v>1</v>
      </c>
      <c r="H119" s="23" t="str">
        <f t="shared" si="1"/>
        <v/>
      </c>
      <c r="I119" s="12">
        <v>40</v>
      </c>
      <c r="J119" s="4">
        <v>50</v>
      </c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8">
        <v>0</v>
      </c>
      <c r="AN119" s="175">
        <v>0.8</v>
      </c>
      <c r="AO119" s="18"/>
      <c r="AP119" s="18"/>
      <c r="AQ119" s="18"/>
      <c r="AR119" s="14"/>
      <c r="AS119" s="14"/>
      <c r="AT119" s="14"/>
      <c r="AU119" s="14"/>
      <c r="AV119" s="4">
        <v>-27.08</v>
      </c>
      <c r="AW119" s="8" t="s">
        <v>851</v>
      </c>
      <c r="AX119" s="4" t="s">
        <v>1015</v>
      </c>
      <c r="AY119" s="8">
        <v>2000</v>
      </c>
      <c r="AZ119" s="162">
        <v>-52.05</v>
      </c>
      <c r="BA119" s="150">
        <v>3.79</v>
      </c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 t="s">
        <v>815</v>
      </c>
      <c r="B120" s="12" t="s">
        <v>970</v>
      </c>
      <c r="C120" s="12" t="s">
        <v>988</v>
      </c>
      <c r="D120" s="12" t="s">
        <v>1096</v>
      </c>
      <c r="E120" s="134">
        <v>1999</v>
      </c>
      <c r="F120" s="134">
        <v>11</v>
      </c>
      <c r="G120" s="134">
        <v>1</v>
      </c>
      <c r="H120" s="23" t="str">
        <f t="shared" si="1"/>
        <v/>
      </c>
      <c r="I120" s="12">
        <v>6</v>
      </c>
      <c r="J120" s="4">
        <v>70</v>
      </c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8">
        <v>0</v>
      </c>
      <c r="AN120" s="175">
        <v>0.6</v>
      </c>
      <c r="AO120" s="18"/>
      <c r="AP120" s="18"/>
      <c r="AQ120" s="18"/>
      <c r="AR120" s="14"/>
      <c r="AS120" s="14"/>
      <c r="AT120" s="14"/>
      <c r="AU120" s="14"/>
      <c r="AV120" s="4"/>
      <c r="AW120" s="8" t="s">
        <v>851</v>
      </c>
      <c r="AX120" s="4" t="s">
        <v>1016</v>
      </c>
      <c r="AY120" s="8">
        <v>2000</v>
      </c>
      <c r="AZ120" s="162">
        <v>-100.84</v>
      </c>
      <c r="BA120" s="150">
        <v>4.0599999999999996</v>
      </c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 t="s">
        <v>815</v>
      </c>
      <c r="B121" s="12" t="s">
        <v>970</v>
      </c>
      <c r="C121" s="12" t="s">
        <v>988</v>
      </c>
      <c r="D121" s="12" t="s">
        <v>1097</v>
      </c>
      <c r="E121" s="134">
        <v>1999</v>
      </c>
      <c r="F121" s="134">
        <v>11</v>
      </c>
      <c r="G121" s="134">
        <v>1</v>
      </c>
      <c r="H121" s="23" t="str">
        <f t="shared" si="1"/>
        <v/>
      </c>
      <c r="I121" s="163">
        <v>95</v>
      </c>
      <c r="J121" s="163">
        <v>105</v>
      </c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8">
        <v>0</v>
      </c>
      <c r="AN121" s="175">
        <v>0.5</v>
      </c>
      <c r="AO121" s="18"/>
      <c r="AP121" s="18"/>
      <c r="AQ121" s="18"/>
      <c r="AR121" s="14"/>
      <c r="AS121" s="14"/>
      <c r="AT121" s="14"/>
      <c r="AU121" s="14"/>
      <c r="AV121" s="4"/>
      <c r="AW121" s="8" t="s">
        <v>851</v>
      </c>
      <c r="AX121" s="4" t="s">
        <v>1017</v>
      </c>
      <c r="AY121" s="8">
        <v>2000</v>
      </c>
      <c r="AZ121" s="162">
        <v>-176.53</v>
      </c>
      <c r="BA121" s="150">
        <v>3.74</v>
      </c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 t="s">
        <v>815</v>
      </c>
      <c r="B122" s="12" t="s">
        <v>970</v>
      </c>
      <c r="C122" s="12" t="s">
        <v>988</v>
      </c>
      <c r="D122" s="12" t="s">
        <v>1098</v>
      </c>
      <c r="E122" s="134">
        <v>1999</v>
      </c>
      <c r="F122" s="134">
        <v>11</v>
      </c>
      <c r="G122" s="134">
        <v>1</v>
      </c>
      <c r="H122" s="23" t="str">
        <f t="shared" si="1"/>
        <v/>
      </c>
      <c r="I122" s="12">
        <v>145</v>
      </c>
      <c r="J122" s="4">
        <v>155</v>
      </c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8">
        <v>0</v>
      </c>
      <c r="AN122" s="175">
        <v>0.4</v>
      </c>
      <c r="AO122" s="18"/>
      <c r="AP122" s="18"/>
      <c r="AQ122" s="18"/>
      <c r="AR122" s="14"/>
      <c r="AS122" s="14"/>
      <c r="AT122" s="14"/>
      <c r="AU122" s="14"/>
      <c r="AV122" s="4"/>
      <c r="AW122" s="8" t="s">
        <v>851</v>
      </c>
      <c r="AX122" s="4" t="s">
        <v>1018</v>
      </c>
      <c r="AY122" s="8">
        <v>2000</v>
      </c>
      <c r="AZ122" s="162">
        <v>-309.42</v>
      </c>
      <c r="BA122" s="150">
        <v>3.23</v>
      </c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 t="s">
        <v>815</v>
      </c>
      <c r="B123" s="12" t="s">
        <v>970</v>
      </c>
      <c r="C123" s="12" t="s">
        <v>988</v>
      </c>
      <c r="D123" s="12" t="s">
        <v>1099</v>
      </c>
      <c r="E123" s="134">
        <v>1999</v>
      </c>
      <c r="F123" s="134">
        <v>11</v>
      </c>
      <c r="G123" s="134">
        <v>1</v>
      </c>
      <c r="H123" s="23" t="str">
        <f t="shared" si="1"/>
        <v/>
      </c>
      <c r="I123" s="163">
        <v>195</v>
      </c>
      <c r="J123" s="163">
        <v>205</v>
      </c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8">
        <v>0</v>
      </c>
      <c r="AN123" s="175">
        <v>0.3</v>
      </c>
      <c r="AO123" s="18"/>
      <c r="AP123" s="18"/>
      <c r="AQ123" s="18"/>
      <c r="AR123" s="14"/>
      <c r="AS123" s="14"/>
      <c r="AT123" s="14"/>
      <c r="AU123" s="14"/>
      <c r="AV123" s="4"/>
      <c r="AW123" s="8" t="s">
        <v>851</v>
      </c>
      <c r="AX123" s="4" t="s">
        <v>1019</v>
      </c>
      <c r="AY123" s="8">
        <v>2000</v>
      </c>
      <c r="AZ123" s="162">
        <v>-362.36</v>
      </c>
      <c r="BA123" s="150">
        <v>3.04</v>
      </c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5"/>
      <c r="F124" s="135"/>
      <c r="G124" s="135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5"/>
      <c r="F125" s="135"/>
      <c r="G125" s="135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5"/>
      <c r="F126" s="135"/>
      <c r="G126" s="135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5"/>
      <c r="F127" s="135"/>
      <c r="G127" s="135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5"/>
      <c r="F128" s="135"/>
      <c r="G128" s="135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5"/>
      <c r="F129" s="135"/>
      <c r="G129" s="135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5"/>
      <c r="F130" s="135"/>
      <c r="G130" s="135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5"/>
      <c r="F131" s="135"/>
      <c r="G131" s="135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5"/>
      <c r="F132" s="135"/>
      <c r="G132" s="135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5"/>
      <c r="F133" s="135"/>
      <c r="G133" s="135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5"/>
      <c r="F134" s="135"/>
      <c r="G134" s="135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5"/>
      <c r="F135" s="135"/>
      <c r="G135" s="135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5"/>
      <c r="F136" s="135"/>
      <c r="G136" s="135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5"/>
      <c r="F137" s="135"/>
      <c r="G137" s="135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5"/>
      <c r="F138" s="135"/>
      <c r="G138" s="135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5"/>
      <c r="F139" s="135"/>
      <c r="G139" s="135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5"/>
      <c r="F140" s="135"/>
      <c r="G140" s="135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5"/>
      <c r="F141" s="135"/>
      <c r="G141" s="135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5"/>
      <c r="F142" s="135"/>
      <c r="G142" s="135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5"/>
      <c r="F143" s="135"/>
      <c r="G143" s="135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5"/>
      <c r="F144" s="135"/>
      <c r="G144" s="135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5"/>
      <c r="F145" s="135"/>
      <c r="G145" s="135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5"/>
      <c r="F146" s="135"/>
      <c r="G146" s="135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5"/>
      <c r="F147" s="135"/>
      <c r="G147" s="135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5"/>
      <c r="F148" s="135"/>
      <c r="G148" s="135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5"/>
      <c r="F149" s="135"/>
      <c r="G149" s="135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5"/>
      <c r="F150" s="135"/>
      <c r="G150" s="135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5"/>
      <c r="F151" s="135"/>
      <c r="G151" s="135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5"/>
      <c r="F152" s="135"/>
      <c r="G152" s="135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5"/>
      <c r="F153" s="135"/>
      <c r="G153" s="135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5"/>
      <c r="F154" s="135"/>
      <c r="G154" s="135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5"/>
      <c r="F155" s="135"/>
      <c r="G155" s="135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5"/>
      <c r="F156" s="135"/>
      <c r="G156" s="135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5"/>
      <c r="F157" s="135"/>
      <c r="G157" s="135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5"/>
      <c r="F158" s="135"/>
      <c r="G158" s="135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5"/>
      <c r="F159" s="135"/>
      <c r="G159" s="135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5"/>
      <c r="F160" s="135"/>
      <c r="G160" s="135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5"/>
      <c r="F161" s="135"/>
      <c r="G161" s="135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5"/>
      <c r="F162" s="135"/>
      <c r="G162" s="135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5"/>
      <c r="F163" s="135"/>
      <c r="G163" s="135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5"/>
      <c r="F164" s="135"/>
      <c r="G164" s="135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5"/>
      <c r="F165" s="135"/>
      <c r="G165" s="135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5"/>
      <c r="F166" s="135"/>
      <c r="G166" s="135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5"/>
      <c r="F167" s="135"/>
      <c r="G167" s="135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5"/>
      <c r="F168" s="135"/>
      <c r="G168" s="135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5"/>
      <c r="F169" s="135"/>
      <c r="G169" s="135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5"/>
      <c r="F170" s="135"/>
      <c r="G170" s="135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5"/>
      <c r="F171" s="135"/>
      <c r="G171" s="135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5"/>
      <c r="F172" s="135"/>
      <c r="G172" s="135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5"/>
      <c r="F173" s="135"/>
      <c r="G173" s="135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5"/>
      <c r="F174" s="135"/>
      <c r="G174" s="135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5"/>
      <c r="F175" s="135"/>
      <c r="G175" s="135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5"/>
      <c r="F176" s="135"/>
      <c r="G176" s="135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5"/>
      <c r="F177" s="135"/>
      <c r="G177" s="135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5"/>
      <c r="F178" s="135"/>
      <c r="G178" s="135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5"/>
      <c r="F179" s="135"/>
      <c r="G179" s="135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5"/>
      <c r="F180" s="135"/>
      <c r="G180" s="135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5"/>
      <c r="F181" s="135"/>
      <c r="G181" s="135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5"/>
      <c r="F182" s="135"/>
      <c r="G182" s="135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5"/>
      <c r="F183" s="135"/>
      <c r="G183" s="135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5"/>
      <c r="F184" s="135"/>
      <c r="G184" s="135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5"/>
      <c r="F185" s="135"/>
      <c r="G185" s="135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5"/>
      <c r="F186" s="135"/>
      <c r="G186" s="135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5"/>
      <c r="F187" s="135"/>
      <c r="G187" s="135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5"/>
      <c r="F188" s="135"/>
      <c r="G188" s="135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5"/>
      <c r="F189" s="135"/>
      <c r="G189" s="135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5"/>
      <c r="F190" s="135"/>
      <c r="G190" s="135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5"/>
      <c r="F191" s="135"/>
      <c r="G191" s="135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5"/>
      <c r="F192" s="135"/>
      <c r="G192" s="135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5"/>
      <c r="F193" s="135"/>
      <c r="G193" s="135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5"/>
      <c r="F194" s="135"/>
      <c r="G194" s="135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5"/>
      <c r="F195" s="135"/>
      <c r="G195" s="135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5"/>
      <c r="F196" s="135"/>
      <c r="G196" s="135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5"/>
      <c r="F197" s="135"/>
      <c r="G197" s="135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5"/>
      <c r="F198" s="135"/>
      <c r="G198" s="135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5"/>
      <c r="F199" s="135"/>
      <c r="G199" s="135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5"/>
      <c r="F200" s="135"/>
      <c r="G200" s="135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5"/>
      <c r="F201" s="135"/>
      <c r="G201" s="135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5"/>
      <c r="F202" s="135"/>
      <c r="G202" s="135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5"/>
      <c r="F203" s="135"/>
      <c r="G203" s="135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5"/>
      <c r="F204" s="135"/>
      <c r="G204" s="135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5"/>
      <c r="F205" s="135"/>
      <c r="G205" s="135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5"/>
      <c r="F206" s="135"/>
      <c r="G206" s="135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5"/>
      <c r="F207" s="135"/>
      <c r="G207" s="135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5"/>
      <c r="F208" s="135"/>
      <c r="G208" s="135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5"/>
      <c r="F209" s="135"/>
      <c r="G209" s="135"/>
      <c r="H209" s="23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5"/>
      <c r="F210" s="135"/>
      <c r="G210" s="135"/>
      <c r="H210" s="23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5"/>
      <c r="F211" s="135"/>
      <c r="G211" s="135"/>
      <c r="H211" s="23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5"/>
      <c r="F212" s="135"/>
      <c r="G212" s="135"/>
      <c r="H212" s="23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5"/>
      <c r="F213" s="135"/>
      <c r="G213" s="135"/>
      <c r="H213" s="23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5"/>
      <c r="F214" s="135"/>
      <c r="G214" s="135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5"/>
      <c r="F215" s="135"/>
      <c r="G215" s="135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5"/>
      <c r="F216" s="135"/>
      <c r="G216" s="135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5"/>
      <c r="F217" s="135"/>
      <c r="G217" s="135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5"/>
      <c r="F218" s="135"/>
      <c r="G218" s="135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5"/>
      <c r="F219" s="135"/>
      <c r="G219" s="135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5"/>
      <c r="F220" s="135"/>
      <c r="G220" s="135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5"/>
      <c r="F221" s="135"/>
      <c r="G221" s="135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5"/>
      <c r="F222" s="135"/>
      <c r="G222" s="135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5"/>
      <c r="F223" s="135"/>
      <c r="G223" s="135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5"/>
      <c r="F224" s="135"/>
      <c r="G224" s="135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5"/>
      <c r="F225" s="135"/>
      <c r="G225" s="135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5"/>
      <c r="F226" s="135"/>
      <c r="G226" s="135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5"/>
      <c r="F227" s="135"/>
      <c r="G227" s="135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5"/>
      <c r="F228" s="135"/>
      <c r="G228" s="135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5"/>
      <c r="F229" s="135"/>
      <c r="G229" s="135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5"/>
      <c r="F230" s="135"/>
      <c r="G230" s="135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5"/>
      <c r="F231" s="135"/>
      <c r="G231" s="135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5"/>
      <c r="F232" s="135"/>
      <c r="G232" s="135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5"/>
      <c r="F233" s="135"/>
      <c r="G233" s="135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5"/>
      <c r="F234" s="135"/>
      <c r="G234" s="135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5"/>
      <c r="F235" s="135"/>
      <c r="G235" s="135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5"/>
      <c r="F236" s="135"/>
      <c r="G236" s="135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5"/>
      <c r="F237" s="135"/>
      <c r="G237" s="135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5"/>
      <c r="F238" s="135"/>
      <c r="G238" s="135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5"/>
      <c r="F239" s="135"/>
      <c r="G239" s="135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5"/>
      <c r="F240" s="135"/>
      <c r="G240" s="135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5"/>
      <c r="F241" s="135"/>
      <c r="G241" s="135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5"/>
      <c r="F242" s="135"/>
      <c r="G242" s="135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5"/>
      <c r="F243" s="135"/>
      <c r="G243" s="135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5"/>
      <c r="F244" s="135"/>
      <c r="G244" s="135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5"/>
      <c r="F245" s="135"/>
      <c r="G245" s="135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5"/>
      <c r="F246" s="135"/>
      <c r="G246" s="135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5"/>
      <c r="F247" s="135"/>
      <c r="G247" s="135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5"/>
      <c r="F248" s="135"/>
      <c r="G248" s="135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5"/>
      <c r="F249" s="135"/>
      <c r="G249" s="135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5"/>
      <c r="F250" s="135"/>
      <c r="G250" s="135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5"/>
      <c r="F251" s="135"/>
      <c r="G251" s="135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5"/>
      <c r="F252" s="135"/>
      <c r="G252" s="135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5"/>
      <c r="F253" s="135"/>
      <c r="G253" s="135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5"/>
      <c r="F254" s="135"/>
      <c r="G254" s="135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5"/>
      <c r="F255" s="135"/>
      <c r="G255" s="135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5"/>
      <c r="F256" s="135"/>
      <c r="G256" s="135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5"/>
      <c r="F257" s="135"/>
      <c r="G257" s="135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5"/>
      <c r="F258" s="135"/>
      <c r="G258" s="135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5"/>
      <c r="F259" s="135"/>
      <c r="G259" s="135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5"/>
      <c r="F260" s="135"/>
      <c r="G260" s="135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5"/>
      <c r="F261" s="135"/>
      <c r="G261" s="135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5"/>
      <c r="F262" s="135"/>
      <c r="G262" s="135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5"/>
      <c r="F263" s="135"/>
      <c r="G263" s="135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5"/>
      <c r="F264" s="135"/>
      <c r="G264" s="135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5"/>
      <c r="F265" s="135"/>
      <c r="G265" s="135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5"/>
      <c r="F266" s="135"/>
      <c r="G266" s="135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5"/>
      <c r="F267" s="135"/>
      <c r="G267" s="135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5"/>
      <c r="F268" s="135"/>
      <c r="G268" s="135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5"/>
      <c r="F269" s="135"/>
      <c r="G269" s="135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5"/>
      <c r="F270" s="135"/>
      <c r="G270" s="135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5"/>
      <c r="F271" s="135"/>
      <c r="G271" s="135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5"/>
      <c r="F272" s="135"/>
      <c r="G272" s="135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5"/>
      <c r="F273" s="135"/>
      <c r="G273" s="135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5"/>
      <c r="F274" s="135"/>
      <c r="G274" s="135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5"/>
      <c r="F275" s="135"/>
      <c r="G275" s="135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5"/>
      <c r="F276" s="135"/>
      <c r="G276" s="135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5"/>
      <c r="F277" s="135"/>
      <c r="G277" s="135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5"/>
      <c r="F278" s="135"/>
      <c r="G278" s="135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5"/>
      <c r="F279" s="135"/>
      <c r="G279" s="135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5"/>
      <c r="F280" s="135"/>
      <c r="G280" s="135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5"/>
      <c r="F281" s="135"/>
      <c r="G281" s="135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5"/>
      <c r="F282" s="135"/>
      <c r="G282" s="135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5"/>
      <c r="F283" s="135"/>
      <c r="G283" s="135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5"/>
      <c r="F284" s="135"/>
      <c r="G284" s="135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5"/>
      <c r="F285" s="135"/>
      <c r="G285" s="135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5"/>
      <c r="F286" s="135"/>
      <c r="G286" s="135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5"/>
      <c r="F287" s="135"/>
      <c r="G287" s="135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5"/>
      <c r="F288" s="135"/>
      <c r="G288" s="135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5"/>
      <c r="F289" s="135"/>
      <c r="G289" s="135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5"/>
      <c r="F290" s="135"/>
      <c r="G290" s="135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5"/>
      <c r="F291" s="135"/>
      <c r="G291" s="135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5"/>
      <c r="F292" s="135"/>
      <c r="G292" s="135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5"/>
      <c r="F293" s="135"/>
      <c r="G293" s="135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5"/>
      <c r="F294" s="135"/>
      <c r="G294" s="135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5"/>
      <c r="F295" s="135"/>
      <c r="G295" s="135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5"/>
      <c r="F296" s="135"/>
      <c r="G296" s="135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5"/>
      <c r="F297" s="135"/>
      <c r="G297" s="135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5"/>
      <c r="F298" s="135"/>
      <c r="G298" s="135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5"/>
      <c r="F299" s="135"/>
      <c r="G299" s="135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5"/>
      <c r="F300" s="135"/>
      <c r="G300" s="135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5"/>
      <c r="F301" s="135"/>
      <c r="G301" s="135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5"/>
      <c r="F302" s="135"/>
      <c r="G302" s="135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5"/>
      <c r="F303" s="135"/>
      <c r="G303" s="135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5"/>
      <c r="F304" s="135"/>
      <c r="G304" s="135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5"/>
      <c r="F305" s="135"/>
      <c r="G305" s="135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5"/>
      <c r="F306" s="135"/>
      <c r="G306" s="135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5"/>
      <c r="F307" s="135"/>
      <c r="G307" s="135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5"/>
      <c r="F308" s="135"/>
      <c r="G308" s="135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5"/>
      <c r="F309" s="135"/>
      <c r="G309" s="135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5"/>
      <c r="F310" s="135"/>
      <c r="G310" s="135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5"/>
      <c r="F311" s="135"/>
      <c r="G311" s="135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5"/>
      <c r="F312" s="135"/>
      <c r="G312" s="135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5"/>
      <c r="F313" s="135"/>
      <c r="G313" s="135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5"/>
      <c r="F314" s="135"/>
      <c r="G314" s="135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5"/>
      <c r="F315" s="135"/>
      <c r="G315" s="135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5"/>
      <c r="F316" s="135"/>
      <c r="G316" s="135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5"/>
      <c r="F317" s="135"/>
      <c r="G317" s="135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5"/>
      <c r="F318" s="135"/>
      <c r="G318" s="135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5"/>
      <c r="F319" s="135"/>
      <c r="G319" s="135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5"/>
      <c r="F320" s="135"/>
      <c r="G320" s="135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5"/>
      <c r="F321" s="135"/>
      <c r="G321" s="135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5"/>
      <c r="F322" s="135"/>
      <c r="G322" s="135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5"/>
      <c r="F323" s="135"/>
      <c r="G323" s="135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5"/>
      <c r="F324" s="135"/>
      <c r="G324" s="135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5"/>
      <c r="F325" s="135"/>
      <c r="G325" s="135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5"/>
      <c r="F326" s="135"/>
      <c r="G326" s="135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5"/>
      <c r="F327" s="135"/>
      <c r="G327" s="135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5"/>
      <c r="F328" s="135"/>
      <c r="G328" s="135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5"/>
      <c r="F329" s="135"/>
      <c r="G329" s="135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5"/>
      <c r="F330" s="135"/>
      <c r="G330" s="135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5"/>
      <c r="F331" s="135"/>
      <c r="G331" s="135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5"/>
      <c r="F332" s="135"/>
      <c r="G332" s="135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5"/>
      <c r="F333" s="135"/>
      <c r="G333" s="135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5"/>
      <c r="F334" s="135"/>
      <c r="G334" s="135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5"/>
      <c r="F335" s="135"/>
      <c r="G335" s="135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5"/>
      <c r="F336" s="135"/>
      <c r="G336" s="135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5"/>
      <c r="F337" s="135"/>
      <c r="G337" s="135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5"/>
      <c r="F338" s="135"/>
      <c r="G338" s="135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5"/>
      <c r="F339" s="135"/>
      <c r="G339" s="135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5"/>
      <c r="F340" s="135"/>
      <c r="G340" s="135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5"/>
      <c r="F341" s="135"/>
      <c r="G341" s="135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5"/>
      <c r="F342" s="135"/>
      <c r="G342" s="135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5"/>
      <c r="F343" s="135"/>
      <c r="G343" s="135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5"/>
      <c r="F344" s="135"/>
      <c r="G344" s="135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5"/>
      <c r="F345" s="135"/>
      <c r="G345" s="135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5"/>
      <c r="F346" s="135"/>
      <c r="G346" s="135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5"/>
      <c r="F347" s="135"/>
      <c r="G347" s="135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5"/>
      <c r="F348" s="135"/>
      <c r="G348" s="135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5"/>
      <c r="F349" s="135"/>
      <c r="G349" s="135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5"/>
      <c r="F350" s="135"/>
      <c r="G350" s="135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5"/>
      <c r="F351" s="135"/>
      <c r="G351" s="135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5"/>
      <c r="F352" s="135"/>
      <c r="G352" s="135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5"/>
      <c r="F353" s="135"/>
      <c r="G353" s="135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5"/>
      <c r="F354" s="135"/>
      <c r="G354" s="135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5"/>
      <c r="F355" s="135"/>
      <c r="G355" s="135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5"/>
      <c r="F356" s="135"/>
      <c r="G356" s="135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5"/>
      <c r="F357" s="135"/>
      <c r="G357" s="135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5"/>
      <c r="F358" s="135"/>
      <c r="G358" s="135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5"/>
      <c r="F359" s="135"/>
      <c r="G359" s="135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5"/>
      <c r="F360" s="135"/>
      <c r="G360" s="135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5"/>
      <c r="F361" s="135"/>
      <c r="G361" s="135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5"/>
      <c r="F362" s="135"/>
      <c r="G362" s="135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5"/>
      <c r="F363" s="135"/>
      <c r="G363" s="135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5"/>
      <c r="F364" s="135"/>
      <c r="G364" s="135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5"/>
      <c r="F365" s="135"/>
      <c r="G365" s="135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5"/>
      <c r="F366" s="135"/>
      <c r="G366" s="135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5"/>
      <c r="F367" s="135"/>
      <c r="G367" s="135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5"/>
      <c r="F368" s="135"/>
      <c r="G368" s="135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5"/>
      <c r="F369" s="135"/>
      <c r="G369" s="135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5"/>
      <c r="F370" s="135"/>
      <c r="G370" s="135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5"/>
      <c r="F371" s="135"/>
      <c r="G371" s="135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5"/>
      <c r="F372" s="135"/>
      <c r="G372" s="135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5"/>
      <c r="F373" s="135"/>
      <c r="G373" s="135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5"/>
      <c r="F374" s="135"/>
      <c r="G374" s="135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5"/>
      <c r="F375" s="135"/>
      <c r="G375" s="135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5"/>
      <c r="F376" s="135"/>
      <c r="G376" s="135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5"/>
      <c r="F377" s="135"/>
      <c r="G377" s="135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5"/>
      <c r="F378" s="135"/>
      <c r="G378" s="135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5"/>
      <c r="F379" s="135"/>
      <c r="G379" s="135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5"/>
      <c r="F380" s="135"/>
      <c r="G380" s="135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5"/>
      <c r="F381" s="135"/>
      <c r="G381" s="135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5"/>
      <c r="F382" s="135"/>
      <c r="G382" s="135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5"/>
      <c r="F383" s="135"/>
      <c r="G383" s="135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5"/>
      <c r="F384" s="135"/>
      <c r="G384" s="135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5"/>
      <c r="F385" s="135"/>
      <c r="G385" s="135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5"/>
      <c r="F386" s="135"/>
      <c r="G386" s="135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5"/>
      <c r="F387" s="135"/>
      <c r="G387" s="135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5"/>
      <c r="F388" s="135"/>
      <c r="G388" s="135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5"/>
      <c r="F389" s="135"/>
      <c r="G389" s="135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5"/>
      <c r="F390" s="135"/>
      <c r="G390" s="135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5"/>
      <c r="F391" s="135"/>
      <c r="G391" s="135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5"/>
      <c r="F392" s="135"/>
      <c r="G392" s="135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5"/>
      <c r="F393" s="135"/>
      <c r="G393" s="135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5"/>
      <c r="F394" s="135"/>
      <c r="G394" s="135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5"/>
      <c r="F395" s="135"/>
      <c r="G395" s="135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5"/>
      <c r="F396" s="135"/>
      <c r="G396" s="135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5"/>
      <c r="F397" s="135"/>
      <c r="G397" s="135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5"/>
      <c r="F398" s="135"/>
      <c r="G398" s="135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5"/>
      <c r="F399" s="135"/>
      <c r="G399" s="135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5"/>
      <c r="F400" s="135"/>
      <c r="G400" s="135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5"/>
      <c r="F401" s="135"/>
      <c r="G401" s="135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5"/>
      <c r="F402" s="135"/>
      <c r="G402" s="135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5"/>
      <c r="F403" s="135"/>
      <c r="G403" s="135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5"/>
      <c r="F404" s="135"/>
      <c r="G404" s="135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5"/>
      <c r="F405" s="135"/>
      <c r="G405" s="135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5"/>
      <c r="F406" s="135"/>
      <c r="G406" s="135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5"/>
      <c r="F407" s="135"/>
      <c r="G407" s="135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5"/>
      <c r="F408" s="135"/>
      <c r="G408" s="135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5"/>
      <c r="F409" s="135"/>
      <c r="G409" s="135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5"/>
      <c r="F410" s="135"/>
      <c r="G410" s="135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5"/>
      <c r="F411" s="135"/>
      <c r="G411" s="135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5"/>
      <c r="F412" s="135"/>
      <c r="G412" s="135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5"/>
      <c r="F413" s="135"/>
      <c r="G413" s="135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5"/>
      <c r="F414" s="135"/>
      <c r="G414" s="135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5"/>
      <c r="F415" s="135"/>
      <c r="G415" s="135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5"/>
      <c r="F416" s="135"/>
      <c r="G416" s="135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5"/>
      <c r="F417" s="135"/>
      <c r="G417" s="135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5"/>
      <c r="F418" s="135"/>
      <c r="G418" s="135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5"/>
      <c r="F419" s="135"/>
      <c r="G419" s="135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5"/>
      <c r="F420" s="135"/>
      <c r="G420" s="135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5"/>
      <c r="F421" s="135"/>
      <c r="G421" s="135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5"/>
      <c r="F422" s="135"/>
      <c r="G422" s="135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5"/>
      <c r="F423" s="135"/>
      <c r="G423" s="135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5"/>
      <c r="F424" s="135"/>
      <c r="G424" s="135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5"/>
      <c r="F425" s="135"/>
      <c r="G425" s="135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5"/>
      <c r="F426" s="135"/>
      <c r="G426" s="135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5"/>
      <c r="F427" s="135"/>
      <c r="G427" s="135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5"/>
      <c r="F428" s="135"/>
      <c r="G428" s="135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5"/>
      <c r="F429" s="135"/>
      <c r="G429" s="135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5"/>
      <c r="F430" s="135"/>
      <c r="G430" s="135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5"/>
      <c r="F431" s="135"/>
      <c r="G431" s="135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5"/>
      <c r="F432" s="135"/>
      <c r="G432" s="135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5"/>
      <c r="F433" s="135"/>
      <c r="G433" s="135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5"/>
      <c r="F434" s="135"/>
      <c r="G434" s="135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5"/>
      <c r="F435" s="135"/>
      <c r="G435" s="135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5"/>
      <c r="F436" s="135"/>
      <c r="G436" s="135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5"/>
      <c r="F437" s="135"/>
      <c r="G437" s="135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5"/>
      <c r="F438" s="135"/>
      <c r="G438" s="135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5"/>
      <c r="F439" s="135"/>
      <c r="G439" s="135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5"/>
      <c r="F440" s="135"/>
      <c r="G440" s="135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5"/>
      <c r="F441" s="135"/>
      <c r="G441" s="135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5"/>
      <c r="F442" s="135"/>
      <c r="G442" s="135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5"/>
      <c r="F443" s="135"/>
      <c r="G443" s="135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5"/>
      <c r="F444" s="135"/>
      <c r="G444" s="135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5"/>
      <c r="F445" s="135"/>
      <c r="G445" s="135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5"/>
      <c r="F446" s="135"/>
      <c r="G446" s="135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5"/>
      <c r="F447" s="135"/>
      <c r="G447" s="135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5"/>
      <c r="F448" s="135"/>
      <c r="G448" s="135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5"/>
      <c r="F449" s="135"/>
      <c r="G449" s="135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5"/>
      <c r="F450" s="135"/>
      <c r="G450" s="135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5"/>
      <c r="F451" s="135"/>
      <c r="G451" s="135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5"/>
      <c r="F452" s="135"/>
      <c r="G452" s="135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5"/>
      <c r="F453" s="135"/>
      <c r="G453" s="135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5"/>
      <c r="F454" s="135"/>
      <c r="G454" s="135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5"/>
      <c r="F455" s="135"/>
      <c r="G455" s="135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5"/>
      <c r="F456" s="135"/>
      <c r="G456" s="135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5"/>
      <c r="F457" s="135"/>
      <c r="G457" s="135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5"/>
      <c r="F458" s="135"/>
      <c r="G458" s="135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5"/>
      <c r="F459" s="135"/>
      <c r="G459" s="135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5"/>
      <c r="F460" s="135"/>
      <c r="G460" s="135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5"/>
      <c r="F461" s="135"/>
      <c r="G461" s="135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5"/>
      <c r="F462" s="135"/>
      <c r="G462" s="135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5"/>
      <c r="F463" s="135"/>
      <c r="G463" s="135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5"/>
      <c r="F464" s="135"/>
      <c r="G464" s="135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5"/>
      <c r="F465" s="135"/>
      <c r="G465" s="135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5"/>
      <c r="F466" s="135"/>
      <c r="G466" s="135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5"/>
      <c r="F467" s="135"/>
      <c r="G467" s="135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5"/>
      <c r="F468" s="135"/>
      <c r="G468" s="135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5"/>
      <c r="F469" s="135"/>
      <c r="G469" s="135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5"/>
      <c r="F470" s="135"/>
      <c r="G470" s="135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5"/>
      <c r="F471" s="135"/>
      <c r="G471" s="135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5"/>
      <c r="F472" s="135"/>
      <c r="G472" s="135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5"/>
      <c r="F473" s="135"/>
      <c r="G473" s="135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5"/>
      <c r="F474" s="135"/>
      <c r="G474" s="135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5"/>
      <c r="F475" s="135"/>
      <c r="G475" s="135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5"/>
      <c r="F476" s="135"/>
      <c r="G476" s="135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5"/>
      <c r="F477" s="135"/>
      <c r="G477" s="135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5"/>
      <c r="F478" s="135"/>
      <c r="G478" s="135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5"/>
      <c r="F479" s="135"/>
      <c r="G479" s="135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5"/>
      <c r="F480" s="135"/>
      <c r="G480" s="135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5"/>
      <c r="F481" s="135"/>
      <c r="G481" s="135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5"/>
      <c r="F482" s="135"/>
      <c r="G482" s="135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5"/>
      <c r="F483" s="135"/>
      <c r="G483" s="135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5"/>
      <c r="F484" s="135"/>
      <c r="G484" s="135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5"/>
      <c r="F485" s="135"/>
      <c r="G485" s="135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5"/>
      <c r="F486" s="135"/>
      <c r="G486" s="135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5"/>
      <c r="F487" s="135"/>
      <c r="G487" s="135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5"/>
      <c r="F488" s="135"/>
      <c r="G488" s="135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5"/>
      <c r="F489" s="135"/>
      <c r="G489" s="135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5"/>
      <c r="F490" s="135"/>
      <c r="G490" s="135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5"/>
      <c r="F491" s="135"/>
      <c r="G491" s="135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5"/>
      <c r="F492" s="135"/>
      <c r="G492" s="135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5"/>
      <c r="F493" s="135"/>
      <c r="G493" s="135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5"/>
      <c r="F494" s="135"/>
      <c r="G494" s="135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5"/>
      <c r="F495" s="135"/>
      <c r="G495" s="135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5"/>
      <c r="F496" s="135"/>
      <c r="G496" s="135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5"/>
      <c r="F497" s="135"/>
      <c r="G497" s="135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5"/>
      <c r="F498" s="135"/>
      <c r="G498" s="135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5"/>
      <c r="F499" s="135"/>
      <c r="G499" s="135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5"/>
      <c r="F500" s="135"/>
      <c r="G500" s="135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5"/>
      <c r="F501" s="135"/>
      <c r="G501" s="135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5"/>
      <c r="F502" s="135"/>
      <c r="G502" s="135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5"/>
      <c r="F503" s="135"/>
      <c r="G503" s="135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5"/>
      <c r="F504" s="135"/>
      <c r="G504" s="135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5"/>
      <c r="F505" s="135"/>
      <c r="G505" s="135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5"/>
      <c r="F506" s="135"/>
      <c r="G506" s="135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5"/>
      <c r="F507" s="135"/>
      <c r="G507" s="135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5"/>
      <c r="F508" s="135"/>
      <c r="G508" s="135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5"/>
      <c r="F509" s="135"/>
      <c r="G509" s="135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5"/>
      <c r="F510" s="135"/>
      <c r="G510" s="135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5"/>
      <c r="F511" s="135"/>
      <c r="G511" s="135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5"/>
      <c r="F512" s="135"/>
      <c r="G512" s="135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5"/>
      <c r="F513" s="135"/>
      <c r="G513" s="135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5"/>
      <c r="F514" s="135"/>
      <c r="G514" s="135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5"/>
      <c r="F515" s="135"/>
      <c r="G515" s="135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5"/>
      <c r="F516" s="135"/>
      <c r="G516" s="135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5"/>
      <c r="F517" s="135"/>
      <c r="G517" s="135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5"/>
      <c r="F518" s="135"/>
      <c r="G518" s="135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5"/>
      <c r="F519" s="135"/>
      <c r="G519" s="135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5"/>
      <c r="F520" s="135"/>
      <c r="G520" s="135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5"/>
      <c r="F521" s="135"/>
      <c r="G521" s="135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5"/>
      <c r="F522" s="135"/>
      <c r="G522" s="135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5"/>
      <c r="F523" s="135"/>
      <c r="G523" s="135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5"/>
      <c r="F524" s="135"/>
      <c r="G524" s="135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5"/>
      <c r="F525" s="135"/>
      <c r="G525" s="135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5"/>
      <c r="F526" s="135"/>
      <c r="G526" s="135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5"/>
      <c r="F527" s="135"/>
      <c r="G527" s="135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5"/>
      <c r="F528" s="135"/>
      <c r="G528" s="135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5"/>
      <c r="F529" s="135"/>
      <c r="G529" s="135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5"/>
      <c r="F530" s="135"/>
      <c r="G530" s="135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5"/>
      <c r="F531" s="135"/>
      <c r="G531" s="135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5"/>
      <c r="F532" s="135"/>
      <c r="G532" s="135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5"/>
      <c r="F533" s="135"/>
      <c r="G533" s="135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5"/>
      <c r="F534" s="135"/>
      <c r="G534" s="135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5"/>
      <c r="F535" s="135"/>
      <c r="G535" s="135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5"/>
      <c r="F536" s="135"/>
      <c r="G536" s="135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5"/>
      <c r="F537" s="135"/>
      <c r="G537" s="135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5"/>
      <c r="F538" s="135"/>
      <c r="G538" s="135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5"/>
      <c r="F539" s="135"/>
      <c r="G539" s="135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5"/>
      <c r="F540" s="135"/>
      <c r="G540" s="135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5"/>
      <c r="F541" s="135"/>
      <c r="G541" s="135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5"/>
      <c r="F542" s="135"/>
      <c r="G542" s="135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5"/>
      <c r="F543" s="135"/>
      <c r="G543" s="135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5"/>
      <c r="F544" s="135"/>
      <c r="G544" s="135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5"/>
      <c r="F545" s="135"/>
      <c r="G545" s="135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5"/>
      <c r="F546" s="135"/>
      <c r="G546" s="135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5"/>
      <c r="F547" s="135"/>
      <c r="G547" s="135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5"/>
      <c r="F548" s="135"/>
      <c r="G548" s="135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5"/>
      <c r="F549" s="135"/>
      <c r="G549" s="135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5"/>
      <c r="F550" s="135"/>
      <c r="G550" s="135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5"/>
      <c r="F551" s="135"/>
      <c r="G551" s="135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5"/>
      <c r="F552" s="135"/>
      <c r="G552" s="135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5"/>
      <c r="F553" s="135"/>
      <c r="G553" s="135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5"/>
      <c r="F554" s="135"/>
      <c r="G554" s="135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5"/>
      <c r="F555" s="135"/>
      <c r="G555" s="135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5"/>
      <c r="F556" s="135"/>
      <c r="G556" s="135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5"/>
      <c r="F557" s="135"/>
      <c r="G557" s="135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5"/>
      <c r="F558" s="135"/>
      <c r="G558" s="135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5"/>
      <c r="F559" s="135"/>
      <c r="G559" s="135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5"/>
      <c r="F560" s="135"/>
      <c r="G560" s="135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5"/>
      <c r="F561" s="135"/>
      <c r="G561" s="135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5"/>
      <c r="F562" s="135"/>
      <c r="G562" s="135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5"/>
      <c r="F563" s="135"/>
      <c r="G563" s="135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5"/>
      <c r="F564" s="135"/>
      <c r="G564" s="135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5"/>
      <c r="F565" s="135"/>
      <c r="G565" s="135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5"/>
      <c r="F566" s="135"/>
      <c r="G566" s="135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5"/>
      <c r="F567" s="135"/>
      <c r="G567" s="135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5"/>
      <c r="F568" s="135"/>
      <c r="G568" s="135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5"/>
      <c r="F569" s="135"/>
      <c r="G569" s="135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5"/>
      <c r="F570" s="135"/>
      <c r="G570" s="135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5"/>
      <c r="F571" s="135"/>
      <c r="G571" s="135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5"/>
      <c r="F572" s="135"/>
      <c r="G572" s="135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5"/>
      <c r="F573" s="135"/>
      <c r="G573" s="135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5"/>
      <c r="F574" s="135"/>
      <c r="G574" s="135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5"/>
      <c r="F575" s="135"/>
      <c r="G575" s="135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5"/>
      <c r="F576" s="135"/>
      <c r="G576" s="135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5"/>
      <c r="F577" s="135"/>
      <c r="G577" s="135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5"/>
      <c r="F578" s="135"/>
      <c r="G578" s="135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5"/>
      <c r="F579" s="135"/>
      <c r="G579" s="135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5"/>
      <c r="F580" s="135"/>
      <c r="G580" s="135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5"/>
      <c r="F581" s="135"/>
      <c r="G581" s="135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5"/>
      <c r="F582" s="135"/>
      <c r="G582" s="135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5"/>
      <c r="F583" s="135"/>
      <c r="G583" s="135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5"/>
      <c r="F584" s="135"/>
      <c r="G584" s="135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5"/>
      <c r="F585" s="135"/>
      <c r="G585" s="135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5"/>
      <c r="F586" s="135"/>
      <c r="G586" s="135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5"/>
      <c r="F587" s="135"/>
      <c r="G587" s="135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5"/>
      <c r="F588" s="135"/>
      <c r="G588" s="135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5"/>
      <c r="F589" s="135"/>
      <c r="G589" s="135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5"/>
      <c r="F590" s="135"/>
      <c r="G590" s="135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5"/>
      <c r="F591" s="135"/>
      <c r="G591" s="135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5"/>
      <c r="F592" s="135"/>
      <c r="G592" s="135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5"/>
      <c r="F593" s="135"/>
      <c r="G593" s="135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5"/>
      <c r="F594" s="135"/>
      <c r="G594" s="135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5"/>
      <c r="F595" s="135"/>
      <c r="G595" s="135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5"/>
      <c r="F596" s="135"/>
      <c r="G596" s="135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5"/>
      <c r="F597" s="135"/>
      <c r="G597" s="135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5"/>
      <c r="F598" s="135"/>
      <c r="G598" s="135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5"/>
      <c r="F599" s="135"/>
      <c r="G599" s="135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5"/>
      <c r="F600" s="135"/>
      <c r="G600" s="135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5"/>
      <c r="F601" s="135"/>
      <c r="G601" s="135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5"/>
      <c r="F602" s="135"/>
      <c r="G602" s="135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5"/>
      <c r="F603" s="135"/>
      <c r="G603" s="135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5"/>
      <c r="F604" s="135"/>
      <c r="G604" s="135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5"/>
      <c r="F605" s="135"/>
      <c r="G605" s="135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5"/>
      <c r="F606" s="135"/>
      <c r="G606" s="135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5"/>
      <c r="F607" s="135"/>
      <c r="G607" s="135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5"/>
      <c r="F608" s="135"/>
      <c r="G608" s="135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5"/>
      <c r="F609" s="135"/>
      <c r="G609" s="135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5"/>
      <c r="F610" s="135"/>
      <c r="G610" s="135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5"/>
      <c r="F611" s="135"/>
      <c r="G611" s="135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5"/>
      <c r="F612" s="135"/>
      <c r="G612" s="135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5"/>
      <c r="F613" s="135"/>
      <c r="G613" s="135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5"/>
      <c r="F614" s="135"/>
      <c r="G614" s="135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5"/>
      <c r="F615" s="135"/>
      <c r="G615" s="135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5"/>
      <c r="F616" s="135"/>
      <c r="G616" s="135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5"/>
      <c r="F617" s="135"/>
      <c r="G617" s="135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5"/>
      <c r="F618" s="135"/>
      <c r="G618" s="135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5"/>
      <c r="F619" s="135"/>
      <c r="G619" s="135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5"/>
      <c r="F620" s="135"/>
      <c r="G620" s="135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5"/>
      <c r="F621" s="135"/>
      <c r="G621" s="135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5"/>
      <c r="F622" s="135"/>
      <c r="G622" s="135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5"/>
      <c r="F623" s="135"/>
      <c r="G623" s="135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5"/>
      <c r="F624" s="135"/>
      <c r="G624" s="135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5"/>
      <c r="F625" s="135"/>
      <c r="G625" s="135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5"/>
      <c r="F626" s="135"/>
      <c r="G626" s="135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5"/>
      <c r="F627" s="135"/>
      <c r="G627" s="135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5"/>
      <c r="F628" s="135"/>
      <c r="G628" s="135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5"/>
      <c r="F629" s="135"/>
      <c r="G629" s="135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5"/>
      <c r="F630" s="135"/>
      <c r="G630" s="135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5"/>
      <c r="F631" s="135"/>
      <c r="G631" s="135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5"/>
      <c r="F632" s="135"/>
      <c r="G632" s="135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5"/>
      <c r="F633" s="135"/>
      <c r="G633" s="135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5"/>
      <c r="F634" s="135"/>
      <c r="G634" s="135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5"/>
      <c r="F635" s="135"/>
      <c r="G635" s="135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5"/>
      <c r="F636" s="135"/>
      <c r="G636" s="135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5"/>
      <c r="F637" s="135"/>
      <c r="G637" s="135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5"/>
      <c r="F638" s="135"/>
      <c r="G638" s="135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5"/>
      <c r="F639" s="135"/>
      <c r="G639" s="135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5"/>
      <c r="F640" s="135"/>
      <c r="G640" s="135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5"/>
      <c r="F641" s="135"/>
      <c r="G641" s="135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5"/>
      <c r="F642" s="135"/>
      <c r="G642" s="135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5"/>
      <c r="F643" s="135"/>
      <c r="G643" s="135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5"/>
      <c r="F644" s="135"/>
      <c r="G644" s="135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5"/>
      <c r="F645" s="135"/>
      <c r="G645" s="135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5"/>
      <c r="F646" s="135"/>
      <c r="G646" s="135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5"/>
      <c r="F647" s="135"/>
      <c r="G647" s="135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5"/>
      <c r="F648" s="135"/>
      <c r="G648" s="135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5"/>
      <c r="F649" s="135"/>
      <c r="G649" s="135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5"/>
      <c r="F650" s="135"/>
      <c r="G650" s="135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5"/>
      <c r="F651" s="135"/>
      <c r="G651" s="135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5"/>
      <c r="F652" s="135"/>
      <c r="G652" s="135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5"/>
      <c r="F653" s="135"/>
      <c r="G653" s="135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5"/>
      <c r="F654" s="135"/>
      <c r="G654" s="135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5"/>
      <c r="F655" s="135"/>
      <c r="G655" s="135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5"/>
      <c r="F656" s="135"/>
      <c r="G656" s="135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5"/>
      <c r="F657" s="135"/>
      <c r="G657" s="135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5"/>
      <c r="F658" s="135"/>
      <c r="G658" s="135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5"/>
      <c r="F659" s="135"/>
      <c r="G659" s="135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5"/>
      <c r="F660" s="135"/>
      <c r="G660" s="135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5"/>
      <c r="F661" s="135"/>
      <c r="G661" s="135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5"/>
      <c r="F662" s="135"/>
      <c r="G662" s="135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5"/>
      <c r="F663" s="135"/>
      <c r="G663" s="135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5"/>
      <c r="F664" s="135"/>
      <c r="G664" s="135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5"/>
      <c r="F665" s="135"/>
      <c r="G665" s="135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5"/>
      <c r="F666" s="135"/>
      <c r="G666" s="135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5"/>
      <c r="F667" s="135"/>
      <c r="G667" s="135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5"/>
      <c r="F668" s="135"/>
      <c r="G668" s="135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5"/>
      <c r="F669" s="135"/>
      <c r="G669" s="135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5"/>
      <c r="F670" s="135"/>
      <c r="G670" s="135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5"/>
      <c r="F671" s="135"/>
      <c r="G671" s="135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5"/>
      <c r="F672" s="135"/>
      <c r="G672" s="135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5"/>
      <c r="F673" s="135"/>
      <c r="G673" s="135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5"/>
      <c r="F674" s="135"/>
      <c r="G674" s="135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5"/>
      <c r="F675" s="135"/>
      <c r="G675" s="135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5"/>
      <c r="F676" s="135"/>
      <c r="G676" s="135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5"/>
      <c r="F677" s="135"/>
      <c r="G677" s="135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5"/>
      <c r="F678" s="135"/>
      <c r="G678" s="135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5"/>
      <c r="F679" s="135"/>
      <c r="G679" s="135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5"/>
      <c r="F680" s="135"/>
      <c r="G680" s="135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5"/>
      <c r="F681" s="135"/>
      <c r="G681" s="135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5"/>
      <c r="F682" s="135"/>
      <c r="G682" s="135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5"/>
      <c r="F683" s="135"/>
      <c r="G683" s="135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5"/>
      <c r="F684" s="135"/>
      <c r="G684" s="135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5"/>
      <c r="F685" s="135"/>
      <c r="G685" s="135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5"/>
      <c r="F686" s="135"/>
      <c r="G686" s="135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5"/>
      <c r="F687" s="135"/>
      <c r="G687" s="135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5"/>
      <c r="F688" s="135"/>
      <c r="G688" s="135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5"/>
      <c r="F689" s="135"/>
      <c r="G689" s="135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5"/>
      <c r="F690" s="135"/>
      <c r="G690" s="135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5"/>
      <c r="F691" s="135"/>
      <c r="G691" s="135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5"/>
      <c r="F692" s="135"/>
      <c r="G692" s="135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5"/>
      <c r="F693" s="135"/>
      <c r="G693" s="135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5"/>
      <c r="F694" s="135"/>
      <c r="G694" s="135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5"/>
      <c r="F695" s="135"/>
      <c r="G695" s="135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5"/>
      <c r="F696" s="135"/>
      <c r="G696" s="135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5"/>
      <c r="F697" s="135"/>
      <c r="G697" s="135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5"/>
      <c r="F698" s="135"/>
      <c r="G698" s="135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5"/>
      <c r="F699" s="135"/>
      <c r="G699" s="135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5"/>
      <c r="F700" s="135"/>
      <c r="G700" s="135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5"/>
      <c r="F701" s="135"/>
      <c r="G701" s="135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5"/>
      <c r="F702" s="135"/>
      <c r="G702" s="135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5"/>
      <c r="F703" s="135"/>
      <c r="G703" s="135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5"/>
      <c r="F704" s="135"/>
      <c r="G704" s="135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5"/>
      <c r="F705" s="135"/>
      <c r="G705" s="135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5"/>
      <c r="F706" s="135"/>
      <c r="G706" s="135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5"/>
      <c r="F707" s="135"/>
      <c r="G707" s="135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5"/>
      <c r="F708" s="135"/>
      <c r="G708" s="135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5"/>
      <c r="F709" s="135"/>
      <c r="G709" s="135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5"/>
      <c r="F710" s="135"/>
      <c r="G710" s="135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5"/>
      <c r="F711" s="135"/>
      <c r="G711" s="135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5"/>
      <c r="F712" s="135"/>
      <c r="G712" s="135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5"/>
      <c r="F713" s="135"/>
      <c r="G713" s="135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5"/>
      <c r="F714" s="135"/>
      <c r="G714" s="135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5"/>
      <c r="F715" s="135"/>
      <c r="G715" s="135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5"/>
      <c r="F716" s="135"/>
      <c r="G716" s="135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5"/>
      <c r="F717" s="135"/>
      <c r="G717" s="135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5"/>
      <c r="F718" s="135"/>
      <c r="G718" s="135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5"/>
      <c r="F719" s="135"/>
      <c r="G719" s="135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5"/>
      <c r="F720" s="135"/>
      <c r="G720" s="135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5"/>
      <c r="F721" s="135"/>
      <c r="G721" s="135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5"/>
      <c r="F722" s="135"/>
      <c r="G722" s="135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5"/>
      <c r="F723" s="135"/>
      <c r="G723" s="135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5"/>
      <c r="F724" s="135"/>
      <c r="G724" s="135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5"/>
      <c r="F725" s="135"/>
      <c r="G725" s="135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5"/>
      <c r="F726" s="135"/>
      <c r="G726" s="135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5"/>
      <c r="F727" s="135"/>
      <c r="G727" s="135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5"/>
      <c r="F728" s="135"/>
      <c r="G728" s="135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5"/>
      <c r="F729" s="135"/>
      <c r="G729" s="135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5"/>
      <c r="F730" s="135"/>
      <c r="G730" s="135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5"/>
      <c r="F731" s="135"/>
      <c r="G731" s="135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5"/>
      <c r="F732" s="135"/>
      <c r="G732" s="135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5"/>
      <c r="F733" s="135"/>
      <c r="G733" s="135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5"/>
      <c r="F734" s="135"/>
      <c r="G734" s="135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5"/>
      <c r="F735" s="135"/>
      <c r="G735" s="135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5"/>
      <c r="F736" s="135"/>
      <c r="G736" s="135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5"/>
      <c r="F737" s="135"/>
      <c r="G737" s="135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5"/>
      <c r="F738" s="135"/>
      <c r="G738" s="135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5"/>
      <c r="F739" s="135"/>
      <c r="G739" s="135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5"/>
      <c r="F740" s="135"/>
      <c r="G740" s="135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5"/>
      <c r="F741" s="135"/>
      <c r="G741" s="135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5"/>
      <c r="F742" s="135"/>
      <c r="G742" s="135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5"/>
      <c r="F743" s="135"/>
      <c r="G743" s="135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5"/>
      <c r="F744" s="135"/>
      <c r="G744" s="135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5"/>
      <c r="F745" s="135"/>
      <c r="G745" s="135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5"/>
      <c r="F746" s="135"/>
      <c r="G746" s="135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5"/>
      <c r="F747" s="135"/>
      <c r="G747" s="135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5"/>
      <c r="F748" s="135"/>
      <c r="G748" s="135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5"/>
      <c r="F749" s="135"/>
      <c r="G749" s="135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5"/>
      <c r="F750" s="135"/>
      <c r="G750" s="135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5"/>
      <c r="F751" s="135"/>
      <c r="G751" s="135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5"/>
      <c r="F752" s="135"/>
      <c r="G752" s="135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5"/>
      <c r="F753" s="135"/>
      <c r="G753" s="135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5"/>
      <c r="F754" s="135"/>
      <c r="G754" s="135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5"/>
      <c r="F755" s="135"/>
      <c r="G755" s="135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5"/>
      <c r="F756" s="135"/>
      <c r="G756" s="135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5"/>
      <c r="F757" s="135"/>
      <c r="G757" s="135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5"/>
      <c r="F758" s="135"/>
      <c r="G758" s="135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5"/>
      <c r="F759" s="135"/>
      <c r="G759" s="135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5"/>
      <c r="F760" s="135"/>
      <c r="G760" s="135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5"/>
      <c r="F761" s="135"/>
      <c r="G761" s="135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5"/>
      <c r="F762" s="135"/>
      <c r="G762" s="135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5"/>
      <c r="F763" s="135"/>
      <c r="G763" s="135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5"/>
      <c r="F764" s="135"/>
      <c r="G764" s="135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5"/>
      <c r="F765" s="135"/>
      <c r="G765" s="135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5"/>
      <c r="F766" s="135"/>
      <c r="G766" s="135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5"/>
      <c r="F767" s="135"/>
      <c r="G767" s="135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5"/>
      <c r="F768" s="135"/>
      <c r="G768" s="135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5"/>
      <c r="F769" s="135"/>
      <c r="G769" s="135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5"/>
      <c r="F770" s="135"/>
      <c r="G770" s="135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5"/>
      <c r="F771" s="135"/>
      <c r="G771" s="135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5"/>
      <c r="F772" s="135"/>
      <c r="G772" s="135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5"/>
      <c r="F773" s="135"/>
      <c r="G773" s="135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5"/>
      <c r="F774" s="135"/>
      <c r="G774" s="135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5"/>
      <c r="F775" s="135"/>
      <c r="G775" s="135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5"/>
      <c r="F776" s="135"/>
      <c r="G776" s="135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5"/>
      <c r="F777" s="135"/>
      <c r="G777" s="135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5"/>
      <c r="F778" s="135"/>
      <c r="G778" s="135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5"/>
      <c r="F779" s="135"/>
      <c r="G779" s="135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5"/>
      <c r="F780" s="135"/>
      <c r="G780" s="135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5"/>
      <c r="F781" s="135"/>
      <c r="G781" s="135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5"/>
      <c r="F782" s="135"/>
      <c r="G782" s="135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5"/>
      <c r="F783" s="135"/>
      <c r="G783" s="135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5"/>
      <c r="F784" s="135"/>
      <c r="G784" s="135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5"/>
      <c r="F785" s="135"/>
      <c r="G785" s="135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5"/>
      <c r="F786" s="135"/>
      <c r="G786" s="135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5"/>
      <c r="F787" s="135"/>
      <c r="G787" s="135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5"/>
      <c r="F788" s="135"/>
      <c r="G788" s="135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5"/>
      <c r="F789" s="135"/>
      <c r="G789" s="135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5"/>
      <c r="F790" s="135"/>
      <c r="G790" s="135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5"/>
      <c r="F791" s="135"/>
      <c r="G791" s="135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5"/>
      <c r="F792" s="135"/>
      <c r="G792" s="135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5"/>
      <c r="F793" s="135"/>
      <c r="G793" s="135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5"/>
      <c r="F794" s="135"/>
      <c r="G794" s="135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5"/>
      <c r="F795" s="135"/>
      <c r="G795" s="135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5"/>
      <c r="F796" s="135"/>
      <c r="G796" s="135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5"/>
      <c r="F797" s="135"/>
      <c r="G797" s="135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5"/>
      <c r="F798" s="135"/>
      <c r="G798" s="135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5"/>
      <c r="F799" s="135"/>
      <c r="G799" s="135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5"/>
      <c r="F800" s="135"/>
      <c r="G800" s="135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5"/>
      <c r="F801" s="135"/>
      <c r="G801" s="135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5"/>
      <c r="F802" s="135"/>
      <c r="G802" s="135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5"/>
      <c r="F803" s="135"/>
      <c r="G803" s="135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5"/>
      <c r="F804" s="135"/>
      <c r="G804" s="135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5"/>
      <c r="F805" s="135"/>
      <c r="G805" s="135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5"/>
      <c r="F806" s="135"/>
      <c r="G806" s="135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5"/>
      <c r="F807" s="135"/>
      <c r="G807" s="135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5"/>
      <c r="F808" s="135"/>
      <c r="G808" s="135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5"/>
      <c r="F809" s="135"/>
      <c r="G809" s="135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5"/>
      <c r="F810" s="135"/>
      <c r="G810" s="135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5"/>
      <c r="F811" s="135"/>
      <c r="G811" s="135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5"/>
      <c r="F812" s="135"/>
      <c r="G812" s="135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5"/>
      <c r="F813" s="135"/>
      <c r="G813" s="135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5"/>
      <c r="F814" s="135"/>
      <c r="G814" s="135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5"/>
      <c r="F815" s="135"/>
      <c r="G815" s="135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5"/>
      <c r="F816" s="135"/>
      <c r="G816" s="135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5"/>
      <c r="F817" s="135"/>
      <c r="G817" s="135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5"/>
      <c r="F818" s="135"/>
      <c r="G818" s="135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5"/>
      <c r="F819" s="135"/>
      <c r="G819" s="135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5"/>
      <c r="F820" s="135"/>
      <c r="G820" s="135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5"/>
      <c r="F821" s="135"/>
      <c r="G821" s="135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5"/>
      <c r="F822" s="135"/>
      <c r="G822" s="135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5"/>
      <c r="F823" s="135"/>
      <c r="G823" s="135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5"/>
      <c r="F824" s="135"/>
      <c r="G824" s="135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5"/>
      <c r="F825" s="135"/>
      <c r="G825" s="135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5"/>
      <c r="F826" s="135"/>
      <c r="G826" s="135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5"/>
      <c r="F827" s="135"/>
      <c r="G827" s="135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5"/>
      <c r="F828" s="135"/>
      <c r="G828" s="135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5"/>
      <c r="F829" s="135"/>
      <c r="G829" s="135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5"/>
      <c r="F830" s="135"/>
      <c r="G830" s="135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5"/>
      <c r="F831" s="135"/>
      <c r="G831" s="135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5"/>
      <c r="F832" s="135"/>
      <c r="G832" s="135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5"/>
      <c r="F833" s="135"/>
      <c r="G833" s="135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5"/>
      <c r="F834" s="135"/>
      <c r="G834" s="135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5"/>
      <c r="F835" s="135"/>
      <c r="G835" s="135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5"/>
      <c r="F836" s="135"/>
      <c r="G836" s="135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5"/>
      <c r="F837" s="135"/>
      <c r="G837" s="135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5"/>
      <c r="F838" s="135"/>
      <c r="G838" s="135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5"/>
      <c r="F839" s="135"/>
      <c r="G839" s="135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5"/>
      <c r="F840" s="135"/>
      <c r="G840" s="135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5"/>
      <c r="F841" s="135"/>
      <c r="G841" s="135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5"/>
      <c r="F842" s="135"/>
      <c r="G842" s="135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5"/>
      <c r="F843" s="135"/>
      <c r="G843" s="135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5"/>
      <c r="F844" s="135"/>
      <c r="G844" s="135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5"/>
      <c r="F845" s="135"/>
      <c r="G845" s="135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5"/>
      <c r="F846" s="135"/>
      <c r="G846" s="135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5"/>
      <c r="F847" s="135"/>
      <c r="G847" s="135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5"/>
      <c r="F848" s="135"/>
      <c r="G848" s="135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5"/>
      <c r="F849" s="135"/>
      <c r="G849" s="135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5"/>
      <c r="F850" s="135"/>
      <c r="G850" s="135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5"/>
      <c r="F851" s="135"/>
      <c r="G851" s="135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5"/>
      <c r="F852" s="135"/>
      <c r="G852" s="135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5"/>
      <c r="F853" s="135"/>
      <c r="G853" s="135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5"/>
      <c r="F854" s="135"/>
      <c r="G854" s="135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5"/>
      <c r="F855" s="135"/>
      <c r="G855" s="135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5"/>
      <c r="F856" s="135"/>
      <c r="G856" s="135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5"/>
      <c r="F857" s="135"/>
      <c r="G857" s="135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5"/>
      <c r="F858" s="135"/>
      <c r="G858" s="135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5"/>
      <c r="F859" s="135"/>
      <c r="G859" s="135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5"/>
      <c r="F860" s="135"/>
      <c r="G860" s="135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5"/>
      <c r="F861" s="135"/>
      <c r="G861" s="135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5"/>
      <c r="F862" s="135"/>
      <c r="G862" s="135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5"/>
      <c r="F863" s="135"/>
      <c r="G863" s="135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5"/>
      <c r="F864" s="135"/>
      <c r="G864" s="135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5"/>
      <c r="F865" s="135"/>
      <c r="G865" s="135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5"/>
      <c r="F866" s="135"/>
      <c r="G866" s="135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5"/>
      <c r="F867" s="135"/>
      <c r="G867" s="135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5"/>
      <c r="F868" s="135"/>
      <c r="G868" s="135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5"/>
      <c r="F869" s="135"/>
      <c r="G869" s="135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5"/>
      <c r="F870" s="135"/>
      <c r="G870" s="135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5"/>
      <c r="F871" s="135"/>
      <c r="G871" s="135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5"/>
      <c r="F872" s="135"/>
      <c r="G872" s="135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5"/>
      <c r="F873" s="135"/>
      <c r="G873" s="135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5"/>
      <c r="F874" s="135"/>
      <c r="G874" s="135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5"/>
      <c r="F875" s="135"/>
      <c r="G875" s="135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5"/>
      <c r="F876" s="135"/>
      <c r="G876" s="135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5"/>
      <c r="F877" s="135"/>
      <c r="G877" s="135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5"/>
      <c r="F878" s="135"/>
      <c r="G878" s="135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5"/>
      <c r="F879" s="135"/>
      <c r="G879" s="135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5"/>
      <c r="F880" s="135"/>
      <c r="G880" s="135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5"/>
      <c r="F881" s="135"/>
      <c r="G881" s="135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5"/>
      <c r="F882" s="135"/>
      <c r="G882" s="135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5"/>
      <c r="F883" s="135"/>
      <c r="G883" s="135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5"/>
      <c r="F884" s="135"/>
      <c r="G884" s="135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5"/>
      <c r="F885" s="135"/>
      <c r="G885" s="135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5"/>
      <c r="F886" s="135"/>
      <c r="G886" s="135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5"/>
      <c r="F887" s="135"/>
      <c r="G887" s="135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5"/>
      <c r="F888" s="135"/>
      <c r="G888" s="135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5"/>
      <c r="F889" s="135"/>
      <c r="G889" s="135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5"/>
      <c r="F890" s="135"/>
      <c r="G890" s="135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5"/>
      <c r="F891" s="135"/>
      <c r="G891" s="135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5"/>
      <c r="F892" s="135"/>
      <c r="G892" s="135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5"/>
      <c r="F893" s="135"/>
      <c r="G893" s="135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5"/>
      <c r="F894" s="135"/>
      <c r="G894" s="135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5"/>
      <c r="F895" s="135"/>
      <c r="G895" s="135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5"/>
      <c r="F896" s="135"/>
      <c r="G896" s="135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5"/>
      <c r="F897" s="135"/>
      <c r="G897" s="135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5"/>
      <c r="F898" s="135"/>
      <c r="G898" s="135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5"/>
      <c r="F899" s="135"/>
      <c r="G899" s="135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5"/>
      <c r="F900" s="135"/>
      <c r="G900" s="135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5"/>
      <c r="F901" s="135"/>
      <c r="G901" s="135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5"/>
      <c r="F902" s="135"/>
      <c r="G902" s="135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5"/>
      <c r="F903" s="135"/>
      <c r="G903" s="135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5"/>
      <c r="F904" s="135"/>
      <c r="G904" s="135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5"/>
      <c r="F905" s="135"/>
      <c r="G905" s="135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5"/>
      <c r="F906" s="135"/>
      <c r="G906" s="135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5"/>
      <c r="F907" s="135"/>
      <c r="G907" s="135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5"/>
      <c r="F908" s="135"/>
      <c r="G908" s="135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5"/>
      <c r="F909" s="135"/>
      <c r="G909" s="135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5"/>
      <c r="F910" s="135"/>
      <c r="G910" s="135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5"/>
      <c r="F911" s="135"/>
      <c r="G911" s="135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5"/>
      <c r="F912" s="135"/>
      <c r="G912" s="135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5"/>
      <c r="F913" s="135"/>
      <c r="G913" s="135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5"/>
      <c r="F914" s="135"/>
      <c r="G914" s="135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5"/>
      <c r="F915" s="135"/>
      <c r="G915" s="135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5"/>
      <c r="F916" s="135"/>
      <c r="G916" s="135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5"/>
      <c r="F917" s="135"/>
      <c r="G917" s="135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5"/>
      <c r="F918" s="135"/>
      <c r="G918" s="135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5"/>
      <c r="F919" s="135"/>
      <c r="G919" s="135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5"/>
      <c r="F920" s="135"/>
      <c r="G920" s="135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5"/>
      <c r="F921" s="135"/>
      <c r="G921" s="135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5"/>
      <c r="F922" s="135"/>
      <c r="G922" s="135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5"/>
      <c r="F923" s="135"/>
      <c r="G923" s="135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5"/>
      <c r="F924" s="135"/>
      <c r="G924" s="135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5"/>
      <c r="F925" s="135"/>
      <c r="G925" s="135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5"/>
      <c r="F926" s="135"/>
      <c r="G926" s="135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5"/>
      <c r="F927" s="135"/>
      <c r="G927" s="135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5"/>
      <c r="F928" s="135"/>
      <c r="G928" s="135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5"/>
      <c r="F929" s="135"/>
      <c r="G929" s="135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5"/>
      <c r="F930" s="135"/>
      <c r="G930" s="135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5"/>
      <c r="F931" s="135"/>
      <c r="G931" s="135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5"/>
      <c r="F932" s="135"/>
      <c r="G932" s="135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5"/>
      <c r="F933" s="135"/>
      <c r="G933" s="135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5"/>
      <c r="F934" s="135"/>
      <c r="G934" s="135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5"/>
      <c r="F935" s="135"/>
      <c r="G935" s="135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5"/>
      <c r="F936" s="135"/>
      <c r="G936" s="135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5"/>
      <c r="F937" s="135"/>
      <c r="G937" s="135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5"/>
      <c r="F938" s="135"/>
      <c r="G938" s="135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5"/>
      <c r="F939" s="135"/>
      <c r="G939" s="135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5"/>
      <c r="F940" s="135"/>
      <c r="G940" s="135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5"/>
      <c r="F941" s="135"/>
      <c r="G941" s="135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5"/>
      <c r="F942" s="135"/>
      <c r="G942" s="135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5"/>
      <c r="F943" s="135"/>
      <c r="G943" s="135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5"/>
      <c r="F944" s="135"/>
      <c r="G944" s="135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5"/>
      <c r="F945" s="135"/>
      <c r="G945" s="135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5"/>
      <c r="F946" s="135"/>
      <c r="G946" s="135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5"/>
      <c r="F947" s="135"/>
      <c r="G947" s="135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5"/>
      <c r="F948" s="135"/>
      <c r="G948" s="135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5"/>
      <c r="F949" s="135"/>
      <c r="G949" s="135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5"/>
      <c r="F950" s="135"/>
      <c r="G950" s="135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5"/>
      <c r="F951" s="135"/>
      <c r="G951" s="135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5"/>
      <c r="F952" s="135"/>
      <c r="G952" s="135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5"/>
      <c r="F953" s="135"/>
      <c r="G953" s="135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5"/>
      <c r="F954" s="135"/>
      <c r="G954" s="135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5"/>
      <c r="F955" s="135"/>
      <c r="G955" s="135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5"/>
      <c r="F956" s="135"/>
      <c r="G956" s="135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5"/>
      <c r="F957" s="135"/>
      <c r="G957" s="135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5"/>
      <c r="F958" s="135"/>
      <c r="G958" s="135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5"/>
      <c r="F959" s="135"/>
      <c r="G959" s="135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5"/>
      <c r="F960" s="135"/>
      <c r="G960" s="135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5"/>
      <c r="F961" s="135"/>
      <c r="G961" s="135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5"/>
      <c r="F962" s="135"/>
      <c r="G962" s="135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5"/>
      <c r="F963" s="135"/>
      <c r="G963" s="135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5"/>
      <c r="F964" s="135"/>
      <c r="G964" s="135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5"/>
      <c r="F965" s="135"/>
      <c r="G965" s="135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5"/>
      <c r="F966" s="135"/>
      <c r="G966" s="135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5"/>
      <c r="F967" s="135"/>
      <c r="G967" s="135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5"/>
      <c r="F968" s="135"/>
      <c r="G968" s="135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5"/>
      <c r="F969" s="135"/>
      <c r="G969" s="135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5"/>
      <c r="F970" s="135"/>
      <c r="G970" s="135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5"/>
      <c r="F971" s="135"/>
      <c r="G971" s="135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5"/>
      <c r="F972" s="135"/>
      <c r="G972" s="135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5"/>
      <c r="F973" s="135"/>
      <c r="G973" s="135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5"/>
      <c r="F974" s="135"/>
      <c r="G974" s="135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5"/>
      <c r="F975" s="135"/>
      <c r="G975" s="135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5"/>
      <c r="F976" s="135"/>
      <c r="G976" s="135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5"/>
      <c r="F977" s="135"/>
      <c r="G977" s="135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5"/>
      <c r="F978" s="135"/>
      <c r="G978" s="135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5"/>
      <c r="F979" s="135"/>
      <c r="G979" s="135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5"/>
      <c r="F980" s="135"/>
      <c r="G980" s="135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5"/>
      <c r="F981" s="135"/>
      <c r="G981" s="135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5"/>
      <c r="F982" s="135"/>
      <c r="G982" s="135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5"/>
      <c r="F983" s="135"/>
      <c r="G983" s="135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5"/>
      <c r="F984" s="135"/>
      <c r="G984" s="135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5"/>
      <c r="F985" s="135"/>
      <c r="G985" s="135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5"/>
      <c r="F986" s="135"/>
      <c r="G986" s="135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A987" s="14"/>
      <c r="B987" s="12"/>
      <c r="C987" s="12"/>
      <c r="D987" s="12"/>
      <c r="E987" s="135"/>
      <c r="F987" s="135"/>
      <c r="G987" s="135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A988" s="14"/>
      <c r="B988" s="12"/>
      <c r="C988" s="12"/>
      <c r="D988" s="12"/>
      <c r="E988" s="135"/>
      <c r="F988" s="135"/>
      <c r="G988" s="135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A989" s="14"/>
      <c r="B989" s="12"/>
      <c r="C989" s="12"/>
      <c r="D989" s="12"/>
      <c r="E989" s="135"/>
      <c r="F989" s="135"/>
      <c r="G989" s="135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A990" s="14"/>
      <c r="B990" s="12"/>
      <c r="C990" s="12"/>
      <c r="D990" s="12"/>
      <c r="E990" s="135"/>
      <c r="F990" s="135"/>
      <c r="G990" s="135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A991" s="14"/>
      <c r="B991" s="12"/>
      <c r="C991" s="12"/>
      <c r="D991" s="12"/>
      <c r="E991" s="135"/>
      <c r="F991" s="135"/>
      <c r="G991" s="135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5"/>
      <c r="F992" s="135"/>
      <c r="G992" s="135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5"/>
      <c r="F993" s="135"/>
      <c r="G993" s="135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5"/>
      <c r="F994" s="135"/>
      <c r="G994" s="135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5"/>
      <c r="F995" s="135"/>
      <c r="G995" s="135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5"/>
      <c r="F996" s="135"/>
      <c r="G996" s="135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5"/>
      <c r="F997" s="135"/>
      <c r="G997" s="135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5"/>
      <c r="F998" s="135"/>
      <c r="G998" s="135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5"/>
      <c r="F999" s="135"/>
      <c r="G999" s="135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5"/>
      <c r="F1000" s="135"/>
      <c r="G1000" s="135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  <row r="1001" spans="2:96" ht="14">
      <c r="B1001" s="12"/>
      <c r="C1001" s="12"/>
      <c r="D1001" s="12"/>
      <c r="E1001" s="135"/>
      <c r="F1001" s="135"/>
      <c r="G1001" s="135"/>
      <c r="H1001" s="94"/>
      <c r="I1001" s="12"/>
      <c r="J1001" s="12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8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O1001" s="18"/>
      <c r="AP1001" s="18"/>
      <c r="AQ1001" s="18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4"/>
      <c r="BS1001" s="14"/>
      <c r="BT1001" s="14"/>
      <c r="BU1001" s="14"/>
      <c r="BV1001" s="14"/>
      <c r="BW1001" s="14"/>
      <c r="BX1001" s="14"/>
      <c r="BY1001" s="14"/>
      <c r="BZ1001" s="14"/>
      <c r="CA1001" s="14"/>
      <c r="CB1001" s="14"/>
      <c r="CC1001" s="14"/>
      <c r="CD1001" s="14"/>
      <c r="CE1001" s="14"/>
      <c r="CF1001" s="14"/>
      <c r="CG1001" s="14"/>
      <c r="CH1001" s="14"/>
      <c r="CI1001" s="14"/>
      <c r="CJ1001" s="14"/>
      <c r="CK1001" s="14"/>
      <c r="CL1001" s="14"/>
      <c r="CM1001" s="14"/>
      <c r="CN1001" s="14"/>
      <c r="CO1001" s="14"/>
      <c r="CP1001" s="14"/>
      <c r="CQ1001" s="14"/>
      <c r="CR1001" s="14"/>
    </row>
    <row r="1002" spans="2:96" ht="14">
      <c r="B1002" s="12"/>
      <c r="C1002" s="12"/>
      <c r="D1002" s="12"/>
      <c r="E1002" s="135"/>
      <c r="F1002" s="135"/>
      <c r="G1002" s="135"/>
      <c r="H1002" s="94"/>
      <c r="I1002" s="12"/>
      <c r="J1002" s="12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8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O1002" s="18"/>
      <c r="AP1002" s="18"/>
      <c r="AQ1002" s="18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  <c r="BI1002" s="14"/>
      <c r="BJ1002" s="14"/>
      <c r="BK1002" s="14"/>
      <c r="BL1002" s="14"/>
      <c r="BM1002" s="14"/>
      <c r="BN1002" s="14"/>
      <c r="BO1002" s="14"/>
      <c r="BP1002" s="14"/>
      <c r="BQ1002" s="14"/>
      <c r="BR1002" s="14"/>
      <c r="BS1002" s="14"/>
      <c r="BT1002" s="14"/>
      <c r="BU1002" s="14"/>
      <c r="BV1002" s="14"/>
      <c r="BW1002" s="14"/>
      <c r="BX1002" s="14"/>
      <c r="BY1002" s="14"/>
      <c r="BZ1002" s="14"/>
      <c r="CA1002" s="14"/>
      <c r="CB1002" s="14"/>
      <c r="CC1002" s="14"/>
      <c r="CD1002" s="14"/>
      <c r="CE1002" s="14"/>
      <c r="CF1002" s="14"/>
      <c r="CG1002" s="14"/>
      <c r="CH1002" s="14"/>
      <c r="CI1002" s="14"/>
      <c r="CJ1002" s="14"/>
      <c r="CK1002" s="14"/>
      <c r="CL1002" s="14"/>
      <c r="CM1002" s="14"/>
      <c r="CN1002" s="14"/>
      <c r="CO1002" s="14"/>
      <c r="CP1002" s="14"/>
      <c r="CQ1002" s="14"/>
      <c r="CR1002" s="14"/>
    </row>
    <row r="1003" spans="2:96" ht="14">
      <c r="B1003" s="12"/>
      <c r="C1003" s="12"/>
      <c r="D1003" s="12"/>
      <c r="E1003" s="135"/>
      <c r="F1003" s="135"/>
      <c r="G1003" s="135"/>
      <c r="H1003" s="94"/>
      <c r="I1003" s="12"/>
      <c r="J1003" s="12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8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O1003" s="18"/>
      <c r="AP1003" s="18"/>
      <c r="AQ1003" s="18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  <c r="BI1003" s="14"/>
      <c r="BJ1003" s="14"/>
      <c r="BK1003" s="14"/>
      <c r="BL1003" s="14"/>
      <c r="BM1003" s="14"/>
      <c r="BN1003" s="14"/>
      <c r="BO1003" s="14"/>
      <c r="BP1003" s="14"/>
      <c r="BQ1003" s="14"/>
      <c r="BR1003" s="14"/>
      <c r="BS1003" s="14"/>
      <c r="BT1003" s="14"/>
      <c r="BU1003" s="14"/>
      <c r="BV1003" s="14"/>
      <c r="BW1003" s="14"/>
      <c r="BX1003" s="14"/>
      <c r="BY1003" s="14"/>
      <c r="BZ1003" s="14"/>
      <c r="CA1003" s="14"/>
      <c r="CB1003" s="14"/>
      <c r="CC1003" s="14"/>
      <c r="CD1003" s="14"/>
      <c r="CE1003" s="14"/>
      <c r="CF1003" s="14"/>
      <c r="CG1003" s="14"/>
      <c r="CH1003" s="14"/>
      <c r="CI1003" s="14"/>
      <c r="CJ1003" s="14"/>
      <c r="CK1003" s="14"/>
      <c r="CL1003" s="14"/>
      <c r="CM1003" s="14"/>
      <c r="CN1003" s="14"/>
      <c r="CO1003" s="14"/>
      <c r="CP1003" s="14"/>
      <c r="CQ1003" s="14"/>
      <c r="CR1003" s="14"/>
    </row>
    <row r="1004" spans="2:96" ht="14">
      <c r="B1004" s="12"/>
      <c r="C1004" s="12"/>
      <c r="D1004" s="12"/>
      <c r="E1004" s="135"/>
      <c r="F1004" s="135"/>
      <c r="G1004" s="135"/>
      <c r="H1004" s="94"/>
      <c r="I1004" s="12"/>
      <c r="J1004" s="12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8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O1004" s="18"/>
      <c r="AP1004" s="18"/>
      <c r="AQ1004" s="18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  <c r="BI1004" s="14"/>
      <c r="BJ1004" s="14"/>
      <c r="BK1004" s="14"/>
      <c r="BL1004" s="14"/>
      <c r="BM1004" s="14"/>
      <c r="BN1004" s="14"/>
      <c r="BO1004" s="14"/>
      <c r="BP1004" s="14"/>
      <c r="BQ1004" s="14"/>
      <c r="BR1004" s="14"/>
      <c r="BS1004" s="14"/>
      <c r="BT1004" s="14"/>
      <c r="BU1004" s="14"/>
      <c r="BV1004" s="14"/>
      <c r="BW1004" s="14"/>
      <c r="BX1004" s="14"/>
      <c r="BY1004" s="14"/>
      <c r="BZ1004" s="14"/>
      <c r="CA1004" s="14"/>
      <c r="CB1004" s="14"/>
      <c r="CC1004" s="14"/>
      <c r="CD1004" s="14"/>
      <c r="CE1004" s="14"/>
      <c r="CF1004" s="14"/>
      <c r="CG1004" s="14"/>
      <c r="CH1004" s="14"/>
      <c r="CI1004" s="14"/>
      <c r="CJ1004" s="14"/>
      <c r="CK1004" s="14"/>
      <c r="CL1004" s="14"/>
      <c r="CM1004" s="14"/>
      <c r="CN1004" s="14"/>
      <c r="CO1004" s="14"/>
      <c r="CP1004" s="14"/>
      <c r="CQ1004" s="14"/>
      <c r="CR1004" s="14"/>
    </row>
    <row r="1005" spans="2:96" ht="14">
      <c r="B1005" s="12"/>
      <c r="C1005" s="12"/>
      <c r="D1005" s="12"/>
      <c r="E1005" s="135"/>
      <c r="F1005" s="135"/>
      <c r="G1005" s="135"/>
      <c r="H1005" s="94"/>
      <c r="I1005" s="12"/>
      <c r="J1005" s="12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8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O1005" s="18"/>
      <c r="AP1005" s="18"/>
      <c r="AQ1005" s="18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  <c r="BI1005" s="14"/>
      <c r="BJ1005" s="14"/>
      <c r="BK1005" s="14"/>
      <c r="BL1005" s="14"/>
      <c r="BM1005" s="14"/>
      <c r="BN1005" s="14"/>
      <c r="BO1005" s="14"/>
      <c r="BP1005" s="14"/>
      <c r="BQ1005" s="14"/>
      <c r="BR1005" s="14"/>
      <c r="BS1005" s="14"/>
      <c r="BT1005" s="14"/>
      <c r="BU1005" s="14"/>
      <c r="BV1005" s="14"/>
      <c r="BW1005" s="14"/>
      <c r="BX1005" s="14"/>
      <c r="BY1005" s="14"/>
      <c r="BZ1005" s="14"/>
      <c r="CA1005" s="14"/>
      <c r="CB1005" s="14"/>
      <c r="CC1005" s="14"/>
      <c r="CD1005" s="14"/>
      <c r="CE1005" s="14"/>
      <c r="CF1005" s="14"/>
      <c r="CG1005" s="14"/>
      <c r="CH1005" s="14"/>
      <c r="CI1005" s="14"/>
      <c r="CJ1005" s="14"/>
      <c r="CK1005" s="14"/>
      <c r="CL1005" s="14"/>
      <c r="CM1005" s="14"/>
      <c r="CN1005" s="14"/>
      <c r="CO1005" s="14"/>
      <c r="CP1005" s="14"/>
      <c r="CQ1005" s="14"/>
      <c r="CR1005" s="14"/>
    </row>
  </sheetData>
  <sortState ref="A4:CU123">
    <sortCondition ref="D4:D123"/>
    <sortCondition ref="E4:E123"/>
    <sortCondition ref="F4:F123"/>
    <sortCondition ref="G4:G1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selection activeCell="E4" sqref="E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6.83203125" style="129" bestFit="1" customWidth="1"/>
    <col min="5" max="5" width="14" style="129" customWidth="1"/>
    <col min="6" max="6" width="14.5" style="129" customWidth="1"/>
    <col min="7" max="7" width="14.5" style="136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3" customFormat="1" ht="48.5" customHeight="1">
      <c r="A1" s="27" t="s">
        <v>673</v>
      </c>
      <c r="B1" s="27" t="s">
        <v>14</v>
      </c>
      <c r="C1" s="27" t="s">
        <v>460</v>
      </c>
      <c r="D1" s="133" t="s">
        <v>1170</v>
      </c>
      <c r="E1" s="133" t="s">
        <v>745</v>
      </c>
      <c r="F1" s="126" t="s">
        <v>746</v>
      </c>
      <c r="G1" s="126" t="s">
        <v>747</v>
      </c>
      <c r="H1" s="27" t="s">
        <v>581</v>
      </c>
      <c r="I1" s="96" t="s">
        <v>335</v>
      </c>
      <c r="J1" s="96" t="s">
        <v>336</v>
      </c>
      <c r="K1" s="96" t="s">
        <v>337</v>
      </c>
      <c r="L1" s="96" t="s">
        <v>664</v>
      </c>
      <c r="M1" s="96" t="s">
        <v>338</v>
      </c>
      <c r="N1" s="96" t="s">
        <v>339</v>
      </c>
      <c r="O1" s="112" t="s">
        <v>359</v>
      </c>
      <c r="P1" s="112" t="s">
        <v>360</v>
      </c>
      <c r="Q1" s="112" t="s">
        <v>361</v>
      </c>
      <c r="R1" s="112" t="s">
        <v>362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76" t="s">
        <v>346</v>
      </c>
      <c r="Z1" s="48" t="s">
        <v>347</v>
      </c>
      <c r="AA1" s="76" t="s">
        <v>348</v>
      </c>
      <c r="AB1" s="76" t="s">
        <v>349</v>
      </c>
      <c r="AC1" s="48" t="s">
        <v>350</v>
      </c>
    </row>
    <row r="2" spans="1:29" s="104" customFormat="1" ht="66.5" customHeight="1">
      <c r="A2" s="31" t="s">
        <v>674</v>
      </c>
      <c r="B2" s="35" t="s">
        <v>16</v>
      </c>
      <c r="C2" s="35" t="s">
        <v>331</v>
      </c>
      <c r="D2" s="127"/>
      <c r="E2" s="127" t="s">
        <v>740</v>
      </c>
      <c r="F2" s="127" t="s">
        <v>741</v>
      </c>
      <c r="G2" s="127" t="s">
        <v>739</v>
      </c>
      <c r="H2" s="35" t="s">
        <v>582</v>
      </c>
      <c r="I2" s="97" t="s">
        <v>351</v>
      </c>
      <c r="J2" s="97" t="s">
        <v>667</v>
      </c>
      <c r="K2" s="97" t="s">
        <v>397</v>
      </c>
      <c r="L2" s="97" t="s">
        <v>725</v>
      </c>
      <c r="M2" s="97" t="s">
        <v>672</v>
      </c>
      <c r="N2" s="97" t="s">
        <v>352</v>
      </c>
      <c r="O2" s="102" t="s">
        <v>380</v>
      </c>
      <c r="P2" s="102" t="s">
        <v>379</v>
      </c>
      <c r="Q2" s="102" t="s">
        <v>396</v>
      </c>
      <c r="R2" s="102"/>
      <c r="S2" s="57" t="s">
        <v>353</v>
      </c>
      <c r="T2" s="57" t="s">
        <v>354</v>
      </c>
      <c r="U2" s="57" t="s">
        <v>86</v>
      </c>
      <c r="V2" s="57" t="s">
        <v>87</v>
      </c>
      <c r="W2" s="57" t="s">
        <v>88</v>
      </c>
      <c r="X2" s="57" t="s">
        <v>355</v>
      </c>
      <c r="Y2" s="57" t="s">
        <v>395</v>
      </c>
      <c r="Z2" s="57" t="s">
        <v>394</v>
      </c>
      <c r="AA2" s="57" t="s">
        <v>356</v>
      </c>
      <c r="AB2" s="57" t="s">
        <v>357</v>
      </c>
      <c r="AC2" s="57" t="s">
        <v>358</v>
      </c>
    </row>
    <row r="3" spans="1:29" s="103" customFormat="1" ht="26">
      <c r="A3" s="37" t="s">
        <v>364</v>
      </c>
      <c r="B3" s="36"/>
      <c r="C3" s="36"/>
      <c r="D3" s="128"/>
      <c r="E3" s="128" t="s">
        <v>737</v>
      </c>
      <c r="F3" s="128" t="s">
        <v>34</v>
      </c>
      <c r="G3" s="128" t="s">
        <v>738</v>
      </c>
      <c r="H3" s="36" t="s">
        <v>40</v>
      </c>
      <c r="I3" s="98" t="s">
        <v>398</v>
      </c>
      <c r="J3" s="98"/>
      <c r="K3" s="98"/>
      <c r="L3" s="98"/>
      <c r="M3" s="98" t="s">
        <v>299</v>
      </c>
      <c r="N3" s="98" t="s">
        <v>330</v>
      </c>
      <c r="O3" s="101" t="s">
        <v>37</v>
      </c>
      <c r="P3" s="101"/>
      <c r="Q3" s="101"/>
      <c r="R3" s="101"/>
      <c r="S3" s="69" t="s">
        <v>131</v>
      </c>
      <c r="T3" s="69" t="s">
        <v>131</v>
      </c>
      <c r="U3" s="138"/>
      <c r="V3" s="69"/>
      <c r="W3" s="69" t="s">
        <v>132</v>
      </c>
      <c r="X3" s="69" t="s">
        <v>131</v>
      </c>
      <c r="Y3" s="69" t="s">
        <v>131</v>
      </c>
      <c r="Z3" s="69" t="s">
        <v>131</v>
      </c>
      <c r="AA3" s="69"/>
      <c r="AB3" s="69"/>
      <c r="AC3" s="69"/>
    </row>
    <row r="4" spans="1:29">
      <c r="A4" s="20" t="s">
        <v>986</v>
      </c>
      <c r="B4" s="5" t="s">
        <v>823</v>
      </c>
      <c r="C4" s="5" t="s">
        <v>837</v>
      </c>
      <c r="D4" s="157" t="str">
        <f>C4&amp;"_"&amp;E4&amp;F4&amp;G4&amp;"_"&amp;H4</f>
        <v>CFA_200322_10</v>
      </c>
      <c r="E4" s="157">
        <v>2003</v>
      </c>
      <c r="F4" s="157">
        <v>2</v>
      </c>
      <c r="G4" s="157">
        <v>2</v>
      </c>
      <c r="H4" s="4">
        <v>10</v>
      </c>
      <c r="I4" s="5" t="s">
        <v>659</v>
      </c>
      <c r="J4" s="5" t="s">
        <v>641</v>
      </c>
      <c r="K4" s="5" t="s">
        <v>651</v>
      </c>
      <c r="L4" s="5" t="s">
        <v>656</v>
      </c>
      <c r="Q4" s="158">
        <v>0.48</v>
      </c>
      <c r="R4" s="5" t="s">
        <v>669</v>
      </c>
      <c r="S4" s="150">
        <v>-26.766666666666669</v>
      </c>
      <c r="T4" s="150">
        <v>1.3125039682478576</v>
      </c>
      <c r="U4" s="148" t="s">
        <v>851</v>
      </c>
      <c r="W4" s="5">
        <v>2003</v>
      </c>
      <c r="X4" s="150">
        <v>107.06003730840177</v>
      </c>
      <c r="Y4" s="5">
        <v>4</v>
      </c>
      <c r="Z4" s="150">
        <v>12.498814864819739</v>
      </c>
    </row>
    <row r="5" spans="1:29">
      <c r="A5" s="20" t="s">
        <v>986</v>
      </c>
      <c r="B5" s="5" t="s">
        <v>823</v>
      </c>
      <c r="C5" s="5" t="s">
        <v>837</v>
      </c>
      <c r="D5" s="157" t="str">
        <f>C5&amp;"_"&amp;E5&amp;F5&amp;G5&amp;"_"&amp;H5</f>
        <v>CFA_200322_100</v>
      </c>
      <c r="E5" s="157">
        <v>2003</v>
      </c>
      <c r="F5" s="157">
        <v>2</v>
      </c>
      <c r="G5" s="157">
        <v>2</v>
      </c>
      <c r="H5" s="4">
        <v>100</v>
      </c>
      <c r="I5" s="5" t="s">
        <v>659</v>
      </c>
      <c r="J5" s="5" t="s">
        <v>641</v>
      </c>
      <c r="K5" s="5" t="s">
        <v>651</v>
      </c>
      <c r="L5" s="5" t="s">
        <v>656</v>
      </c>
      <c r="Q5" s="158">
        <v>0.66500000000000004</v>
      </c>
      <c r="R5" s="5" t="s">
        <v>669</v>
      </c>
      <c r="S5" s="150">
        <v>-24.6</v>
      </c>
      <c r="T5" s="150">
        <v>0.14142135623644131</v>
      </c>
      <c r="U5" s="148" t="s">
        <v>851</v>
      </c>
      <c r="W5" s="5">
        <v>2003</v>
      </c>
      <c r="X5" s="150">
        <v>92.189751670533227</v>
      </c>
      <c r="Y5" s="5">
        <v>4</v>
      </c>
      <c r="Z5" s="150">
        <v>5.3252031113837219</v>
      </c>
    </row>
    <row r="6" spans="1:29">
      <c r="A6" s="20" t="s">
        <v>986</v>
      </c>
      <c r="B6" s="5" t="s">
        <v>823</v>
      </c>
      <c r="C6" s="5" t="s">
        <v>837</v>
      </c>
      <c r="D6" s="157" t="str">
        <f>C6&amp;"_"&amp;E6&amp;F6&amp;G6&amp;"_"&amp;H6</f>
        <v>CFA_200322_1100</v>
      </c>
      <c r="E6" s="157">
        <v>2003</v>
      </c>
      <c r="F6" s="157">
        <v>2</v>
      </c>
      <c r="G6" s="157">
        <v>2</v>
      </c>
      <c r="H6" s="4">
        <v>1100</v>
      </c>
      <c r="I6" s="5" t="s">
        <v>659</v>
      </c>
      <c r="J6" s="5" t="s">
        <v>641</v>
      </c>
      <c r="K6" s="5" t="s">
        <v>651</v>
      </c>
      <c r="L6" s="5" t="s">
        <v>656</v>
      </c>
      <c r="Q6" s="158">
        <v>5.2549999999999999</v>
      </c>
      <c r="R6" s="5" t="s">
        <v>669</v>
      </c>
      <c r="S6" s="150">
        <v>-23.35</v>
      </c>
      <c r="T6" s="150">
        <v>0.21213203435559982</v>
      </c>
      <c r="U6" s="148" t="s">
        <v>851</v>
      </c>
      <c r="W6" s="5">
        <v>2003</v>
      </c>
      <c r="X6" s="150">
        <v>126.32294517179298</v>
      </c>
      <c r="Y6" s="5">
        <v>4</v>
      </c>
      <c r="Z6" s="150">
        <v>2.8507718020823347</v>
      </c>
    </row>
    <row r="7" spans="1:29">
      <c r="A7" s="20" t="s">
        <v>986</v>
      </c>
      <c r="B7" s="5" t="s">
        <v>823</v>
      </c>
      <c r="C7" s="5" t="s">
        <v>837</v>
      </c>
      <c r="D7" s="157" t="str">
        <f>C7&amp;"_"&amp;E7&amp;F7&amp;G7&amp;"_"&amp;H7</f>
        <v>CFA_200322_200</v>
      </c>
      <c r="E7" s="157">
        <v>2003</v>
      </c>
      <c r="F7" s="157">
        <v>2</v>
      </c>
      <c r="G7" s="157">
        <v>2</v>
      </c>
      <c r="H7" s="4">
        <v>200</v>
      </c>
      <c r="I7" s="5" t="s">
        <v>659</v>
      </c>
      <c r="J7" s="5" t="s">
        <v>641</v>
      </c>
      <c r="K7" s="5" t="s">
        <v>651</v>
      </c>
      <c r="L7" s="5" t="s">
        <v>656</v>
      </c>
      <c r="Q7" s="158">
        <v>0.69</v>
      </c>
      <c r="R7" s="5" t="s">
        <v>669</v>
      </c>
      <c r="S7" s="150">
        <v>-24.619500000000002</v>
      </c>
      <c r="T7" s="150"/>
      <c r="U7" s="148" t="s">
        <v>851</v>
      </c>
      <c r="W7" s="5">
        <v>2003</v>
      </c>
      <c r="X7" s="150">
        <v>101.88021213365084</v>
      </c>
      <c r="Y7" s="5">
        <v>4</v>
      </c>
      <c r="Z7" s="150"/>
    </row>
    <row r="8" spans="1:29">
      <c r="A8" s="20" t="s">
        <v>986</v>
      </c>
      <c r="B8" s="5" t="s">
        <v>823</v>
      </c>
      <c r="C8" s="5" t="s">
        <v>837</v>
      </c>
      <c r="D8" s="157" t="str">
        <f>C8&amp;"_"&amp;E8&amp;F8&amp;G8&amp;"_"&amp;H8</f>
        <v>CFA_200322_25</v>
      </c>
      <c r="E8" s="157">
        <v>2003</v>
      </c>
      <c r="F8" s="157">
        <v>2</v>
      </c>
      <c r="G8" s="157">
        <v>2</v>
      </c>
      <c r="H8" s="4">
        <v>25</v>
      </c>
      <c r="I8" s="5" t="s">
        <v>659</v>
      </c>
      <c r="J8" s="5" t="s">
        <v>641</v>
      </c>
      <c r="K8" s="5" t="s">
        <v>651</v>
      </c>
      <c r="L8" s="5" t="s">
        <v>656</v>
      </c>
      <c r="Q8" s="158">
        <v>0.63</v>
      </c>
      <c r="R8" s="5" t="s">
        <v>669</v>
      </c>
      <c r="S8" s="150">
        <v>-24.9</v>
      </c>
      <c r="T8" s="150">
        <v>0</v>
      </c>
      <c r="U8" s="148" t="s">
        <v>851</v>
      </c>
      <c r="W8" s="5">
        <v>2003</v>
      </c>
      <c r="X8" s="150">
        <v>89.734388037575272</v>
      </c>
      <c r="Y8" s="5">
        <v>4</v>
      </c>
      <c r="Z8" s="150">
        <v>10.411105120069941</v>
      </c>
    </row>
    <row r="9" spans="1:29">
      <c r="A9" s="20" t="s">
        <v>986</v>
      </c>
      <c r="B9" s="5" t="s">
        <v>823</v>
      </c>
      <c r="C9" s="5" t="s">
        <v>837</v>
      </c>
      <c r="D9" s="157" t="str">
        <f>C9&amp;"_"&amp;E9&amp;F9&amp;G9&amp;"_"&amp;H9</f>
        <v>CFA_200322_300</v>
      </c>
      <c r="E9" s="157">
        <v>2003</v>
      </c>
      <c r="F9" s="157">
        <v>2</v>
      </c>
      <c r="G9" s="157">
        <v>2</v>
      </c>
      <c r="H9" s="4">
        <v>300</v>
      </c>
      <c r="I9" s="5" t="s">
        <v>659</v>
      </c>
      <c r="J9" s="5" t="s">
        <v>641</v>
      </c>
      <c r="K9" s="5" t="s">
        <v>651</v>
      </c>
      <c r="L9" s="5" t="s">
        <v>656</v>
      </c>
      <c r="Q9" s="158">
        <v>1.085</v>
      </c>
      <c r="R9" s="5" t="s">
        <v>669</v>
      </c>
      <c r="S9" s="150">
        <v>-23.8</v>
      </c>
      <c r="T9" s="150"/>
      <c r="U9" s="148" t="s">
        <v>851</v>
      </c>
      <c r="W9" s="5">
        <v>2003</v>
      </c>
      <c r="X9" s="150">
        <v>107.24384247058816</v>
      </c>
      <c r="Y9" s="5">
        <v>4</v>
      </c>
      <c r="Z9" s="150"/>
    </row>
    <row r="10" spans="1:29">
      <c r="A10" s="20" t="s">
        <v>986</v>
      </c>
      <c r="B10" s="5" t="s">
        <v>823</v>
      </c>
      <c r="C10" s="5" t="s">
        <v>837</v>
      </c>
      <c r="D10" s="157" t="str">
        <f>C10&amp;"_"&amp;E10&amp;F10&amp;G10&amp;"_"&amp;H10</f>
        <v>CFA_200322_50</v>
      </c>
      <c r="E10" s="157">
        <v>2003</v>
      </c>
      <c r="F10" s="157">
        <v>2</v>
      </c>
      <c r="G10" s="157">
        <v>2</v>
      </c>
      <c r="H10" s="4">
        <v>50</v>
      </c>
      <c r="I10" s="5" t="s">
        <v>659</v>
      </c>
      <c r="J10" s="5" t="s">
        <v>641</v>
      </c>
      <c r="K10" s="5" t="s">
        <v>651</v>
      </c>
      <c r="L10" s="5" t="s">
        <v>656</v>
      </c>
      <c r="Q10" s="158">
        <v>0.77500000000000002</v>
      </c>
      <c r="R10" s="5" t="s">
        <v>669</v>
      </c>
      <c r="S10" s="150">
        <v>-24.2</v>
      </c>
      <c r="T10" s="150">
        <v>0.42426406871200356</v>
      </c>
      <c r="U10" s="148" t="s">
        <v>851</v>
      </c>
      <c r="W10" s="5">
        <v>2003</v>
      </c>
      <c r="X10" s="150">
        <v>94.852745523674741</v>
      </c>
      <c r="Y10" s="5">
        <v>4</v>
      </c>
      <c r="Z10" s="150">
        <v>8.3226303367210885</v>
      </c>
    </row>
    <row r="11" spans="1:29">
      <c r="A11" s="20" t="s">
        <v>986</v>
      </c>
      <c r="B11" s="5" t="s">
        <v>823</v>
      </c>
      <c r="C11" s="5" t="s">
        <v>837</v>
      </c>
      <c r="D11" s="157" t="str">
        <f>C11&amp;"_"&amp;E11&amp;F11&amp;G11&amp;"_"&amp;H11</f>
        <v>CFA_200322_700</v>
      </c>
      <c r="E11" s="157">
        <v>2003</v>
      </c>
      <c r="F11" s="157">
        <v>2</v>
      </c>
      <c r="G11" s="157">
        <v>2</v>
      </c>
      <c r="H11" s="4">
        <v>700</v>
      </c>
      <c r="I11" s="5" t="s">
        <v>659</v>
      </c>
      <c r="J11" s="5" t="s">
        <v>641</v>
      </c>
      <c r="K11" s="5" t="s">
        <v>651</v>
      </c>
      <c r="L11" s="5" t="s">
        <v>656</v>
      </c>
      <c r="Q11" s="158">
        <v>1.99</v>
      </c>
      <c r="R11" s="5" t="s">
        <v>669</v>
      </c>
      <c r="S11" s="150">
        <v>-23.4</v>
      </c>
      <c r="T11" s="150"/>
      <c r="U11" s="148" t="s">
        <v>851</v>
      </c>
      <c r="W11" s="5">
        <v>2003</v>
      </c>
      <c r="X11" s="150">
        <v>105.61895832485236</v>
      </c>
      <c r="Y11" s="5">
        <v>4</v>
      </c>
      <c r="Z11" s="150"/>
    </row>
    <row r="12" spans="1:29">
      <c r="A12" s="20" t="s">
        <v>986</v>
      </c>
      <c r="B12" s="5" t="s">
        <v>823</v>
      </c>
      <c r="C12" s="5" t="s">
        <v>837</v>
      </c>
      <c r="D12" s="157" t="str">
        <f>C12&amp;"_"&amp;E12&amp;F12&amp;G12&amp;"_"&amp;H12</f>
        <v>CFA_200393_10</v>
      </c>
      <c r="E12" s="157">
        <v>2003</v>
      </c>
      <c r="F12" s="157">
        <v>9</v>
      </c>
      <c r="G12" s="157">
        <v>3</v>
      </c>
      <c r="H12" s="4">
        <v>10</v>
      </c>
      <c r="I12" s="5" t="s">
        <v>659</v>
      </c>
      <c r="J12" s="5" t="s">
        <v>641</v>
      </c>
      <c r="K12" s="5" t="s">
        <v>651</v>
      </c>
      <c r="L12" s="5" t="s">
        <v>656</v>
      </c>
      <c r="S12" s="159">
        <v>-23.90325</v>
      </c>
      <c r="T12" s="150"/>
      <c r="U12" s="148" t="s">
        <v>851</v>
      </c>
      <c r="W12" s="5">
        <v>2003</v>
      </c>
      <c r="X12" s="150">
        <v>130.18635537493805</v>
      </c>
      <c r="Y12" s="5">
        <v>4</v>
      </c>
      <c r="Z12" s="150">
        <v>2.9705561764790085</v>
      </c>
    </row>
    <row r="13" spans="1:29">
      <c r="A13" s="20" t="s">
        <v>986</v>
      </c>
      <c r="B13" s="5" t="s">
        <v>823</v>
      </c>
      <c r="C13" s="5" t="s">
        <v>837</v>
      </c>
      <c r="D13" s="157" t="str">
        <f>C13&amp;"_"&amp;E13&amp;F13&amp;G13&amp;"_"&amp;H13</f>
        <v>CFA_200393_100</v>
      </c>
      <c r="E13" s="157">
        <v>2003</v>
      </c>
      <c r="F13" s="157">
        <v>9</v>
      </c>
      <c r="G13" s="157">
        <v>3</v>
      </c>
      <c r="H13" s="4">
        <v>100</v>
      </c>
      <c r="I13" s="5" t="s">
        <v>659</v>
      </c>
      <c r="J13" s="5" t="s">
        <v>641</v>
      </c>
      <c r="K13" s="5" t="s">
        <v>651</v>
      </c>
      <c r="L13" s="5" t="s">
        <v>656</v>
      </c>
      <c r="S13" s="159">
        <v>-24.915375000000001</v>
      </c>
      <c r="T13" s="150"/>
      <c r="U13" s="148" t="s">
        <v>851</v>
      </c>
      <c r="W13" s="5">
        <v>2003</v>
      </c>
      <c r="X13" s="159"/>
      <c r="Y13" s="190"/>
    </row>
    <row r="14" spans="1:29">
      <c r="A14" s="20" t="s">
        <v>986</v>
      </c>
      <c r="B14" s="5" t="s">
        <v>823</v>
      </c>
      <c r="C14" s="5" t="s">
        <v>837</v>
      </c>
      <c r="D14" s="157" t="str">
        <f>C14&amp;"_"&amp;E14&amp;F14&amp;G14&amp;"_"&amp;H14</f>
        <v>CFA_200393_1100</v>
      </c>
      <c r="E14" s="157">
        <v>2003</v>
      </c>
      <c r="F14" s="157">
        <v>9</v>
      </c>
      <c r="G14" s="157">
        <v>3</v>
      </c>
      <c r="H14" s="4">
        <v>1100</v>
      </c>
      <c r="I14" s="5" t="s">
        <v>659</v>
      </c>
      <c r="J14" s="5" t="s">
        <v>641</v>
      </c>
      <c r="K14" s="5" t="s">
        <v>651</v>
      </c>
      <c r="L14" s="5" t="s">
        <v>656</v>
      </c>
      <c r="S14" s="159">
        <v>-23.838799999999999</v>
      </c>
      <c r="T14" s="188"/>
      <c r="U14" s="148" t="s">
        <v>851</v>
      </c>
      <c r="W14" s="5">
        <v>2003</v>
      </c>
      <c r="X14" s="159">
        <v>131</v>
      </c>
      <c r="Y14" s="5">
        <v>4</v>
      </c>
    </row>
    <row r="15" spans="1:29">
      <c r="A15" s="20" t="s">
        <v>986</v>
      </c>
      <c r="B15" s="5" t="s">
        <v>823</v>
      </c>
      <c r="C15" s="5" t="s">
        <v>837</v>
      </c>
      <c r="D15" s="157" t="str">
        <f>C15&amp;"_"&amp;E15&amp;F15&amp;G15&amp;"_"&amp;H15</f>
        <v>CFA_200393_200</v>
      </c>
      <c r="E15" s="157">
        <v>2003</v>
      </c>
      <c r="F15" s="157">
        <v>9</v>
      </c>
      <c r="G15" s="157">
        <v>3</v>
      </c>
      <c r="H15" s="4">
        <v>200</v>
      </c>
      <c r="I15" s="5" t="s">
        <v>659</v>
      </c>
      <c r="J15" s="5" t="s">
        <v>641</v>
      </c>
      <c r="K15" s="5" t="s">
        <v>651</v>
      </c>
      <c r="L15" s="5" t="s">
        <v>656</v>
      </c>
      <c r="S15" s="159">
        <v>-22.422999999999998</v>
      </c>
      <c r="T15" s="150"/>
      <c r="U15" s="148" t="s">
        <v>851</v>
      </c>
      <c r="W15" s="5">
        <v>2003</v>
      </c>
      <c r="X15" s="159">
        <v>102.5</v>
      </c>
      <c r="Y15" s="188">
        <v>4</v>
      </c>
    </row>
    <row r="16" spans="1:29">
      <c r="A16" s="20" t="s">
        <v>986</v>
      </c>
      <c r="B16" s="5" t="s">
        <v>823</v>
      </c>
      <c r="C16" s="5" t="s">
        <v>837</v>
      </c>
      <c r="D16" s="157" t="str">
        <f>C16&amp;"_"&amp;E16&amp;F16&amp;G16&amp;"_"&amp;H16</f>
        <v>CFA_200393_25</v>
      </c>
      <c r="E16" s="157">
        <v>2003</v>
      </c>
      <c r="F16" s="157">
        <v>9</v>
      </c>
      <c r="G16" s="157">
        <v>3</v>
      </c>
      <c r="H16" s="4">
        <v>25</v>
      </c>
      <c r="I16" s="5" t="s">
        <v>659</v>
      </c>
      <c r="J16" s="5" t="s">
        <v>641</v>
      </c>
      <c r="K16" s="5" t="s">
        <v>651</v>
      </c>
      <c r="L16" s="5" t="s">
        <v>656</v>
      </c>
      <c r="S16" s="159">
        <v>-24.981999999999999</v>
      </c>
      <c r="T16" s="150"/>
      <c r="U16" s="148" t="s">
        <v>851</v>
      </c>
      <c r="W16" s="5">
        <v>2003</v>
      </c>
      <c r="X16" s="159">
        <v>100.3</v>
      </c>
      <c r="Y16" s="5">
        <v>4</v>
      </c>
    </row>
    <row r="17" spans="1:26">
      <c r="A17" s="20" t="s">
        <v>986</v>
      </c>
      <c r="B17" s="5" t="s">
        <v>823</v>
      </c>
      <c r="C17" s="5" t="s">
        <v>837</v>
      </c>
      <c r="D17" s="157" t="str">
        <f>C17&amp;"_"&amp;E17&amp;F17&amp;G17&amp;"_"&amp;H17</f>
        <v>CFA_200393_300</v>
      </c>
      <c r="E17" s="157">
        <v>2003</v>
      </c>
      <c r="F17" s="157">
        <v>9</v>
      </c>
      <c r="G17" s="157">
        <v>3</v>
      </c>
      <c r="H17" s="4">
        <v>300</v>
      </c>
      <c r="I17" s="5" t="s">
        <v>659</v>
      </c>
      <c r="J17" s="5" t="s">
        <v>641</v>
      </c>
      <c r="K17" s="5" t="s">
        <v>651</v>
      </c>
      <c r="L17" s="5" t="s">
        <v>656</v>
      </c>
      <c r="T17" s="150"/>
      <c r="U17" s="148" t="s">
        <v>851</v>
      </c>
      <c r="W17" s="5">
        <v>2003</v>
      </c>
      <c r="X17" s="159"/>
    </row>
    <row r="18" spans="1:26">
      <c r="A18" s="20" t="s">
        <v>986</v>
      </c>
      <c r="B18" s="5" t="s">
        <v>823</v>
      </c>
      <c r="C18" s="5" t="s">
        <v>837</v>
      </c>
      <c r="D18" s="157" t="str">
        <f>C18&amp;"_"&amp;E18&amp;F18&amp;G18&amp;"_"&amp;H18</f>
        <v>CFA_200393_50</v>
      </c>
      <c r="E18" s="157">
        <v>2003</v>
      </c>
      <c r="F18" s="157">
        <v>9</v>
      </c>
      <c r="G18" s="157">
        <v>3</v>
      </c>
      <c r="H18" s="4">
        <v>50</v>
      </c>
      <c r="I18" s="5" t="s">
        <v>659</v>
      </c>
      <c r="J18" s="5" t="s">
        <v>641</v>
      </c>
      <c r="K18" s="5" t="s">
        <v>651</v>
      </c>
      <c r="L18" s="5" t="s">
        <v>656</v>
      </c>
      <c r="S18" s="159"/>
      <c r="T18" s="150"/>
      <c r="U18" s="148" t="s">
        <v>851</v>
      </c>
      <c r="W18" s="5">
        <v>2003</v>
      </c>
      <c r="X18" s="159">
        <v>102.1</v>
      </c>
      <c r="Y18" s="188">
        <v>4</v>
      </c>
    </row>
    <row r="19" spans="1:26">
      <c r="A19" s="20" t="s">
        <v>986</v>
      </c>
      <c r="B19" s="5" t="s">
        <v>823</v>
      </c>
      <c r="C19" s="5" t="s">
        <v>837</v>
      </c>
      <c r="D19" s="157" t="str">
        <f>C19&amp;"_"&amp;E19&amp;F19&amp;G19&amp;"_"&amp;H19</f>
        <v>CFA_200393_700</v>
      </c>
      <c r="E19" s="157">
        <v>2003</v>
      </c>
      <c r="F19" s="157">
        <v>9</v>
      </c>
      <c r="G19" s="157">
        <v>3</v>
      </c>
      <c r="H19" s="4">
        <v>700</v>
      </c>
      <c r="I19" s="5" t="s">
        <v>659</v>
      </c>
      <c r="J19" s="5" t="s">
        <v>641</v>
      </c>
      <c r="K19" s="5" t="s">
        <v>651</v>
      </c>
      <c r="L19" s="5" t="s">
        <v>656</v>
      </c>
      <c r="S19" s="159">
        <v>-24.6386</v>
      </c>
      <c r="T19" s="201"/>
      <c r="U19" s="148" t="s">
        <v>851</v>
      </c>
      <c r="W19" s="5">
        <v>2003</v>
      </c>
      <c r="X19" s="159"/>
      <c r="Y19" s="190"/>
    </row>
    <row r="20" spans="1:26">
      <c r="A20" s="20" t="s">
        <v>986</v>
      </c>
      <c r="B20" s="5" t="s">
        <v>823</v>
      </c>
      <c r="C20" s="5" t="s">
        <v>837</v>
      </c>
      <c r="D20" s="157" t="str">
        <f>C20&amp;"_"&amp;E20&amp;F20&amp;G20&amp;"_"&amp;H20</f>
        <v>CFA_20041123_1100</v>
      </c>
      <c r="E20" s="157">
        <v>2004</v>
      </c>
      <c r="F20" s="157">
        <v>11</v>
      </c>
      <c r="G20" s="157">
        <v>23</v>
      </c>
      <c r="H20" s="12">
        <v>1100</v>
      </c>
      <c r="I20" s="5" t="s">
        <v>659</v>
      </c>
      <c r="J20" s="5" t="s">
        <v>641</v>
      </c>
      <c r="K20" s="5" t="s">
        <v>651</v>
      </c>
      <c r="L20" s="5" t="s">
        <v>656</v>
      </c>
      <c r="S20" s="150">
        <v>-24.12</v>
      </c>
      <c r="U20" s="148" t="s">
        <v>851</v>
      </c>
      <c r="W20" s="5">
        <v>2004</v>
      </c>
      <c r="X20" s="150">
        <v>128.19999999999999</v>
      </c>
      <c r="Y20" s="5">
        <v>4</v>
      </c>
    </row>
    <row r="21" spans="1:26">
      <c r="A21" s="20" t="s">
        <v>986</v>
      </c>
      <c r="B21" s="5" t="s">
        <v>823</v>
      </c>
      <c r="C21" s="5" t="s">
        <v>837</v>
      </c>
      <c r="D21" s="157" t="str">
        <f>C21&amp;"_"&amp;E21&amp;F21&amp;G21&amp;"_"&amp;H21</f>
        <v>CFA_20041123_50</v>
      </c>
      <c r="E21" s="157">
        <v>2004</v>
      </c>
      <c r="F21" s="157">
        <v>11</v>
      </c>
      <c r="G21" s="157">
        <v>23</v>
      </c>
      <c r="H21" s="12">
        <v>50</v>
      </c>
      <c r="I21" s="5" t="s">
        <v>659</v>
      </c>
      <c r="J21" s="5" t="s">
        <v>641</v>
      </c>
      <c r="K21" s="5" t="s">
        <v>651</v>
      </c>
      <c r="L21" s="5" t="s">
        <v>656</v>
      </c>
      <c r="S21" s="150">
        <v>-21.3</v>
      </c>
      <c r="U21" s="148" t="s">
        <v>851</v>
      </c>
      <c r="W21" s="5">
        <v>2004</v>
      </c>
      <c r="X21" s="150">
        <v>89.8</v>
      </c>
      <c r="Y21" s="5">
        <v>4</v>
      </c>
    </row>
    <row r="22" spans="1:26">
      <c r="A22" s="20" t="s">
        <v>986</v>
      </c>
      <c r="B22" s="5" t="s">
        <v>823</v>
      </c>
      <c r="C22" s="5" t="s">
        <v>837</v>
      </c>
      <c r="D22" s="157" t="str">
        <f>C22&amp;"_"&amp;E22&amp;F22&amp;G22&amp;"_"&amp;H22</f>
        <v>CFA_20041123_700</v>
      </c>
      <c r="E22" s="157">
        <v>2004</v>
      </c>
      <c r="F22" s="157">
        <v>11</v>
      </c>
      <c r="G22" s="157">
        <v>23</v>
      </c>
      <c r="H22" s="12">
        <v>700</v>
      </c>
      <c r="I22" s="5" t="s">
        <v>659</v>
      </c>
      <c r="J22" s="5" t="s">
        <v>641</v>
      </c>
      <c r="K22" s="5" t="s">
        <v>651</v>
      </c>
      <c r="L22" s="5" t="s">
        <v>656</v>
      </c>
      <c r="S22" s="150">
        <v>-23.55</v>
      </c>
      <c r="U22" s="148" t="s">
        <v>851</v>
      </c>
      <c r="W22" s="5">
        <v>2004</v>
      </c>
      <c r="X22" s="150">
        <v>119.6</v>
      </c>
      <c r="Y22" s="5">
        <v>4</v>
      </c>
    </row>
    <row r="23" spans="1:26">
      <c r="A23" s="20" t="s">
        <v>986</v>
      </c>
      <c r="B23" s="5" t="s">
        <v>823</v>
      </c>
      <c r="C23" s="5" t="s">
        <v>844</v>
      </c>
      <c r="D23" s="157" t="str">
        <f>C23&amp;"_"&amp;E23&amp;F23&amp;G23&amp;"_"&amp;H23</f>
        <v>SFA_200322_10</v>
      </c>
      <c r="E23" s="157">
        <v>2003</v>
      </c>
      <c r="F23" s="157">
        <v>2</v>
      </c>
      <c r="G23" s="157">
        <v>2</v>
      </c>
      <c r="H23" s="4">
        <v>10</v>
      </c>
      <c r="I23" s="5" t="s">
        <v>659</v>
      </c>
      <c r="J23" s="5" t="s">
        <v>641</v>
      </c>
      <c r="K23" s="5" t="s">
        <v>651</v>
      </c>
      <c r="L23" s="5" t="s">
        <v>656</v>
      </c>
      <c r="Q23" s="158">
        <v>0.16500000000000001</v>
      </c>
      <c r="R23" s="5" t="s">
        <v>669</v>
      </c>
      <c r="S23" s="150">
        <v>-22.2</v>
      </c>
      <c r="T23" s="150">
        <v>0.28284271247469134</v>
      </c>
      <c r="U23" s="148" t="s">
        <v>851</v>
      </c>
      <c r="W23" s="5">
        <v>2003</v>
      </c>
      <c r="X23" s="150">
        <v>77.703263039687329</v>
      </c>
      <c r="Y23" s="5">
        <v>4</v>
      </c>
      <c r="Z23" s="150">
        <v>4.6298983900666943</v>
      </c>
    </row>
    <row r="24" spans="1:26">
      <c r="A24" s="20" t="s">
        <v>986</v>
      </c>
      <c r="B24" s="5" t="s">
        <v>823</v>
      </c>
      <c r="C24" s="5" t="s">
        <v>844</v>
      </c>
      <c r="D24" s="157" t="str">
        <f>C24&amp;"_"&amp;E24&amp;F24&amp;G24&amp;"_"&amp;H24</f>
        <v>SFA_200322_100</v>
      </c>
      <c r="E24" s="157">
        <v>2003</v>
      </c>
      <c r="F24" s="157">
        <v>2</v>
      </c>
      <c r="G24" s="157">
        <v>2</v>
      </c>
      <c r="H24" s="4">
        <v>100</v>
      </c>
      <c r="I24" s="5" t="s">
        <v>659</v>
      </c>
      <c r="J24" s="5" t="s">
        <v>641</v>
      </c>
      <c r="K24" s="5" t="s">
        <v>651</v>
      </c>
      <c r="L24" s="5" t="s">
        <v>656</v>
      </c>
      <c r="Q24" s="158">
        <v>0.53500000000000003</v>
      </c>
      <c r="R24" s="5" t="s">
        <v>669</v>
      </c>
      <c r="S24" s="150">
        <v>-23.403000000000002</v>
      </c>
      <c r="T24" s="150">
        <v>7.9195959491968435E-2</v>
      </c>
      <c r="U24" s="148" t="s">
        <v>851</v>
      </c>
      <c r="W24" s="5">
        <v>2003</v>
      </c>
      <c r="X24" s="150">
        <v>102.56547679680594</v>
      </c>
      <c r="Y24" s="5">
        <v>4</v>
      </c>
      <c r="Z24" s="150">
        <v>4.2036750764612485</v>
      </c>
    </row>
    <row r="25" spans="1:26">
      <c r="A25" s="20" t="s">
        <v>986</v>
      </c>
      <c r="B25" s="5" t="s">
        <v>823</v>
      </c>
      <c r="C25" s="5" t="s">
        <v>844</v>
      </c>
      <c r="D25" s="157" t="str">
        <f>C25&amp;"_"&amp;E25&amp;F25&amp;G25&amp;"_"&amp;H25</f>
        <v>SFA_200322_1100</v>
      </c>
      <c r="E25" s="157">
        <v>2003</v>
      </c>
      <c r="F25" s="157">
        <v>2</v>
      </c>
      <c r="G25" s="157">
        <v>2</v>
      </c>
      <c r="H25" s="4">
        <v>1100</v>
      </c>
      <c r="I25" s="5" t="s">
        <v>659</v>
      </c>
      <c r="J25" s="5" t="s">
        <v>641</v>
      </c>
      <c r="K25" s="5" t="s">
        <v>651</v>
      </c>
      <c r="L25" s="5" t="s">
        <v>656</v>
      </c>
      <c r="Q25" s="158">
        <v>3.66</v>
      </c>
      <c r="R25" s="5" t="s">
        <v>669</v>
      </c>
      <c r="S25" s="150">
        <v>-22.029250000000001</v>
      </c>
      <c r="T25" s="150">
        <v>0.85029590437681812</v>
      </c>
      <c r="U25" s="148" t="s">
        <v>851</v>
      </c>
      <c r="W25" s="5">
        <v>2003</v>
      </c>
      <c r="X25" s="150">
        <v>135.27459514381081</v>
      </c>
      <c r="Y25" s="5">
        <v>4</v>
      </c>
      <c r="Z25" s="150">
        <v>4.024439153038406</v>
      </c>
    </row>
    <row r="26" spans="1:26">
      <c r="A26" s="20" t="s">
        <v>986</v>
      </c>
      <c r="B26" s="5" t="s">
        <v>823</v>
      </c>
      <c r="C26" s="5" t="s">
        <v>844</v>
      </c>
      <c r="D26" s="157" t="str">
        <f>C26&amp;"_"&amp;E26&amp;F26&amp;G26&amp;"_"&amp;H26</f>
        <v>SFA_200322_200</v>
      </c>
      <c r="E26" s="157">
        <v>2003</v>
      </c>
      <c r="F26" s="157">
        <v>2</v>
      </c>
      <c r="G26" s="157">
        <v>2</v>
      </c>
      <c r="H26" s="4">
        <v>200</v>
      </c>
      <c r="I26" s="5" t="s">
        <v>659</v>
      </c>
      <c r="J26" s="5" t="s">
        <v>641</v>
      </c>
      <c r="K26" s="5" t="s">
        <v>651</v>
      </c>
      <c r="L26" s="5" t="s">
        <v>656</v>
      </c>
      <c r="Q26" s="158">
        <v>0.48</v>
      </c>
      <c r="R26" s="5" t="s">
        <v>669</v>
      </c>
      <c r="S26" s="150">
        <v>-23.095500000000001</v>
      </c>
      <c r="T26" s="150"/>
      <c r="U26" s="148" t="s">
        <v>851</v>
      </c>
      <c r="W26" s="5">
        <v>2003</v>
      </c>
      <c r="X26" s="150">
        <v>108.35117601512256</v>
      </c>
      <c r="Y26" s="5">
        <v>4</v>
      </c>
      <c r="Z26" s="150"/>
    </row>
    <row r="27" spans="1:26">
      <c r="A27" s="20" t="s">
        <v>986</v>
      </c>
      <c r="B27" s="5" t="s">
        <v>823</v>
      </c>
      <c r="C27" s="5" t="s">
        <v>844</v>
      </c>
      <c r="D27" s="157" t="str">
        <f>C27&amp;"_"&amp;E27&amp;F27&amp;G27&amp;"_"&amp;H27</f>
        <v>SFA_200322_25</v>
      </c>
      <c r="E27" s="157">
        <v>2003</v>
      </c>
      <c r="F27" s="157">
        <v>2</v>
      </c>
      <c r="G27" s="157">
        <v>2</v>
      </c>
      <c r="H27" s="4">
        <v>25</v>
      </c>
      <c r="I27" s="5" t="s">
        <v>659</v>
      </c>
      <c r="J27" s="5" t="s">
        <v>641</v>
      </c>
      <c r="K27" s="5" t="s">
        <v>651</v>
      </c>
      <c r="L27" s="5" t="s">
        <v>656</v>
      </c>
      <c r="Q27" s="158">
        <v>0.33500000000000002</v>
      </c>
      <c r="R27" s="5" t="s">
        <v>669</v>
      </c>
      <c r="S27" s="150">
        <v>-22.85</v>
      </c>
      <c r="T27" s="150">
        <v>0.21213203435559982</v>
      </c>
      <c r="U27" s="148" t="s">
        <v>851</v>
      </c>
      <c r="W27" s="5">
        <v>2003</v>
      </c>
      <c r="X27" s="150">
        <v>91.806531752579573</v>
      </c>
      <c r="Y27" s="5">
        <v>4</v>
      </c>
      <c r="Z27" s="150">
        <v>9.954733752701209</v>
      </c>
    </row>
    <row r="28" spans="1:26">
      <c r="A28" s="20" t="s">
        <v>986</v>
      </c>
      <c r="B28" s="5" t="s">
        <v>823</v>
      </c>
      <c r="C28" s="5" t="s">
        <v>844</v>
      </c>
      <c r="D28" s="157" t="str">
        <f>C28&amp;"_"&amp;E28&amp;F28&amp;G28&amp;"_"&amp;H28</f>
        <v>SFA_200322_300</v>
      </c>
      <c r="E28" s="157">
        <v>2003</v>
      </c>
      <c r="F28" s="157">
        <v>2</v>
      </c>
      <c r="G28" s="157">
        <v>2</v>
      </c>
      <c r="H28" s="4">
        <v>300</v>
      </c>
      <c r="I28" s="5" t="s">
        <v>659</v>
      </c>
      <c r="J28" s="5" t="s">
        <v>641</v>
      </c>
      <c r="K28" s="5" t="s">
        <v>651</v>
      </c>
      <c r="L28" s="5" t="s">
        <v>656</v>
      </c>
      <c r="Q28" s="158">
        <v>1.0249999999999999</v>
      </c>
      <c r="R28" s="5" t="s">
        <v>669</v>
      </c>
      <c r="S28" s="150">
        <v>-22.846499999999999</v>
      </c>
      <c r="T28" s="150"/>
      <c r="U28" s="148" t="s">
        <v>851</v>
      </c>
      <c r="W28" s="5">
        <v>2003</v>
      </c>
      <c r="X28" s="150">
        <v>112.12605084027993</v>
      </c>
      <c r="Y28" s="5">
        <v>4</v>
      </c>
      <c r="Z28" s="150"/>
    </row>
    <row r="29" spans="1:26">
      <c r="A29" s="20" t="s">
        <v>986</v>
      </c>
      <c r="B29" s="5" t="s">
        <v>823</v>
      </c>
      <c r="C29" s="5" t="s">
        <v>844</v>
      </c>
      <c r="D29" s="157" t="str">
        <f>C29&amp;"_"&amp;E29&amp;F29&amp;G29&amp;"_"&amp;H29</f>
        <v>SFA_200322_50</v>
      </c>
      <c r="E29" s="157">
        <v>2003</v>
      </c>
      <c r="F29" s="157">
        <v>2</v>
      </c>
      <c r="G29" s="157">
        <v>2</v>
      </c>
      <c r="H29" s="4">
        <v>50</v>
      </c>
      <c r="I29" s="5" t="s">
        <v>659</v>
      </c>
      <c r="J29" s="5" t="s">
        <v>641</v>
      </c>
      <c r="K29" s="5" t="s">
        <v>651</v>
      </c>
      <c r="L29" s="5" t="s">
        <v>656</v>
      </c>
      <c r="Q29" s="158">
        <v>0.51</v>
      </c>
      <c r="R29" s="5" t="s">
        <v>669</v>
      </c>
      <c r="S29" s="150">
        <v>-23.15</v>
      </c>
      <c r="T29" s="150">
        <v>0.4949747468309324</v>
      </c>
      <c r="U29" s="148" t="s">
        <v>851</v>
      </c>
      <c r="W29" s="5">
        <v>2003</v>
      </c>
      <c r="X29" s="150">
        <v>100.83752149261827</v>
      </c>
      <c r="Y29" s="5">
        <v>4</v>
      </c>
      <c r="Z29" s="150"/>
    </row>
    <row r="30" spans="1:26">
      <c r="A30" s="20" t="s">
        <v>986</v>
      </c>
      <c r="B30" s="5" t="s">
        <v>823</v>
      </c>
      <c r="C30" s="5" t="s">
        <v>844</v>
      </c>
      <c r="D30" s="157" t="str">
        <f>C30&amp;"_"&amp;E30&amp;F30&amp;G30&amp;"_"&amp;H30</f>
        <v>SFA_200322_700</v>
      </c>
      <c r="E30" s="157">
        <v>2003</v>
      </c>
      <c r="F30" s="157">
        <v>2</v>
      </c>
      <c r="G30" s="157">
        <v>2</v>
      </c>
      <c r="H30" s="4">
        <v>700</v>
      </c>
      <c r="I30" s="5" t="s">
        <v>659</v>
      </c>
      <c r="J30" s="5" t="s">
        <v>641</v>
      </c>
      <c r="K30" s="5" t="s">
        <v>651</v>
      </c>
      <c r="L30" s="5" t="s">
        <v>656</v>
      </c>
      <c r="Q30" s="158">
        <v>1.85</v>
      </c>
      <c r="R30" s="5" t="s">
        <v>669</v>
      </c>
      <c r="S30" s="150">
        <v>-22.993000000000002</v>
      </c>
      <c r="T30" s="150">
        <v>0.37052395334161409</v>
      </c>
      <c r="U30" s="148" t="s">
        <v>851</v>
      </c>
      <c r="W30" s="5">
        <v>2003</v>
      </c>
      <c r="X30" s="150">
        <v>128.71679898199494</v>
      </c>
      <c r="Y30" s="5">
        <v>4</v>
      </c>
      <c r="Z30" s="150">
        <v>3.7839773037151088</v>
      </c>
    </row>
    <row r="31" spans="1:26">
      <c r="A31" s="20" t="s">
        <v>986</v>
      </c>
      <c r="B31" s="5" t="s">
        <v>823</v>
      </c>
      <c r="C31" s="5" t="s">
        <v>844</v>
      </c>
      <c r="D31" s="157" t="str">
        <f>C31&amp;"_"&amp;E31&amp;F31&amp;G31&amp;"_"&amp;H31</f>
        <v>SFA_200393_10</v>
      </c>
      <c r="E31" s="157">
        <v>2003</v>
      </c>
      <c r="F31" s="157">
        <v>9</v>
      </c>
      <c r="G31" s="157">
        <v>3</v>
      </c>
      <c r="H31" s="4">
        <v>10</v>
      </c>
      <c r="I31" s="5" t="s">
        <v>659</v>
      </c>
      <c r="J31" s="5" t="s">
        <v>641</v>
      </c>
      <c r="K31" s="5" t="s">
        <v>651</v>
      </c>
      <c r="L31" s="5" t="s">
        <v>656</v>
      </c>
      <c r="S31" s="155">
        <v>-25.1</v>
      </c>
      <c r="U31" s="148" t="s">
        <v>851</v>
      </c>
      <c r="W31" s="5">
        <v>2003</v>
      </c>
      <c r="X31" s="155">
        <v>104.85669649450058</v>
      </c>
      <c r="Y31" s="5">
        <v>4</v>
      </c>
    </row>
    <row r="32" spans="1:26">
      <c r="A32" s="20" t="s">
        <v>986</v>
      </c>
      <c r="B32" s="5" t="s">
        <v>823</v>
      </c>
      <c r="C32" s="5" t="s">
        <v>844</v>
      </c>
      <c r="D32" s="157" t="str">
        <f>C32&amp;"_"&amp;E32&amp;F32&amp;G32&amp;"_"&amp;H32</f>
        <v>SFA_200393_100</v>
      </c>
      <c r="E32" s="157">
        <v>2003</v>
      </c>
      <c r="F32" s="157">
        <v>9</v>
      </c>
      <c r="G32" s="157">
        <v>3</v>
      </c>
      <c r="H32" s="4">
        <v>100</v>
      </c>
      <c r="I32" s="5" t="s">
        <v>659</v>
      </c>
      <c r="J32" s="5" t="s">
        <v>641</v>
      </c>
      <c r="K32" s="5" t="s">
        <v>651</v>
      </c>
      <c r="L32" s="5" t="s">
        <v>656</v>
      </c>
      <c r="S32" s="155">
        <v>-23.9</v>
      </c>
      <c r="U32" s="148" t="s">
        <v>851</v>
      </c>
      <c r="W32" s="5">
        <v>2003</v>
      </c>
      <c r="X32" s="155">
        <v>101.61815990340118</v>
      </c>
      <c r="Y32" s="5">
        <v>4</v>
      </c>
    </row>
    <row r="33" spans="1:25">
      <c r="A33" s="20" t="s">
        <v>986</v>
      </c>
      <c r="B33" s="5" t="s">
        <v>823</v>
      </c>
      <c r="C33" s="5" t="s">
        <v>844</v>
      </c>
      <c r="D33" s="157" t="str">
        <f>C33&amp;"_"&amp;E33&amp;F33&amp;G33&amp;"_"&amp;H33</f>
        <v>SFA_200393_1100</v>
      </c>
      <c r="E33" s="157">
        <v>2003</v>
      </c>
      <c r="F33" s="157">
        <v>9</v>
      </c>
      <c r="G33" s="157">
        <v>3</v>
      </c>
      <c r="H33" s="4">
        <v>1100</v>
      </c>
      <c r="I33" s="5" t="s">
        <v>659</v>
      </c>
      <c r="J33" s="5" t="s">
        <v>641</v>
      </c>
      <c r="K33" s="5" t="s">
        <v>651</v>
      </c>
      <c r="L33" s="5" t="s">
        <v>656</v>
      </c>
      <c r="S33" s="155">
        <v>-22.9</v>
      </c>
      <c r="U33" s="148" t="s">
        <v>851</v>
      </c>
      <c r="W33" s="5">
        <v>2004</v>
      </c>
      <c r="X33" s="155">
        <v>133.00431626619337</v>
      </c>
      <c r="Y33" s="5">
        <v>4</v>
      </c>
    </row>
    <row r="34" spans="1:25">
      <c r="A34" s="20" t="s">
        <v>986</v>
      </c>
      <c r="B34" s="5" t="s">
        <v>823</v>
      </c>
      <c r="C34" s="5" t="s">
        <v>844</v>
      </c>
      <c r="D34" s="157" t="str">
        <f>C34&amp;"_"&amp;E34&amp;F34&amp;G34&amp;"_"&amp;H34</f>
        <v>SFA_200393_200</v>
      </c>
      <c r="E34" s="157">
        <v>2003</v>
      </c>
      <c r="F34" s="157">
        <v>9</v>
      </c>
      <c r="G34" s="157">
        <v>3</v>
      </c>
      <c r="H34" s="4">
        <v>200</v>
      </c>
      <c r="I34" s="5" t="s">
        <v>659</v>
      </c>
      <c r="J34" s="5" t="s">
        <v>641</v>
      </c>
      <c r="K34" s="5" t="s">
        <v>651</v>
      </c>
      <c r="L34" s="5" t="s">
        <v>656</v>
      </c>
      <c r="S34" s="160"/>
      <c r="U34" s="148" t="s">
        <v>851</v>
      </c>
      <c r="W34" s="5">
        <v>2003</v>
      </c>
      <c r="X34" s="160"/>
    </row>
    <row r="35" spans="1:25">
      <c r="A35" s="20" t="s">
        <v>986</v>
      </c>
      <c r="B35" s="5" t="s">
        <v>823</v>
      </c>
      <c r="C35" s="5" t="s">
        <v>844</v>
      </c>
      <c r="D35" s="157" t="str">
        <f>C35&amp;"_"&amp;E35&amp;F35&amp;G35&amp;"_"&amp;H35</f>
        <v>SFA_200393_25</v>
      </c>
      <c r="E35" s="157">
        <v>2003</v>
      </c>
      <c r="F35" s="157">
        <v>9</v>
      </c>
      <c r="G35" s="157">
        <v>3</v>
      </c>
      <c r="H35" s="4">
        <v>25</v>
      </c>
      <c r="I35" s="5" t="s">
        <v>659</v>
      </c>
      <c r="J35" s="5" t="s">
        <v>641</v>
      </c>
      <c r="K35" s="5" t="s">
        <v>651</v>
      </c>
      <c r="L35" s="5" t="s">
        <v>656</v>
      </c>
      <c r="S35" s="155"/>
      <c r="U35" s="148" t="s">
        <v>851</v>
      </c>
      <c r="W35" s="5">
        <v>2003</v>
      </c>
      <c r="X35" s="155">
        <v>106.47562558039714</v>
      </c>
      <c r="Y35" s="5">
        <v>4</v>
      </c>
    </row>
    <row r="36" spans="1:25">
      <c r="A36" s="20" t="s">
        <v>986</v>
      </c>
      <c r="B36" s="5" t="s">
        <v>823</v>
      </c>
      <c r="C36" s="5" t="s">
        <v>844</v>
      </c>
      <c r="D36" s="157" t="str">
        <f>C36&amp;"_"&amp;E36&amp;F36&amp;G36&amp;"_"&amp;H36</f>
        <v>SFA_200393_300</v>
      </c>
      <c r="E36" s="157">
        <v>2003</v>
      </c>
      <c r="F36" s="157">
        <v>9</v>
      </c>
      <c r="G36" s="157">
        <v>3</v>
      </c>
      <c r="H36" s="4">
        <v>300</v>
      </c>
      <c r="I36" s="5" t="s">
        <v>659</v>
      </c>
      <c r="J36" s="5" t="s">
        <v>641</v>
      </c>
      <c r="K36" s="5" t="s">
        <v>651</v>
      </c>
      <c r="L36" s="5" t="s">
        <v>656</v>
      </c>
      <c r="S36" s="155">
        <v>-23.8</v>
      </c>
      <c r="U36" s="148" t="s">
        <v>851</v>
      </c>
      <c r="W36" s="5">
        <v>2003</v>
      </c>
      <c r="X36" s="155">
        <v>126.62587690453387</v>
      </c>
      <c r="Y36" s="5">
        <v>4</v>
      </c>
    </row>
    <row r="37" spans="1:25">
      <c r="A37" s="20" t="s">
        <v>986</v>
      </c>
      <c r="B37" s="5" t="s">
        <v>823</v>
      </c>
      <c r="C37" s="5" t="s">
        <v>844</v>
      </c>
      <c r="D37" s="157" t="str">
        <f>C37&amp;"_"&amp;E37&amp;F37&amp;G37&amp;"_"&amp;H37</f>
        <v>SFA_200393_50</v>
      </c>
      <c r="E37" s="157">
        <v>2003</v>
      </c>
      <c r="F37" s="157">
        <v>9</v>
      </c>
      <c r="G37" s="157">
        <v>3</v>
      </c>
      <c r="H37" s="4">
        <v>50</v>
      </c>
      <c r="I37" s="5" t="s">
        <v>659</v>
      </c>
      <c r="J37" s="5" t="s">
        <v>641</v>
      </c>
      <c r="K37" s="5" t="s">
        <v>651</v>
      </c>
      <c r="L37" s="5" t="s">
        <v>656</v>
      </c>
      <c r="S37" s="155">
        <v>-23.6</v>
      </c>
      <c r="U37" s="148" t="s">
        <v>851</v>
      </c>
      <c r="W37" s="5">
        <v>2003</v>
      </c>
      <c r="X37" s="155"/>
    </row>
    <row r="38" spans="1:25">
      <c r="A38" s="20" t="s">
        <v>986</v>
      </c>
      <c r="B38" s="5" t="s">
        <v>823</v>
      </c>
      <c r="C38" s="5" t="s">
        <v>844</v>
      </c>
      <c r="D38" s="157" t="str">
        <f>C38&amp;"_"&amp;E38&amp;F38&amp;G38&amp;"_"&amp;H38</f>
        <v>SFA_200393_700</v>
      </c>
      <c r="E38" s="157">
        <v>2003</v>
      </c>
      <c r="F38" s="157">
        <v>9</v>
      </c>
      <c r="G38" s="157">
        <v>3</v>
      </c>
      <c r="H38" s="4">
        <v>700</v>
      </c>
      <c r="I38" s="5" t="s">
        <v>659</v>
      </c>
      <c r="J38" s="5" t="s">
        <v>641</v>
      </c>
      <c r="K38" s="5" t="s">
        <v>651</v>
      </c>
      <c r="L38" s="5" t="s">
        <v>656</v>
      </c>
      <c r="S38" s="155">
        <v>-23.1</v>
      </c>
      <c r="U38" s="148" t="s">
        <v>851</v>
      </c>
      <c r="W38" s="5">
        <v>2003</v>
      </c>
      <c r="X38" s="155">
        <v>132.07693632835381</v>
      </c>
      <c r="Y38" s="5">
        <v>4</v>
      </c>
    </row>
    <row r="39" spans="1:25">
      <c r="A39" s="20" t="s">
        <v>986</v>
      </c>
      <c r="B39" s="5" t="s">
        <v>823</v>
      </c>
      <c r="C39" s="5" t="s">
        <v>844</v>
      </c>
      <c r="D39" s="157" t="str">
        <f>C39&amp;"_"&amp;E39&amp;F39&amp;G39&amp;"_"&amp;H39</f>
        <v>SFA_20041123_100</v>
      </c>
      <c r="E39" s="157">
        <v>2004</v>
      </c>
      <c r="F39" s="157">
        <v>11</v>
      </c>
      <c r="G39" s="157">
        <v>23</v>
      </c>
      <c r="H39" s="4">
        <v>100</v>
      </c>
      <c r="I39" s="5" t="s">
        <v>659</v>
      </c>
      <c r="J39" s="5" t="s">
        <v>641</v>
      </c>
      <c r="K39" s="5" t="s">
        <v>651</v>
      </c>
      <c r="L39" s="5" t="s">
        <v>656</v>
      </c>
      <c r="S39" s="162">
        <v>-23</v>
      </c>
      <c r="U39" s="148" t="s">
        <v>851</v>
      </c>
      <c r="W39" s="5">
        <v>2004</v>
      </c>
      <c r="X39" s="158">
        <v>126.92998502180419</v>
      </c>
      <c r="Y39" s="5">
        <v>4</v>
      </c>
    </row>
    <row r="40" spans="1:25">
      <c r="A40" s="20" t="s">
        <v>986</v>
      </c>
      <c r="B40" s="5" t="s">
        <v>823</v>
      </c>
      <c r="C40" s="5" t="s">
        <v>844</v>
      </c>
      <c r="D40" s="157" t="str">
        <f>C40&amp;"_"&amp;E40&amp;F40&amp;G40&amp;"_"&amp;H40</f>
        <v>SFA_20041123_300</v>
      </c>
      <c r="E40" s="157">
        <v>2004</v>
      </c>
      <c r="F40" s="157">
        <v>11</v>
      </c>
      <c r="G40" s="157">
        <v>23</v>
      </c>
      <c r="H40" s="4">
        <v>300</v>
      </c>
      <c r="I40" s="5" t="s">
        <v>659</v>
      </c>
      <c r="J40" s="5" t="s">
        <v>641</v>
      </c>
      <c r="K40" s="5" t="s">
        <v>651</v>
      </c>
      <c r="L40" s="5" t="s">
        <v>656</v>
      </c>
      <c r="S40" s="162">
        <v>-22.09</v>
      </c>
      <c r="U40" s="148" t="s">
        <v>851</v>
      </c>
      <c r="W40" s="5">
        <v>2004</v>
      </c>
      <c r="X40" s="158">
        <v>93.610156838010766</v>
      </c>
      <c r="Y40" s="5">
        <v>4</v>
      </c>
    </row>
    <row r="41" spans="1:25">
      <c r="A41" s="20" t="s">
        <v>986</v>
      </c>
      <c r="B41" s="5" t="s">
        <v>823</v>
      </c>
      <c r="C41" s="5" t="s">
        <v>844</v>
      </c>
      <c r="D41" s="157" t="str">
        <f>C41&amp;"_"&amp;E41&amp;F41&amp;G41&amp;"_"&amp;H41</f>
        <v>SFA_20041123_50</v>
      </c>
      <c r="E41" s="157">
        <v>2004</v>
      </c>
      <c r="F41" s="157">
        <v>11</v>
      </c>
      <c r="G41" s="157">
        <v>23</v>
      </c>
      <c r="H41" s="4">
        <v>50</v>
      </c>
      <c r="I41" s="5" t="s">
        <v>659</v>
      </c>
      <c r="J41" s="5" t="s">
        <v>641</v>
      </c>
      <c r="K41" s="5" t="s">
        <v>651</v>
      </c>
      <c r="L41" s="5" t="s">
        <v>656</v>
      </c>
      <c r="S41" s="161"/>
      <c r="U41" s="148" t="s">
        <v>851</v>
      </c>
      <c r="W41" s="5">
        <v>2004</v>
      </c>
      <c r="X41" s="161"/>
      <c r="Y41" s="5">
        <v>4</v>
      </c>
    </row>
    <row r="42" spans="1:25">
      <c r="A42" s="20" t="s">
        <v>986</v>
      </c>
      <c r="B42" s="5" t="s">
        <v>823</v>
      </c>
      <c r="C42" s="5" t="s">
        <v>844</v>
      </c>
      <c r="D42" s="157" t="str">
        <f>C42&amp;"_"&amp;E42&amp;F42&amp;G42&amp;"_"&amp;H42</f>
        <v>SFA_20041123_700</v>
      </c>
      <c r="E42" s="157">
        <v>2004</v>
      </c>
      <c r="F42" s="157">
        <v>11</v>
      </c>
      <c r="G42" s="157">
        <v>23</v>
      </c>
      <c r="H42" s="4">
        <v>700</v>
      </c>
      <c r="I42" s="5" t="s">
        <v>659</v>
      </c>
      <c r="J42" s="5" t="s">
        <v>641</v>
      </c>
      <c r="K42" s="5" t="s">
        <v>651</v>
      </c>
      <c r="L42" s="5" t="s">
        <v>656</v>
      </c>
      <c r="S42" s="162">
        <v>-23.02</v>
      </c>
      <c r="U42" s="148" t="s">
        <v>851</v>
      </c>
      <c r="W42" s="5">
        <v>2004</v>
      </c>
      <c r="X42" s="158">
        <v>121.30525179187823</v>
      </c>
      <c r="Y42" s="5">
        <v>4</v>
      </c>
    </row>
    <row r="43" spans="1:25">
      <c r="A43" s="14"/>
      <c r="G43" s="135"/>
      <c r="H43" s="12"/>
    </row>
    <row r="44" spans="1:25">
      <c r="A44" s="14"/>
      <c r="G44" s="135"/>
      <c r="H44" s="12"/>
    </row>
    <row r="45" spans="1:25">
      <c r="A45" s="14"/>
      <c r="G45" s="135"/>
      <c r="H45" s="12"/>
    </row>
    <row r="46" spans="1:25">
      <c r="A46" s="14"/>
      <c r="G46" s="135"/>
      <c r="H46" s="12"/>
    </row>
    <row r="47" spans="1:25">
      <c r="A47" s="14"/>
      <c r="G47" s="135"/>
      <c r="H47" s="12"/>
    </row>
    <row r="48" spans="1:25">
      <c r="A48" s="14"/>
      <c r="G48" s="135"/>
      <c r="H48" s="12"/>
    </row>
    <row r="49" spans="1:8">
      <c r="A49" s="14"/>
      <c r="G49" s="135"/>
      <c r="H49" s="12"/>
    </row>
    <row r="50" spans="1:8">
      <c r="A50" s="14"/>
      <c r="G50" s="135"/>
      <c r="H50" s="12"/>
    </row>
    <row r="51" spans="1:8">
      <c r="A51" s="14"/>
      <c r="G51" s="135"/>
      <c r="H51" s="12"/>
    </row>
    <row r="52" spans="1:8">
      <c r="A52" s="14"/>
      <c r="G52" s="135"/>
      <c r="H52" s="12"/>
    </row>
    <row r="53" spans="1:8">
      <c r="A53" s="14"/>
      <c r="G53" s="135"/>
      <c r="H53" s="12"/>
    </row>
    <row r="54" spans="1:8">
      <c r="A54" s="14"/>
      <c r="G54" s="135"/>
      <c r="H54" s="12"/>
    </row>
    <row r="55" spans="1:8">
      <c r="A55" s="14"/>
      <c r="G55" s="135"/>
      <c r="H55" s="12"/>
    </row>
    <row r="56" spans="1:8">
      <c r="A56" s="14"/>
      <c r="G56" s="135"/>
      <c r="H56" s="12"/>
    </row>
    <row r="57" spans="1:8">
      <c r="A57" s="14"/>
      <c r="G57" s="135"/>
      <c r="H57" s="12"/>
    </row>
    <row r="58" spans="1:8">
      <c r="A58" s="14"/>
      <c r="G58" s="135"/>
      <c r="H58" s="12"/>
    </row>
    <row r="59" spans="1:8">
      <c r="A59" s="14"/>
      <c r="G59" s="135"/>
      <c r="H59" s="12"/>
    </row>
    <row r="60" spans="1:8">
      <c r="A60" s="14"/>
      <c r="G60" s="135"/>
      <c r="H60" s="12"/>
    </row>
    <row r="61" spans="1:8">
      <c r="A61" s="14"/>
      <c r="G61" s="135"/>
      <c r="H61" s="12"/>
    </row>
    <row r="62" spans="1:8">
      <c r="A62" s="14"/>
      <c r="G62" s="135"/>
      <c r="H62" s="12"/>
    </row>
    <row r="63" spans="1:8">
      <c r="A63" s="14"/>
      <c r="G63" s="135"/>
      <c r="H63" s="12"/>
    </row>
    <row r="64" spans="1:8">
      <c r="A64" s="14"/>
      <c r="G64" s="135"/>
      <c r="H64" s="12"/>
    </row>
    <row r="65" spans="1:8">
      <c r="A65" s="14"/>
      <c r="G65" s="135"/>
      <c r="H65" s="12"/>
    </row>
    <row r="66" spans="1:8">
      <c r="A66" s="14"/>
      <c r="G66" s="135"/>
      <c r="H66" s="12"/>
    </row>
    <row r="67" spans="1:8">
      <c r="A67" s="14"/>
      <c r="G67" s="135"/>
      <c r="H67" s="12"/>
    </row>
    <row r="68" spans="1:8">
      <c r="A68" s="14"/>
      <c r="G68" s="135"/>
      <c r="H68" s="12"/>
    </row>
    <row r="69" spans="1:8">
      <c r="A69" s="14"/>
      <c r="G69" s="135"/>
      <c r="H69" s="12"/>
    </row>
    <row r="70" spans="1:8">
      <c r="A70" s="14"/>
      <c r="G70" s="135"/>
      <c r="H70" s="12"/>
    </row>
    <row r="71" spans="1:8">
      <c r="A71" s="14"/>
      <c r="G71" s="135"/>
      <c r="H71" s="12"/>
    </row>
    <row r="72" spans="1:8">
      <c r="A72" s="14"/>
      <c r="G72" s="135"/>
      <c r="H72" s="12"/>
    </row>
    <row r="73" spans="1:8">
      <c r="A73" s="14"/>
      <c r="G73" s="135"/>
      <c r="H73" s="12"/>
    </row>
    <row r="74" spans="1:8">
      <c r="A74" s="14"/>
      <c r="G74" s="135"/>
      <c r="H74" s="12"/>
    </row>
    <row r="75" spans="1:8">
      <c r="A75" s="14"/>
      <c r="G75" s="135"/>
      <c r="H75" s="12"/>
    </row>
    <row r="76" spans="1:8">
      <c r="A76" s="14"/>
      <c r="G76" s="135"/>
      <c r="H76" s="12"/>
    </row>
    <row r="77" spans="1:8">
      <c r="A77" s="14"/>
      <c r="G77" s="135"/>
      <c r="H77" s="12"/>
    </row>
    <row r="78" spans="1:8">
      <c r="A78" s="14"/>
      <c r="G78" s="135"/>
      <c r="H78" s="12"/>
    </row>
    <row r="79" spans="1:8">
      <c r="A79" s="14"/>
      <c r="G79" s="135"/>
      <c r="H79" s="12"/>
    </row>
    <row r="80" spans="1:8">
      <c r="A80" s="14"/>
      <c r="G80" s="135"/>
      <c r="H80" s="12"/>
    </row>
    <row r="81" spans="1:8">
      <c r="A81" s="14"/>
      <c r="G81" s="135"/>
      <c r="H81" s="12"/>
    </row>
    <row r="82" spans="1:8">
      <c r="A82" s="14"/>
      <c r="G82" s="135"/>
      <c r="H82" s="12"/>
    </row>
    <row r="83" spans="1:8">
      <c r="A83" s="14"/>
      <c r="G83" s="135"/>
      <c r="H83" s="12"/>
    </row>
    <row r="84" spans="1:8">
      <c r="A84" s="14"/>
      <c r="G84" s="135"/>
      <c r="H84" s="12"/>
    </row>
    <row r="85" spans="1:8">
      <c r="A85" s="14"/>
      <c r="G85" s="135"/>
      <c r="H85" s="12"/>
    </row>
    <row r="86" spans="1:8">
      <c r="A86" s="14"/>
      <c r="G86" s="135"/>
      <c r="H86" s="12"/>
    </row>
    <row r="87" spans="1:8">
      <c r="A87" s="14"/>
      <c r="G87" s="135"/>
      <c r="H87" s="12"/>
    </row>
    <row r="88" spans="1:8">
      <c r="A88" s="14"/>
      <c r="G88" s="135"/>
      <c r="H88" s="12"/>
    </row>
    <row r="89" spans="1:8">
      <c r="A89" s="14"/>
      <c r="G89" s="135"/>
      <c r="H89" s="12"/>
    </row>
    <row r="90" spans="1:8">
      <c r="A90" s="14"/>
      <c r="G90" s="135"/>
      <c r="H90" s="12"/>
    </row>
    <row r="91" spans="1:8">
      <c r="A91" s="14"/>
      <c r="G91" s="135"/>
      <c r="H91" s="12"/>
    </row>
    <row r="92" spans="1:8">
      <c r="A92" s="14"/>
      <c r="G92" s="135"/>
      <c r="H92" s="12"/>
    </row>
    <row r="93" spans="1:8">
      <c r="A93" s="14"/>
      <c r="G93" s="135"/>
      <c r="H93" s="12"/>
    </row>
    <row r="94" spans="1:8">
      <c r="A94" s="14"/>
      <c r="G94" s="135"/>
      <c r="H94" s="12"/>
    </row>
    <row r="95" spans="1:8">
      <c r="A95" s="14"/>
      <c r="G95" s="135"/>
      <c r="H95" s="12"/>
    </row>
    <row r="96" spans="1:8">
      <c r="A96" s="14"/>
      <c r="G96" s="135"/>
      <c r="H96" s="12"/>
    </row>
    <row r="97" spans="1:8">
      <c r="A97" s="14"/>
      <c r="G97" s="135"/>
      <c r="H97" s="12"/>
    </row>
    <row r="98" spans="1:8">
      <c r="A98" s="14"/>
      <c r="G98" s="135"/>
      <c r="H98" s="12"/>
    </row>
    <row r="99" spans="1:8">
      <c r="A99" s="14"/>
      <c r="G99" s="135"/>
      <c r="H99" s="12"/>
    </row>
    <row r="100" spans="1:8">
      <c r="A100" s="14"/>
      <c r="G100" s="135"/>
      <c r="H100" s="12"/>
    </row>
    <row r="101" spans="1:8">
      <c r="A101" s="14"/>
      <c r="G101" s="135"/>
      <c r="H101" s="12"/>
    </row>
    <row r="102" spans="1:8">
      <c r="A102" s="14"/>
      <c r="G102" s="135"/>
      <c r="H102" s="12"/>
    </row>
    <row r="103" spans="1:8">
      <c r="A103" s="14"/>
      <c r="G103" s="135"/>
      <c r="H103" s="12"/>
    </row>
    <row r="104" spans="1:8">
      <c r="A104" s="14"/>
      <c r="G104" s="135"/>
      <c r="H104" s="12"/>
    </row>
    <row r="105" spans="1:8">
      <c r="A105" s="14"/>
      <c r="G105" s="135"/>
      <c r="H105" s="12"/>
    </row>
    <row r="106" spans="1:8">
      <c r="A106" s="14"/>
      <c r="G106" s="135"/>
      <c r="H106" s="12"/>
    </row>
    <row r="107" spans="1:8">
      <c r="A107" s="14"/>
      <c r="G107" s="135"/>
      <c r="H107" s="12"/>
    </row>
    <row r="108" spans="1:8">
      <c r="A108" s="14"/>
      <c r="G108" s="135"/>
      <c r="H108" s="12"/>
    </row>
    <row r="109" spans="1:8">
      <c r="A109" s="14"/>
      <c r="G109" s="135"/>
      <c r="H109" s="12"/>
    </row>
    <row r="110" spans="1:8">
      <c r="A110" s="14"/>
      <c r="G110" s="135"/>
      <c r="H110" s="12"/>
    </row>
    <row r="111" spans="1:8">
      <c r="A111" s="14"/>
      <c r="G111" s="135"/>
      <c r="H111" s="12"/>
    </row>
    <row r="112" spans="1:8">
      <c r="A112" s="14"/>
      <c r="G112" s="135"/>
      <c r="H112" s="12"/>
    </row>
    <row r="113" spans="1:8">
      <c r="A113" s="14"/>
      <c r="G113" s="135"/>
      <c r="H113" s="12"/>
    </row>
    <row r="114" spans="1:8">
      <c r="A114" s="14"/>
      <c r="G114" s="135"/>
      <c r="H114" s="12"/>
    </row>
    <row r="115" spans="1:8">
      <c r="A115" s="14"/>
      <c r="G115" s="135"/>
      <c r="H115" s="12"/>
    </row>
    <row r="116" spans="1:8">
      <c r="A116" s="14"/>
      <c r="G116" s="135"/>
      <c r="H116" s="12"/>
    </row>
    <row r="117" spans="1:8">
      <c r="A117" s="14"/>
      <c r="G117" s="135"/>
      <c r="H117" s="12"/>
    </row>
    <row r="118" spans="1:8">
      <c r="A118" s="14"/>
      <c r="G118" s="135"/>
      <c r="H118" s="12"/>
    </row>
    <row r="119" spans="1:8">
      <c r="A119" s="14"/>
      <c r="G119" s="135"/>
      <c r="H119" s="12"/>
    </row>
    <row r="120" spans="1:8">
      <c r="A120" s="14"/>
      <c r="G120" s="135"/>
      <c r="H120" s="12"/>
    </row>
    <row r="121" spans="1:8">
      <c r="A121" s="14"/>
      <c r="G121" s="135"/>
      <c r="H121" s="12"/>
    </row>
    <row r="122" spans="1:8">
      <c r="A122" s="14"/>
      <c r="G122" s="135"/>
      <c r="H122" s="12"/>
    </row>
    <row r="123" spans="1:8">
      <c r="A123" s="14"/>
      <c r="G123" s="135"/>
      <c r="H123" s="12"/>
    </row>
    <row r="124" spans="1:8">
      <c r="A124" s="14"/>
      <c r="G124" s="135"/>
      <c r="H124" s="12"/>
    </row>
    <row r="125" spans="1:8">
      <c r="A125" s="14"/>
      <c r="G125" s="135"/>
      <c r="H125" s="12"/>
    </row>
    <row r="126" spans="1:8">
      <c r="A126" s="14"/>
      <c r="G126" s="135"/>
      <c r="H126" s="12"/>
    </row>
    <row r="127" spans="1:8">
      <c r="A127" s="14"/>
      <c r="G127" s="135"/>
      <c r="H127" s="12"/>
    </row>
    <row r="128" spans="1:8">
      <c r="A128" s="14"/>
      <c r="G128" s="135"/>
      <c r="H128" s="12"/>
    </row>
    <row r="129" spans="1:8">
      <c r="A129" s="14"/>
      <c r="G129" s="135"/>
      <c r="H129" s="12"/>
    </row>
    <row r="130" spans="1:8">
      <c r="A130" s="14"/>
      <c r="G130" s="135"/>
      <c r="H130" s="12"/>
    </row>
    <row r="131" spans="1:8">
      <c r="A131" s="14"/>
      <c r="G131" s="135"/>
      <c r="H131" s="12"/>
    </row>
    <row r="132" spans="1:8">
      <c r="A132" s="14"/>
      <c r="G132" s="135"/>
      <c r="H132" s="12"/>
    </row>
    <row r="133" spans="1:8">
      <c r="A133" s="14"/>
      <c r="G133" s="135"/>
      <c r="H133" s="12"/>
    </row>
    <row r="134" spans="1:8">
      <c r="A134" s="14"/>
      <c r="G134" s="135"/>
      <c r="H134" s="12"/>
    </row>
    <row r="135" spans="1:8">
      <c r="A135" s="14"/>
      <c r="G135" s="135"/>
      <c r="H135" s="12"/>
    </row>
    <row r="136" spans="1:8">
      <c r="A136" s="14"/>
      <c r="G136" s="135"/>
      <c r="H136" s="12"/>
    </row>
    <row r="137" spans="1:8">
      <c r="A137" s="14"/>
      <c r="G137" s="135"/>
      <c r="H137" s="12"/>
    </row>
    <row r="138" spans="1:8">
      <c r="A138" s="14"/>
      <c r="G138" s="135"/>
      <c r="H138" s="12"/>
    </row>
    <row r="139" spans="1:8">
      <c r="A139" s="14"/>
      <c r="G139" s="135"/>
      <c r="H139" s="12"/>
    </row>
    <row r="140" spans="1:8">
      <c r="A140" s="14"/>
      <c r="G140" s="135"/>
      <c r="H140" s="12"/>
    </row>
    <row r="141" spans="1:8">
      <c r="A141" s="14"/>
      <c r="G141" s="135"/>
      <c r="H141" s="12"/>
    </row>
    <row r="142" spans="1:8">
      <c r="A142" s="14"/>
      <c r="G142" s="135"/>
      <c r="H142" s="12"/>
    </row>
    <row r="143" spans="1:8">
      <c r="A143" s="14"/>
      <c r="G143" s="135"/>
      <c r="H143" s="12"/>
    </row>
    <row r="144" spans="1:8">
      <c r="A144" s="14"/>
      <c r="G144" s="135"/>
      <c r="H144" s="12"/>
    </row>
    <row r="145" spans="1:8">
      <c r="A145" s="14"/>
      <c r="G145" s="135"/>
      <c r="H145" s="12"/>
    </row>
    <row r="146" spans="1:8">
      <c r="A146" s="14"/>
      <c r="G146" s="135"/>
      <c r="H146" s="12"/>
    </row>
    <row r="147" spans="1:8">
      <c r="A147" s="14"/>
      <c r="G147" s="135"/>
      <c r="H147" s="12"/>
    </row>
    <row r="148" spans="1:8">
      <c r="A148" s="14"/>
      <c r="G148" s="135"/>
      <c r="H148" s="12"/>
    </row>
    <row r="149" spans="1:8">
      <c r="A149" s="14"/>
      <c r="G149" s="135"/>
      <c r="H149" s="12"/>
    </row>
    <row r="150" spans="1:8">
      <c r="A150" s="14"/>
      <c r="G150" s="135"/>
      <c r="H150" s="12"/>
    </row>
    <row r="151" spans="1:8">
      <c r="A151" s="14"/>
      <c r="G151" s="135"/>
      <c r="H151" s="12"/>
    </row>
    <row r="152" spans="1:8">
      <c r="A152" s="14"/>
      <c r="G152" s="135"/>
      <c r="H152" s="12"/>
    </row>
    <row r="153" spans="1:8">
      <c r="A153" s="14"/>
      <c r="G153" s="135"/>
      <c r="H153" s="12"/>
    </row>
    <row r="154" spans="1:8">
      <c r="A154" s="14"/>
      <c r="G154" s="135"/>
      <c r="H154" s="12"/>
    </row>
    <row r="155" spans="1:8">
      <c r="A155" s="14"/>
      <c r="G155" s="135"/>
      <c r="H155" s="12"/>
    </row>
    <row r="156" spans="1:8">
      <c r="A156" s="14"/>
      <c r="G156" s="135"/>
      <c r="H156" s="12"/>
    </row>
    <row r="157" spans="1:8">
      <c r="A157" s="14"/>
      <c r="G157" s="135"/>
      <c r="H157" s="12"/>
    </row>
    <row r="158" spans="1:8">
      <c r="A158" s="14"/>
      <c r="G158" s="135"/>
      <c r="H158" s="12"/>
    </row>
    <row r="159" spans="1:8">
      <c r="A159" s="14"/>
      <c r="G159" s="135"/>
      <c r="H159" s="12"/>
    </row>
    <row r="160" spans="1:8">
      <c r="A160" s="14"/>
      <c r="G160" s="135"/>
      <c r="H160" s="12"/>
    </row>
    <row r="161" spans="1:8">
      <c r="A161" s="14"/>
      <c r="G161" s="135"/>
      <c r="H161" s="12"/>
    </row>
    <row r="162" spans="1:8">
      <c r="A162" s="14"/>
      <c r="G162" s="135"/>
      <c r="H162" s="12"/>
    </row>
    <row r="163" spans="1:8">
      <c r="A163" s="14"/>
      <c r="G163" s="135"/>
      <c r="H163" s="12"/>
    </row>
    <row r="164" spans="1:8">
      <c r="A164" s="14"/>
      <c r="G164" s="135"/>
      <c r="H164" s="12"/>
    </row>
    <row r="165" spans="1:8">
      <c r="A165" s="14"/>
      <c r="G165" s="135"/>
      <c r="H165" s="12"/>
    </row>
    <row r="166" spans="1:8">
      <c r="A166" s="14"/>
      <c r="G166" s="135"/>
      <c r="H166" s="12"/>
    </row>
    <row r="167" spans="1:8">
      <c r="A167" s="14"/>
      <c r="G167" s="135"/>
      <c r="H167" s="12"/>
    </row>
    <row r="168" spans="1:8">
      <c r="A168" s="14"/>
      <c r="G168" s="135"/>
      <c r="H168" s="12"/>
    </row>
    <row r="169" spans="1:8">
      <c r="A169" s="14"/>
      <c r="G169" s="135"/>
      <c r="H169" s="12"/>
    </row>
    <row r="170" spans="1:8">
      <c r="A170" s="14"/>
      <c r="G170" s="135"/>
      <c r="H170" s="12"/>
    </row>
    <row r="171" spans="1:8">
      <c r="A171" s="14"/>
      <c r="G171" s="135"/>
      <c r="H171" s="12"/>
    </row>
    <row r="172" spans="1:8">
      <c r="A172" s="14"/>
      <c r="G172" s="135"/>
      <c r="H172" s="12"/>
    </row>
    <row r="173" spans="1:8">
      <c r="A173" s="14"/>
      <c r="G173" s="135"/>
      <c r="H173" s="12"/>
    </row>
    <row r="174" spans="1:8">
      <c r="A174" s="14"/>
      <c r="G174" s="135"/>
      <c r="H174" s="12"/>
    </row>
    <row r="175" spans="1:8">
      <c r="A175" s="14"/>
      <c r="G175" s="135"/>
      <c r="H175" s="12"/>
    </row>
    <row r="176" spans="1:8">
      <c r="A176" s="14"/>
      <c r="G176" s="135"/>
      <c r="H176" s="12"/>
    </row>
    <row r="177" spans="1:8">
      <c r="A177" s="14"/>
      <c r="G177" s="135"/>
      <c r="H177" s="12"/>
    </row>
    <row r="178" spans="1:8">
      <c r="A178" s="14"/>
      <c r="G178" s="135"/>
      <c r="H178" s="12"/>
    </row>
    <row r="179" spans="1:8">
      <c r="A179" s="14"/>
      <c r="G179" s="135"/>
      <c r="H179" s="12"/>
    </row>
    <row r="180" spans="1:8">
      <c r="A180" s="14"/>
      <c r="G180" s="135"/>
      <c r="H180" s="12"/>
    </row>
    <row r="181" spans="1:8">
      <c r="A181" s="14"/>
      <c r="G181" s="135"/>
      <c r="H181" s="12"/>
    </row>
    <row r="182" spans="1:8">
      <c r="A182" s="14"/>
      <c r="G182" s="135"/>
      <c r="H182" s="12"/>
    </row>
    <row r="183" spans="1:8">
      <c r="A183" s="14"/>
      <c r="G183" s="135"/>
      <c r="H183" s="12"/>
    </row>
    <row r="184" spans="1:8">
      <c r="A184" s="14"/>
      <c r="G184" s="135"/>
      <c r="H184" s="12"/>
    </row>
    <row r="185" spans="1:8">
      <c r="A185" s="14"/>
      <c r="G185" s="135"/>
      <c r="H185" s="12"/>
    </row>
    <row r="186" spans="1:8">
      <c r="A186" s="14"/>
      <c r="G186" s="135"/>
      <c r="H186" s="12"/>
    </row>
    <row r="187" spans="1:8">
      <c r="A187" s="14"/>
      <c r="G187" s="135"/>
      <c r="H187" s="12"/>
    </row>
    <row r="188" spans="1:8">
      <c r="A188" s="14"/>
      <c r="G188" s="135"/>
      <c r="H188" s="12"/>
    </row>
    <row r="189" spans="1:8">
      <c r="A189" s="14"/>
      <c r="G189" s="135"/>
      <c r="H189" s="12"/>
    </row>
    <row r="190" spans="1:8">
      <c r="A190" s="14"/>
      <c r="G190" s="135"/>
      <c r="H190" s="12"/>
    </row>
    <row r="191" spans="1:8">
      <c r="A191" s="14"/>
      <c r="G191" s="135"/>
      <c r="H191" s="12"/>
    </row>
    <row r="192" spans="1:8">
      <c r="A192" s="14"/>
      <c r="G192" s="135"/>
      <c r="H192" s="12"/>
    </row>
    <row r="193" spans="1:8">
      <c r="A193" s="14"/>
      <c r="G193" s="135"/>
      <c r="H193" s="12"/>
    </row>
    <row r="194" spans="1:8">
      <c r="A194" s="14"/>
      <c r="G194" s="135"/>
      <c r="H194" s="12"/>
    </row>
    <row r="195" spans="1:8">
      <c r="A195" s="14"/>
      <c r="G195" s="135"/>
      <c r="H195" s="12"/>
    </row>
    <row r="196" spans="1:8">
      <c r="A196" s="14"/>
      <c r="G196" s="135"/>
      <c r="H196" s="12"/>
    </row>
    <row r="197" spans="1:8">
      <c r="A197" s="14"/>
      <c r="G197" s="135"/>
      <c r="H197" s="12"/>
    </row>
    <row r="198" spans="1:8">
      <c r="A198" s="14"/>
      <c r="G198" s="135"/>
      <c r="H198" s="12"/>
    </row>
    <row r="199" spans="1:8">
      <c r="A199" s="14"/>
      <c r="G199" s="135"/>
      <c r="H199" s="12"/>
    </row>
    <row r="200" spans="1:8">
      <c r="A200" s="14"/>
      <c r="G200" s="135"/>
      <c r="H200" s="12"/>
    </row>
    <row r="201" spans="1:8">
      <c r="A201" s="14"/>
      <c r="G201" s="135"/>
      <c r="H201" s="12"/>
    </row>
    <row r="202" spans="1:8">
      <c r="A202" s="14"/>
      <c r="G202" s="135"/>
      <c r="H202" s="12"/>
    </row>
    <row r="203" spans="1:8">
      <c r="A203" s="14"/>
      <c r="G203" s="135"/>
      <c r="H203" s="12"/>
    </row>
    <row r="204" spans="1:8">
      <c r="A204" s="14"/>
      <c r="G204" s="135"/>
      <c r="H204" s="12"/>
    </row>
    <row r="205" spans="1:8">
      <c r="A205" s="14"/>
      <c r="G205" s="135"/>
      <c r="H205" s="12"/>
    </row>
    <row r="206" spans="1:8">
      <c r="A206" s="14"/>
      <c r="G206" s="135"/>
      <c r="H206" s="12"/>
    </row>
    <row r="207" spans="1:8">
      <c r="A207" s="14"/>
      <c r="G207" s="135"/>
      <c r="H207" s="12"/>
    </row>
    <row r="208" spans="1:8">
      <c r="A208" s="14"/>
      <c r="G208" s="135"/>
      <c r="H208" s="12"/>
    </row>
    <row r="209" spans="1:8">
      <c r="A209" s="14"/>
      <c r="G209" s="135"/>
      <c r="H209" s="12"/>
    </row>
    <row r="210" spans="1:8">
      <c r="A210" s="14"/>
      <c r="G210" s="135"/>
      <c r="H210" s="12"/>
    </row>
    <row r="211" spans="1:8">
      <c r="A211" s="14"/>
      <c r="G211" s="135"/>
      <c r="H211" s="12"/>
    </row>
    <row r="212" spans="1:8">
      <c r="A212" s="14"/>
      <c r="G212" s="135"/>
      <c r="H212" s="12"/>
    </row>
    <row r="213" spans="1:8">
      <c r="A213" s="14"/>
      <c r="G213" s="135"/>
      <c r="H213" s="12"/>
    </row>
    <row r="214" spans="1:8">
      <c r="A214" s="14"/>
      <c r="G214" s="135"/>
      <c r="H214" s="12"/>
    </row>
    <row r="215" spans="1:8">
      <c r="A215" s="14"/>
      <c r="G215" s="135"/>
      <c r="H215" s="12"/>
    </row>
    <row r="216" spans="1:8">
      <c r="A216" s="14"/>
      <c r="G216" s="135"/>
      <c r="H216" s="12"/>
    </row>
    <row r="217" spans="1:8">
      <c r="A217" s="14"/>
      <c r="G217" s="135"/>
      <c r="H217" s="12"/>
    </row>
    <row r="218" spans="1:8">
      <c r="A218" s="14"/>
      <c r="G218" s="135"/>
      <c r="H218" s="12"/>
    </row>
    <row r="219" spans="1:8">
      <c r="A219" s="14"/>
      <c r="G219" s="135"/>
      <c r="H219" s="12"/>
    </row>
    <row r="220" spans="1:8">
      <c r="A220" s="14"/>
      <c r="G220" s="135"/>
      <c r="H220" s="12"/>
    </row>
    <row r="221" spans="1:8">
      <c r="A221" s="14"/>
      <c r="G221" s="135"/>
      <c r="H221" s="12"/>
    </row>
    <row r="222" spans="1:8">
      <c r="A222" s="14"/>
      <c r="G222" s="135"/>
      <c r="H222" s="12"/>
    </row>
    <row r="223" spans="1:8">
      <c r="A223" s="14"/>
      <c r="G223" s="135"/>
      <c r="H223" s="12"/>
    </row>
    <row r="224" spans="1:8">
      <c r="A224" s="14"/>
      <c r="G224" s="135"/>
      <c r="H224" s="12"/>
    </row>
    <row r="225" spans="1:8">
      <c r="A225" s="14"/>
      <c r="G225" s="135"/>
      <c r="H225" s="12"/>
    </row>
    <row r="226" spans="1:8">
      <c r="A226" s="14"/>
      <c r="G226" s="135"/>
      <c r="H226" s="12"/>
    </row>
    <row r="227" spans="1:8">
      <c r="A227" s="14"/>
      <c r="G227" s="135"/>
      <c r="H227" s="12"/>
    </row>
    <row r="228" spans="1:8">
      <c r="A228" s="14"/>
      <c r="G228" s="135"/>
      <c r="H228" s="12"/>
    </row>
    <row r="229" spans="1:8">
      <c r="A229" s="14"/>
      <c r="G229" s="135"/>
      <c r="H229" s="12"/>
    </row>
    <row r="230" spans="1:8">
      <c r="A230" s="14"/>
      <c r="G230" s="135"/>
      <c r="H230" s="12"/>
    </row>
    <row r="231" spans="1:8">
      <c r="A231" s="14"/>
      <c r="G231" s="135"/>
      <c r="H231" s="12"/>
    </row>
    <row r="232" spans="1:8">
      <c r="A232" s="14"/>
      <c r="G232" s="135"/>
      <c r="H232" s="12"/>
    </row>
    <row r="233" spans="1:8">
      <c r="A233" s="14"/>
      <c r="G233" s="135"/>
      <c r="H233" s="12"/>
    </row>
    <row r="234" spans="1:8">
      <c r="A234" s="14"/>
      <c r="G234" s="135"/>
      <c r="H234" s="12"/>
    </row>
    <row r="235" spans="1:8">
      <c r="A235" s="14"/>
      <c r="G235" s="135"/>
      <c r="H235" s="12"/>
    </row>
    <row r="236" spans="1:8">
      <c r="A236" s="14"/>
      <c r="G236" s="135"/>
      <c r="H236" s="12"/>
    </row>
    <row r="237" spans="1:8">
      <c r="A237" s="14"/>
      <c r="G237" s="135"/>
      <c r="H237" s="12"/>
    </row>
    <row r="238" spans="1:8">
      <c r="A238" s="14"/>
      <c r="G238" s="135"/>
      <c r="H238" s="12"/>
    </row>
    <row r="239" spans="1:8">
      <c r="A239" s="14"/>
      <c r="G239" s="135"/>
      <c r="H239" s="12"/>
    </row>
    <row r="240" spans="1:8">
      <c r="A240" s="14"/>
      <c r="G240" s="135"/>
      <c r="H240" s="12"/>
    </row>
    <row r="241" spans="1:8">
      <c r="A241" s="14"/>
      <c r="G241" s="135"/>
      <c r="H241" s="12"/>
    </row>
    <row r="242" spans="1:8">
      <c r="A242" s="14"/>
      <c r="G242" s="135"/>
      <c r="H242" s="12"/>
    </row>
    <row r="243" spans="1:8">
      <c r="A243" s="14"/>
      <c r="G243" s="135"/>
      <c r="H243" s="12"/>
    </row>
    <row r="244" spans="1:8">
      <c r="A244" s="14"/>
      <c r="G244" s="135"/>
      <c r="H244" s="12"/>
    </row>
    <row r="245" spans="1:8">
      <c r="A245" s="14"/>
      <c r="G245" s="135"/>
      <c r="H245" s="12"/>
    </row>
    <row r="246" spans="1:8">
      <c r="A246" s="14"/>
      <c r="G246" s="135"/>
      <c r="H246" s="12"/>
    </row>
    <row r="247" spans="1:8">
      <c r="A247" s="14"/>
      <c r="G247" s="135"/>
      <c r="H247" s="12"/>
    </row>
    <row r="248" spans="1:8">
      <c r="A248" s="14"/>
      <c r="G248" s="135"/>
      <c r="H248" s="12"/>
    </row>
    <row r="249" spans="1:8">
      <c r="A249" s="14"/>
      <c r="G249" s="135"/>
      <c r="H249" s="12"/>
    </row>
    <row r="250" spans="1:8">
      <c r="A250" s="14"/>
      <c r="G250" s="135"/>
      <c r="H250" s="12"/>
    </row>
    <row r="251" spans="1:8">
      <c r="A251" s="14"/>
      <c r="G251" s="135"/>
      <c r="H251" s="12"/>
    </row>
    <row r="252" spans="1:8">
      <c r="A252" s="14"/>
      <c r="G252" s="135"/>
      <c r="H252" s="12"/>
    </row>
    <row r="253" spans="1:8">
      <c r="A253" s="14"/>
      <c r="G253" s="135"/>
      <c r="H253" s="12"/>
    </row>
    <row r="254" spans="1:8">
      <c r="A254" s="14"/>
      <c r="G254" s="135"/>
      <c r="H254" s="12"/>
    </row>
    <row r="255" spans="1:8">
      <c r="A255" s="14"/>
      <c r="G255" s="135"/>
      <c r="H255" s="12"/>
    </row>
    <row r="256" spans="1:8">
      <c r="A256" s="14"/>
      <c r="G256" s="135"/>
      <c r="H256" s="12"/>
    </row>
    <row r="257" spans="1:8">
      <c r="A257" s="14"/>
      <c r="G257" s="135"/>
      <c r="H257" s="12"/>
    </row>
    <row r="258" spans="1:8">
      <c r="A258" s="14"/>
      <c r="G258" s="135"/>
      <c r="H258" s="12"/>
    </row>
    <row r="259" spans="1:8">
      <c r="A259" s="14"/>
      <c r="G259" s="135"/>
      <c r="H259" s="12"/>
    </row>
    <row r="260" spans="1:8">
      <c r="A260" s="14"/>
      <c r="G260" s="135"/>
      <c r="H260" s="12"/>
    </row>
    <row r="261" spans="1:8">
      <c r="A261" s="14"/>
      <c r="G261" s="135"/>
      <c r="H261" s="12"/>
    </row>
    <row r="262" spans="1:8">
      <c r="A262" s="14"/>
      <c r="G262" s="135"/>
      <c r="H262" s="12"/>
    </row>
    <row r="263" spans="1:8">
      <c r="A263" s="14"/>
      <c r="G263" s="135"/>
      <c r="H263" s="12"/>
    </row>
    <row r="264" spans="1:8">
      <c r="A264" s="14"/>
      <c r="G264" s="135"/>
      <c r="H264" s="12"/>
    </row>
    <row r="265" spans="1:8">
      <c r="A265" s="14"/>
      <c r="G265" s="135"/>
      <c r="H265" s="12"/>
    </row>
    <row r="266" spans="1:8">
      <c r="A266" s="14"/>
      <c r="G266" s="135"/>
      <c r="H266" s="12"/>
    </row>
    <row r="267" spans="1:8">
      <c r="A267" s="14"/>
      <c r="G267" s="135"/>
      <c r="H267" s="12"/>
    </row>
    <row r="268" spans="1:8">
      <c r="A268" s="14"/>
      <c r="G268" s="135"/>
      <c r="H268" s="12"/>
    </row>
    <row r="269" spans="1:8">
      <c r="A269" s="14"/>
      <c r="G269" s="135"/>
      <c r="H269" s="12"/>
    </row>
    <row r="270" spans="1:8">
      <c r="A270" s="14"/>
      <c r="G270" s="135"/>
      <c r="H270" s="12"/>
    </row>
    <row r="271" spans="1:8">
      <c r="A271" s="14"/>
      <c r="G271" s="135"/>
      <c r="H271" s="12"/>
    </row>
    <row r="272" spans="1:8">
      <c r="A272" s="14"/>
      <c r="G272" s="135"/>
      <c r="H272" s="12"/>
    </row>
    <row r="273" spans="1:8">
      <c r="A273" s="14"/>
      <c r="G273" s="135"/>
      <c r="H273" s="12"/>
    </row>
    <row r="274" spans="1:8">
      <c r="A274" s="14"/>
      <c r="G274" s="135"/>
      <c r="H274" s="12"/>
    </row>
    <row r="275" spans="1:8">
      <c r="A275" s="14"/>
      <c r="G275" s="135"/>
      <c r="H275" s="12"/>
    </row>
    <row r="276" spans="1:8">
      <c r="A276" s="14"/>
      <c r="G276" s="135"/>
      <c r="H276" s="12"/>
    </row>
    <row r="277" spans="1:8">
      <c r="A277" s="14"/>
      <c r="G277" s="135"/>
      <c r="H277" s="12"/>
    </row>
    <row r="278" spans="1:8">
      <c r="A278" s="14"/>
      <c r="G278" s="135"/>
      <c r="H278" s="12"/>
    </row>
    <row r="279" spans="1:8">
      <c r="A279" s="14"/>
      <c r="G279" s="135"/>
      <c r="H279" s="12"/>
    </row>
    <row r="280" spans="1:8">
      <c r="A280" s="14"/>
      <c r="G280" s="135"/>
      <c r="H280" s="12"/>
    </row>
    <row r="281" spans="1:8">
      <c r="A281" s="14"/>
      <c r="G281" s="135"/>
      <c r="H281" s="12"/>
    </row>
    <row r="282" spans="1:8">
      <c r="A282" s="14"/>
      <c r="G282" s="135"/>
      <c r="H282" s="12"/>
    </row>
    <row r="283" spans="1:8">
      <c r="A283" s="14"/>
      <c r="G283" s="135"/>
      <c r="H283" s="12"/>
    </row>
    <row r="284" spans="1:8">
      <c r="A284" s="14"/>
      <c r="G284" s="135"/>
      <c r="H284" s="12"/>
    </row>
    <row r="285" spans="1:8">
      <c r="A285" s="14"/>
      <c r="G285" s="135"/>
      <c r="H285" s="12"/>
    </row>
    <row r="286" spans="1:8">
      <c r="A286" s="14"/>
      <c r="G286" s="135"/>
      <c r="H286" s="12"/>
    </row>
    <row r="287" spans="1:8">
      <c r="A287" s="14"/>
      <c r="G287" s="135"/>
      <c r="H287" s="12"/>
    </row>
    <row r="288" spans="1:8">
      <c r="A288" s="14"/>
      <c r="G288" s="135"/>
      <c r="H288" s="12"/>
    </row>
    <row r="289" spans="1:8">
      <c r="A289" s="14"/>
      <c r="G289" s="135"/>
      <c r="H289" s="12"/>
    </row>
    <row r="290" spans="1:8">
      <c r="A290" s="14"/>
      <c r="G290" s="135"/>
      <c r="H290" s="12"/>
    </row>
    <row r="291" spans="1:8">
      <c r="A291" s="14"/>
      <c r="G291" s="135"/>
      <c r="H291" s="12"/>
    </row>
    <row r="292" spans="1:8">
      <c r="A292" s="14"/>
      <c r="G292" s="135"/>
      <c r="H292" s="12"/>
    </row>
    <row r="293" spans="1:8">
      <c r="A293" s="14"/>
      <c r="G293" s="135"/>
      <c r="H293" s="12"/>
    </row>
    <row r="294" spans="1:8">
      <c r="A294" s="14"/>
      <c r="G294" s="135"/>
      <c r="H294" s="12"/>
    </row>
    <row r="295" spans="1:8">
      <c r="A295" s="14"/>
      <c r="G295" s="135"/>
      <c r="H295" s="12"/>
    </row>
    <row r="296" spans="1:8">
      <c r="A296" s="14"/>
      <c r="G296" s="135"/>
      <c r="H296" s="12"/>
    </row>
    <row r="297" spans="1:8">
      <c r="A297" s="14"/>
      <c r="G297" s="135"/>
      <c r="H297" s="12"/>
    </row>
    <row r="298" spans="1:8">
      <c r="A298" s="14"/>
      <c r="G298" s="135"/>
      <c r="H298" s="12"/>
    </row>
    <row r="299" spans="1:8">
      <c r="A299" s="14"/>
      <c r="G299" s="135"/>
      <c r="H299" s="12"/>
    </row>
    <row r="300" spans="1:8">
      <c r="A300" s="14"/>
      <c r="G300" s="135"/>
      <c r="H300" s="12"/>
    </row>
    <row r="301" spans="1:8">
      <c r="A301" s="14"/>
      <c r="G301" s="135"/>
      <c r="H301" s="12"/>
    </row>
    <row r="302" spans="1:8">
      <c r="A302" s="14"/>
      <c r="G302" s="135"/>
      <c r="H302" s="12"/>
    </row>
    <row r="303" spans="1:8">
      <c r="A303" s="14"/>
      <c r="G303" s="135"/>
      <c r="H303" s="12"/>
    </row>
    <row r="304" spans="1:8">
      <c r="A304" s="14"/>
      <c r="G304" s="135"/>
      <c r="H304" s="12"/>
    </row>
    <row r="305" spans="1:8">
      <c r="A305" s="14"/>
      <c r="G305" s="135"/>
      <c r="H305" s="12"/>
    </row>
    <row r="306" spans="1:8">
      <c r="A306" s="14"/>
      <c r="G306" s="135"/>
      <c r="H306" s="12"/>
    </row>
    <row r="307" spans="1:8">
      <c r="A307" s="14"/>
      <c r="G307" s="135"/>
      <c r="H307" s="12"/>
    </row>
    <row r="308" spans="1:8">
      <c r="A308" s="14"/>
      <c r="G308" s="135"/>
      <c r="H308" s="12"/>
    </row>
    <row r="309" spans="1:8">
      <c r="A309" s="14"/>
      <c r="G309" s="135"/>
      <c r="H309" s="12"/>
    </row>
    <row r="310" spans="1:8">
      <c r="A310" s="14"/>
      <c r="G310" s="135"/>
      <c r="H310" s="12"/>
    </row>
    <row r="311" spans="1:8">
      <c r="A311" s="14"/>
      <c r="G311" s="135"/>
      <c r="H311" s="12"/>
    </row>
    <row r="312" spans="1:8">
      <c r="A312" s="14"/>
      <c r="G312" s="135"/>
      <c r="H312" s="12"/>
    </row>
    <row r="313" spans="1:8">
      <c r="A313" s="14"/>
      <c r="G313" s="135"/>
      <c r="H313" s="12"/>
    </row>
    <row r="314" spans="1:8">
      <c r="A314" s="14"/>
      <c r="G314" s="135"/>
      <c r="H314" s="12"/>
    </row>
    <row r="315" spans="1:8">
      <c r="A315" s="14"/>
      <c r="G315" s="135"/>
      <c r="H315" s="12"/>
    </row>
    <row r="316" spans="1:8">
      <c r="A316" s="14"/>
      <c r="G316" s="135"/>
      <c r="H316" s="12"/>
    </row>
    <row r="317" spans="1:8">
      <c r="A317" s="14"/>
      <c r="G317" s="135"/>
      <c r="H317" s="12"/>
    </row>
    <row r="318" spans="1:8">
      <c r="A318" s="14"/>
      <c r="G318" s="135"/>
      <c r="H318" s="12"/>
    </row>
    <row r="319" spans="1:8">
      <c r="A319" s="14"/>
      <c r="G319" s="135"/>
      <c r="H319" s="12"/>
    </row>
    <row r="320" spans="1:8">
      <c r="A320" s="14"/>
      <c r="G320" s="135"/>
      <c r="H320" s="12"/>
    </row>
    <row r="321" spans="1:8">
      <c r="A321" s="14"/>
      <c r="G321" s="135"/>
      <c r="H321" s="12"/>
    </row>
    <row r="322" spans="1:8">
      <c r="A322" s="14"/>
      <c r="G322" s="135"/>
      <c r="H322" s="12"/>
    </row>
    <row r="323" spans="1:8">
      <c r="A323" s="14"/>
      <c r="G323" s="135"/>
      <c r="H323" s="12"/>
    </row>
    <row r="324" spans="1:8">
      <c r="A324" s="14"/>
      <c r="G324" s="135"/>
      <c r="H324" s="12"/>
    </row>
    <row r="325" spans="1:8">
      <c r="A325" s="14"/>
      <c r="G325" s="135"/>
      <c r="H325" s="12"/>
    </row>
    <row r="326" spans="1:8">
      <c r="A326" s="14"/>
      <c r="G326" s="135"/>
      <c r="H326" s="12"/>
    </row>
    <row r="327" spans="1:8">
      <c r="A327" s="14"/>
      <c r="G327" s="135"/>
      <c r="H327" s="12"/>
    </row>
    <row r="328" spans="1:8">
      <c r="A328" s="14"/>
      <c r="G328" s="135"/>
      <c r="H328" s="12"/>
    </row>
    <row r="329" spans="1:8">
      <c r="A329" s="14"/>
      <c r="G329" s="135"/>
      <c r="H329" s="12"/>
    </row>
    <row r="330" spans="1:8">
      <c r="A330" s="14"/>
      <c r="G330" s="135"/>
      <c r="H330" s="12"/>
    </row>
    <row r="331" spans="1:8">
      <c r="A331" s="14"/>
      <c r="G331" s="135"/>
      <c r="H331" s="12"/>
    </row>
    <row r="332" spans="1:8">
      <c r="A332" s="14"/>
      <c r="G332" s="135"/>
      <c r="H332" s="12"/>
    </row>
    <row r="333" spans="1:8">
      <c r="A333" s="14"/>
      <c r="G333" s="135"/>
      <c r="H333" s="12"/>
    </row>
    <row r="334" spans="1:8">
      <c r="A334" s="14"/>
      <c r="G334" s="135"/>
      <c r="H334" s="12"/>
    </row>
    <row r="335" spans="1:8">
      <c r="A335" s="14"/>
      <c r="G335" s="135"/>
      <c r="H335" s="12"/>
    </row>
    <row r="336" spans="1:8">
      <c r="A336" s="14"/>
      <c r="G336" s="135"/>
      <c r="H336" s="12"/>
    </row>
    <row r="337" spans="1:8">
      <c r="A337" s="14"/>
      <c r="G337" s="135"/>
      <c r="H337" s="12"/>
    </row>
    <row r="338" spans="1:8">
      <c r="A338" s="14"/>
      <c r="G338" s="135"/>
      <c r="H338" s="12"/>
    </row>
    <row r="339" spans="1:8">
      <c r="A339" s="14"/>
      <c r="G339" s="135"/>
      <c r="H339" s="12"/>
    </row>
    <row r="340" spans="1:8">
      <c r="A340" s="14"/>
      <c r="G340" s="135"/>
      <c r="H340" s="12"/>
    </row>
    <row r="341" spans="1:8">
      <c r="A341" s="14"/>
      <c r="G341" s="135"/>
      <c r="H341" s="12"/>
    </row>
    <row r="342" spans="1:8">
      <c r="A342" s="14"/>
      <c r="G342" s="135"/>
      <c r="H342" s="12"/>
    </row>
    <row r="343" spans="1:8">
      <c r="A343" s="14"/>
      <c r="G343" s="135"/>
      <c r="H343" s="12"/>
    </row>
    <row r="344" spans="1:8">
      <c r="A344" s="14"/>
      <c r="G344" s="135"/>
      <c r="H344" s="12"/>
    </row>
    <row r="345" spans="1:8">
      <c r="A345" s="14"/>
      <c r="G345" s="135"/>
      <c r="H345" s="12"/>
    </row>
    <row r="346" spans="1:8">
      <c r="A346" s="14"/>
      <c r="G346" s="135"/>
      <c r="H346" s="12"/>
    </row>
    <row r="347" spans="1:8">
      <c r="A347" s="14"/>
      <c r="G347" s="135"/>
      <c r="H347" s="12"/>
    </row>
    <row r="348" spans="1:8">
      <c r="A348" s="14"/>
      <c r="G348" s="135"/>
      <c r="H348" s="12"/>
    </row>
    <row r="349" spans="1:8">
      <c r="A349" s="14"/>
      <c r="G349" s="135"/>
      <c r="H349" s="12"/>
    </row>
    <row r="350" spans="1:8">
      <c r="A350" s="14"/>
      <c r="G350" s="135"/>
      <c r="H350" s="12"/>
    </row>
    <row r="351" spans="1:8">
      <c r="A351" s="14"/>
      <c r="G351" s="135"/>
      <c r="H351" s="12"/>
    </row>
    <row r="352" spans="1:8">
      <c r="A352" s="14"/>
      <c r="G352" s="135"/>
      <c r="H352" s="12"/>
    </row>
    <row r="353" spans="1:8">
      <c r="A353" s="14"/>
      <c r="G353" s="135"/>
      <c r="H353" s="12"/>
    </row>
    <row r="354" spans="1:8">
      <c r="A354" s="14"/>
      <c r="G354" s="135"/>
      <c r="H354" s="12"/>
    </row>
    <row r="355" spans="1:8">
      <c r="A355" s="14"/>
      <c r="G355" s="135"/>
      <c r="H355" s="12"/>
    </row>
    <row r="356" spans="1:8">
      <c r="A356" s="14"/>
      <c r="G356" s="135"/>
      <c r="H356" s="12"/>
    </row>
    <row r="357" spans="1:8">
      <c r="A357" s="14"/>
      <c r="G357" s="135"/>
      <c r="H357" s="12"/>
    </row>
    <row r="358" spans="1:8">
      <c r="A358" s="14"/>
      <c r="G358" s="135"/>
      <c r="H358" s="12"/>
    </row>
    <row r="359" spans="1:8">
      <c r="A359" s="14"/>
      <c r="G359" s="135"/>
      <c r="H359" s="12"/>
    </row>
    <row r="360" spans="1:8">
      <c r="A360" s="14"/>
      <c r="G360" s="135"/>
      <c r="H360" s="12"/>
    </row>
    <row r="361" spans="1:8">
      <c r="A361" s="14"/>
      <c r="G361" s="135"/>
      <c r="H361" s="12"/>
    </row>
    <row r="362" spans="1:8">
      <c r="A362" s="14"/>
      <c r="G362" s="135"/>
      <c r="H362" s="12"/>
    </row>
    <row r="363" spans="1:8">
      <c r="A363" s="14"/>
      <c r="G363" s="135"/>
      <c r="H363" s="12"/>
    </row>
    <row r="364" spans="1:8">
      <c r="A364" s="14"/>
      <c r="G364" s="135"/>
      <c r="H364" s="12"/>
    </row>
    <row r="365" spans="1:8">
      <c r="A365" s="14"/>
      <c r="G365" s="135"/>
      <c r="H365" s="12"/>
    </row>
    <row r="366" spans="1:8">
      <c r="A366" s="14"/>
      <c r="G366" s="135"/>
      <c r="H366" s="12"/>
    </row>
    <row r="367" spans="1:8">
      <c r="A367" s="14"/>
      <c r="G367" s="135"/>
      <c r="H367" s="12"/>
    </row>
    <row r="368" spans="1:8">
      <c r="A368" s="14"/>
      <c r="G368" s="135"/>
      <c r="H368" s="12"/>
    </row>
    <row r="369" spans="1:8">
      <c r="A369" s="14"/>
      <c r="G369" s="135"/>
      <c r="H369" s="12"/>
    </row>
    <row r="370" spans="1:8">
      <c r="A370" s="14"/>
      <c r="G370" s="135"/>
      <c r="H370" s="12"/>
    </row>
    <row r="371" spans="1:8">
      <c r="A371" s="14"/>
      <c r="G371" s="135"/>
      <c r="H371" s="12"/>
    </row>
    <row r="372" spans="1:8">
      <c r="A372" s="14"/>
      <c r="G372" s="135"/>
      <c r="H372" s="12"/>
    </row>
    <row r="373" spans="1:8">
      <c r="A373" s="14"/>
      <c r="G373" s="135"/>
      <c r="H373" s="12"/>
    </row>
    <row r="374" spans="1:8">
      <c r="A374" s="14"/>
      <c r="G374" s="135"/>
      <c r="H374" s="12"/>
    </row>
    <row r="375" spans="1:8">
      <c r="A375" s="14"/>
      <c r="G375" s="135"/>
      <c r="H375" s="12"/>
    </row>
    <row r="376" spans="1:8">
      <c r="A376" s="14"/>
      <c r="G376" s="135"/>
      <c r="H376" s="12"/>
    </row>
    <row r="377" spans="1:8">
      <c r="A377" s="14"/>
      <c r="G377" s="135"/>
      <c r="H377" s="12"/>
    </row>
    <row r="378" spans="1:8">
      <c r="A378" s="14"/>
      <c r="G378" s="135"/>
      <c r="H378" s="12"/>
    </row>
    <row r="379" spans="1:8">
      <c r="A379" s="14"/>
      <c r="G379" s="135"/>
      <c r="H379" s="12"/>
    </row>
    <row r="380" spans="1:8">
      <c r="A380" s="14"/>
      <c r="G380" s="135"/>
      <c r="H380" s="12"/>
    </row>
    <row r="381" spans="1:8">
      <c r="A381" s="14"/>
      <c r="G381" s="135"/>
      <c r="H381" s="12"/>
    </row>
    <row r="382" spans="1:8">
      <c r="A382" s="14"/>
      <c r="G382" s="135"/>
      <c r="H382" s="12"/>
    </row>
    <row r="383" spans="1:8">
      <c r="A383" s="14"/>
      <c r="G383" s="135"/>
      <c r="H383" s="12"/>
    </row>
    <row r="384" spans="1:8">
      <c r="A384" s="14"/>
      <c r="G384" s="135"/>
      <c r="H384" s="12"/>
    </row>
    <row r="385" spans="1:8">
      <c r="A385" s="14"/>
      <c r="G385" s="135"/>
      <c r="H385" s="12"/>
    </row>
    <row r="386" spans="1:8">
      <c r="A386" s="14"/>
      <c r="G386" s="135"/>
      <c r="H386" s="12"/>
    </row>
    <row r="387" spans="1:8">
      <c r="A387" s="14"/>
      <c r="G387" s="135"/>
      <c r="H387" s="12"/>
    </row>
    <row r="388" spans="1:8">
      <c r="A388" s="14"/>
      <c r="G388" s="135"/>
      <c r="H388" s="12"/>
    </row>
    <row r="389" spans="1:8">
      <c r="A389" s="14"/>
      <c r="G389" s="135"/>
      <c r="H389" s="12"/>
    </row>
    <row r="390" spans="1:8">
      <c r="A390" s="14"/>
      <c r="G390" s="135"/>
      <c r="H390" s="12"/>
    </row>
    <row r="391" spans="1:8">
      <c r="A391" s="14"/>
      <c r="G391" s="135"/>
      <c r="H391" s="12"/>
    </row>
    <row r="392" spans="1:8">
      <c r="A392" s="14"/>
      <c r="G392" s="135"/>
      <c r="H392" s="12"/>
    </row>
    <row r="393" spans="1:8">
      <c r="A393" s="14"/>
      <c r="G393" s="135"/>
      <c r="H393" s="12"/>
    </row>
    <row r="394" spans="1:8">
      <c r="A394" s="14"/>
      <c r="G394" s="135"/>
      <c r="H394" s="12"/>
    </row>
    <row r="395" spans="1:8">
      <c r="A395" s="14"/>
      <c r="G395" s="135"/>
      <c r="H395" s="12"/>
    </row>
    <row r="396" spans="1:8">
      <c r="A396" s="14"/>
      <c r="G396" s="135"/>
      <c r="H396" s="12"/>
    </row>
    <row r="397" spans="1:8">
      <c r="A397" s="14"/>
      <c r="G397" s="135"/>
      <c r="H397" s="12"/>
    </row>
    <row r="398" spans="1:8">
      <c r="A398" s="14"/>
      <c r="G398" s="135"/>
      <c r="H398" s="12"/>
    </row>
    <row r="399" spans="1:8">
      <c r="A399" s="14"/>
      <c r="G399" s="135"/>
      <c r="H399" s="12"/>
    </row>
    <row r="400" spans="1:8">
      <c r="A400" s="14"/>
      <c r="G400" s="135"/>
      <c r="H400" s="12"/>
    </row>
    <row r="401" spans="1:8">
      <c r="A401" s="14"/>
      <c r="G401" s="135"/>
      <c r="H401" s="12"/>
    </row>
    <row r="402" spans="1:8">
      <c r="A402" s="14"/>
      <c r="G402" s="135"/>
      <c r="H402" s="12"/>
    </row>
    <row r="403" spans="1:8">
      <c r="A403" s="14"/>
      <c r="G403" s="135"/>
      <c r="H403" s="12"/>
    </row>
    <row r="404" spans="1:8">
      <c r="A404" s="14"/>
      <c r="G404" s="135"/>
      <c r="H404" s="12"/>
    </row>
    <row r="405" spans="1:8">
      <c r="A405" s="14"/>
      <c r="G405" s="135"/>
      <c r="H405" s="12"/>
    </row>
    <row r="406" spans="1:8">
      <c r="A406" s="14"/>
      <c r="G406" s="135"/>
      <c r="H406" s="12"/>
    </row>
    <row r="407" spans="1:8">
      <c r="A407" s="14"/>
      <c r="G407" s="135"/>
      <c r="H407" s="12"/>
    </row>
    <row r="408" spans="1:8">
      <c r="A408" s="14"/>
      <c r="G408" s="135"/>
      <c r="H408" s="12"/>
    </row>
    <row r="409" spans="1:8">
      <c r="A409" s="14"/>
      <c r="G409" s="135"/>
      <c r="H409" s="12"/>
    </row>
    <row r="410" spans="1:8">
      <c r="A410" s="14"/>
      <c r="G410" s="135"/>
      <c r="H410" s="12"/>
    </row>
    <row r="411" spans="1:8">
      <c r="A411" s="14"/>
      <c r="G411" s="135"/>
      <c r="H411" s="12"/>
    </row>
    <row r="412" spans="1:8">
      <c r="A412" s="14"/>
      <c r="G412" s="135"/>
      <c r="H412" s="12"/>
    </row>
    <row r="413" spans="1:8">
      <c r="A413" s="14"/>
      <c r="G413" s="135"/>
      <c r="H413" s="12"/>
    </row>
    <row r="414" spans="1:8">
      <c r="A414" s="14"/>
      <c r="G414" s="135"/>
      <c r="H414" s="12"/>
    </row>
    <row r="415" spans="1:8">
      <c r="A415" s="14"/>
      <c r="G415" s="135"/>
      <c r="H415" s="12"/>
    </row>
    <row r="416" spans="1:8">
      <c r="A416" s="14"/>
      <c r="G416" s="135"/>
      <c r="H416" s="12"/>
    </row>
    <row r="417" spans="1:8">
      <c r="A417" s="14"/>
      <c r="G417" s="135"/>
      <c r="H417" s="12"/>
    </row>
    <row r="418" spans="1:8">
      <c r="A418" s="14"/>
      <c r="G418" s="135"/>
      <c r="H418" s="12"/>
    </row>
    <row r="419" spans="1:8">
      <c r="A419" s="14"/>
      <c r="G419" s="135"/>
      <c r="H419" s="12"/>
    </row>
    <row r="420" spans="1:8">
      <c r="A420" s="14"/>
      <c r="G420" s="135"/>
      <c r="H420" s="12"/>
    </row>
    <row r="421" spans="1:8">
      <c r="A421" s="14"/>
      <c r="G421" s="135"/>
      <c r="H421" s="12"/>
    </row>
    <row r="422" spans="1:8">
      <c r="A422" s="14"/>
      <c r="G422" s="135"/>
      <c r="H422" s="12"/>
    </row>
    <row r="423" spans="1:8">
      <c r="A423" s="14"/>
      <c r="G423" s="135"/>
      <c r="H423" s="12"/>
    </row>
    <row r="424" spans="1:8">
      <c r="A424" s="14"/>
      <c r="G424" s="135"/>
      <c r="H424" s="12"/>
    </row>
    <row r="425" spans="1:8">
      <c r="A425" s="14"/>
      <c r="G425" s="135"/>
      <c r="H425" s="12"/>
    </row>
    <row r="426" spans="1:8">
      <c r="A426" s="14"/>
      <c r="G426" s="135"/>
      <c r="H426" s="12"/>
    </row>
    <row r="427" spans="1:8">
      <c r="A427" s="14"/>
      <c r="G427" s="135"/>
      <c r="H427" s="12"/>
    </row>
    <row r="428" spans="1:8">
      <c r="A428" s="14"/>
      <c r="G428" s="135"/>
      <c r="H428" s="12"/>
    </row>
    <row r="429" spans="1:8">
      <c r="A429" s="14"/>
      <c r="G429" s="135"/>
      <c r="H429" s="12"/>
    </row>
    <row r="430" spans="1:8">
      <c r="A430" s="14"/>
      <c r="G430" s="135"/>
      <c r="H430" s="12"/>
    </row>
    <row r="431" spans="1:8">
      <c r="A431" s="14"/>
      <c r="G431" s="135"/>
      <c r="H431" s="12"/>
    </row>
    <row r="432" spans="1:8">
      <c r="A432" s="14"/>
      <c r="G432" s="135"/>
      <c r="H432" s="12"/>
    </row>
    <row r="433" spans="1:8">
      <c r="A433" s="14"/>
      <c r="G433" s="135"/>
      <c r="H433" s="12"/>
    </row>
    <row r="434" spans="1:8">
      <c r="A434" s="14"/>
      <c r="G434" s="135"/>
      <c r="H434" s="12"/>
    </row>
    <row r="435" spans="1:8">
      <c r="A435" s="14"/>
      <c r="G435" s="135"/>
      <c r="H435" s="12"/>
    </row>
    <row r="436" spans="1:8">
      <c r="A436" s="14"/>
      <c r="G436" s="135"/>
      <c r="H436" s="12"/>
    </row>
    <row r="437" spans="1:8">
      <c r="A437" s="14"/>
      <c r="G437" s="135"/>
      <c r="H437" s="12"/>
    </row>
    <row r="438" spans="1:8">
      <c r="A438" s="14"/>
      <c r="G438" s="135"/>
      <c r="H438" s="12"/>
    </row>
    <row r="439" spans="1:8">
      <c r="A439" s="14"/>
      <c r="G439" s="135"/>
      <c r="H439" s="12"/>
    </row>
    <row r="440" spans="1:8">
      <c r="A440" s="14"/>
      <c r="G440" s="135"/>
      <c r="H440" s="12"/>
    </row>
    <row r="441" spans="1:8">
      <c r="A441" s="14"/>
      <c r="G441" s="135"/>
      <c r="H441" s="12"/>
    </row>
    <row r="442" spans="1:8">
      <c r="A442" s="14"/>
      <c r="G442" s="135"/>
      <c r="H442" s="12"/>
    </row>
    <row r="443" spans="1:8">
      <c r="A443" s="14"/>
      <c r="G443" s="135"/>
      <c r="H443" s="12"/>
    </row>
    <row r="444" spans="1:8">
      <c r="A444" s="14"/>
      <c r="G444" s="135"/>
      <c r="H444" s="12"/>
    </row>
    <row r="445" spans="1:8">
      <c r="A445" s="14"/>
      <c r="G445" s="135"/>
      <c r="H445" s="12"/>
    </row>
    <row r="446" spans="1:8">
      <c r="A446" s="14"/>
      <c r="G446" s="135"/>
      <c r="H446" s="12"/>
    </row>
    <row r="447" spans="1:8">
      <c r="A447" s="14"/>
      <c r="G447" s="135"/>
      <c r="H447" s="12"/>
    </row>
    <row r="448" spans="1:8">
      <c r="A448" s="14"/>
      <c r="G448" s="135"/>
      <c r="H448" s="12"/>
    </row>
    <row r="449" spans="1:8">
      <c r="A449" s="14"/>
      <c r="G449" s="135"/>
      <c r="H449" s="12"/>
    </row>
    <row r="450" spans="1:8">
      <c r="A450" s="14"/>
      <c r="G450" s="135"/>
      <c r="H450" s="12"/>
    </row>
    <row r="451" spans="1:8">
      <c r="A451" s="14"/>
      <c r="G451" s="135"/>
      <c r="H451" s="12"/>
    </row>
    <row r="452" spans="1:8">
      <c r="A452" s="14"/>
      <c r="G452" s="135"/>
      <c r="H452" s="12"/>
    </row>
    <row r="453" spans="1:8">
      <c r="A453" s="14"/>
      <c r="G453" s="135"/>
      <c r="H453" s="12"/>
    </row>
    <row r="454" spans="1:8">
      <c r="A454" s="14"/>
      <c r="G454" s="135"/>
      <c r="H454" s="12"/>
    </row>
    <row r="455" spans="1:8">
      <c r="A455" s="14"/>
      <c r="G455" s="135"/>
      <c r="H455" s="12"/>
    </row>
    <row r="456" spans="1:8">
      <c r="A456" s="14"/>
      <c r="G456" s="135"/>
      <c r="H456" s="12"/>
    </row>
    <row r="457" spans="1:8">
      <c r="A457" s="14"/>
      <c r="G457" s="135"/>
      <c r="H457" s="12"/>
    </row>
    <row r="458" spans="1:8">
      <c r="A458" s="14"/>
      <c r="G458" s="135"/>
      <c r="H458" s="12"/>
    </row>
    <row r="459" spans="1:8">
      <c r="A459" s="14"/>
      <c r="G459" s="135"/>
      <c r="H459" s="12"/>
    </row>
    <row r="460" spans="1:8">
      <c r="A460" s="14"/>
      <c r="G460" s="135"/>
      <c r="H460" s="12"/>
    </row>
    <row r="461" spans="1:8">
      <c r="A461" s="14"/>
      <c r="G461" s="135"/>
      <c r="H461" s="12"/>
    </row>
    <row r="462" spans="1:8">
      <c r="A462" s="14"/>
      <c r="G462" s="135"/>
      <c r="H462" s="12"/>
    </row>
    <row r="463" spans="1:8">
      <c r="A463" s="14"/>
      <c r="G463" s="135"/>
      <c r="H463" s="12"/>
    </row>
    <row r="464" spans="1:8">
      <c r="A464" s="14"/>
      <c r="G464" s="135"/>
      <c r="H464" s="12"/>
    </row>
    <row r="465" spans="1:8">
      <c r="A465" s="14"/>
      <c r="G465" s="135"/>
      <c r="H465" s="12"/>
    </row>
    <row r="466" spans="1:8">
      <c r="A466" s="14"/>
      <c r="G466" s="135"/>
      <c r="H466" s="12"/>
    </row>
    <row r="467" spans="1:8">
      <c r="A467" s="14"/>
      <c r="G467" s="135"/>
      <c r="H467" s="12"/>
    </row>
    <row r="468" spans="1:8">
      <c r="A468" s="14"/>
      <c r="G468" s="135"/>
      <c r="H468" s="12"/>
    </row>
    <row r="469" spans="1:8">
      <c r="A469" s="14"/>
      <c r="G469" s="135"/>
      <c r="H469" s="12"/>
    </row>
    <row r="470" spans="1:8">
      <c r="A470" s="14"/>
      <c r="G470" s="135"/>
      <c r="H470" s="12"/>
    </row>
    <row r="471" spans="1:8">
      <c r="A471" s="14"/>
      <c r="G471" s="135"/>
      <c r="H471" s="12"/>
    </row>
    <row r="472" spans="1:8">
      <c r="A472" s="14"/>
      <c r="G472" s="135"/>
      <c r="H472" s="12"/>
    </row>
    <row r="473" spans="1:8">
      <c r="A473" s="14"/>
      <c r="G473" s="135"/>
      <c r="H473" s="12"/>
    </row>
    <row r="474" spans="1:8">
      <c r="A474" s="14"/>
      <c r="G474" s="135"/>
      <c r="H474" s="12"/>
    </row>
    <row r="475" spans="1:8">
      <c r="A475" s="14"/>
      <c r="G475" s="135"/>
      <c r="H475" s="12"/>
    </row>
    <row r="476" spans="1:8">
      <c r="A476" s="14"/>
      <c r="G476" s="135"/>
      <c r="H476" s="12"/>
    </row>
    <row r="477" spans="1:8">
      <c r="A477" s="14"/>
      <c r="G477" s="135"/>
      <c r="H477" s="12"/>
    </row>
    <row r="478" spans="1:8">
      <c r="A478" s="14"/>
      <c r="G478" s="135"/>
      <c r="H478" s="12"/>
    </row>
    <row r="479" spans="1:8">
      <c r="A479" s="14"/>
      <c r="G479" s="135"/>
      <c r="H479" s="12"/>
    </row>
    <row r="480" spans="1:8">
      <c r="A480" s="14"/>
      <c r="G480" s="135"/>
      <c r="H480" s="12"/>
    </row>
    <row r="481" spans="1:8">
      <c r="A481" s="14"/>
      <c r="G481" s="135"/>
      <c r="H481" s="12"/>
    </row>
    <row r="482" spans="1:8">
      <c r="A482" s="14"/>
      <c r="G482" s="135"/>
      <c r="H482" s="12"/>
    </row>
    <row r="483" spans="1:8">
      <c r="A483" s="14"/>
      <c r="G483" s="135"/>
      <c r="H483" s="12"/>
    </row>
    <row r="484" spans="1:8">
      <c r="A484" s="14"/>
      <c r="G484" s="135"/>
      <c r="H484" s="12"/>
    </row>
    <row r="485" spans="1:8">
      <c r="A485" s="14"/>
      <c r="G485" s="135"/>
      <c r="H485" s="12"/>
    </row>
    <row r="486" spans="1:8">
      <c r="A486" s="14"/>
      <c r="G486" s="135"/>
      <c r="H486" s="12"/>
    </row>
    <row r="487" spans="1:8">
      <c r="A487" s="14"/>
      <c r="G487" s="135"/>
      <c r="H487" s="12"/>
    </row>
    <row r="488" spans="1:8">
      <c r="A488" s="14"/>
      <c r="G488" s="135"/>
      <c r="H488" s="12"/>
    </row>
    <row r="489" spans="1:8">
      <c r="A489" s="14"/>
      <c r="G489" s="135"/>
      <c r="H489" s="12"/>
    </row>
    <row r="490" spans="1:8">
      <c r="A490" s="14"/>
      <c r="G490" s="135"/>
      <c r="H490" s="12"/>
    </row>
    <row r="491" spans="1:8">
      <c r="A491" s="14"/>
      <c r="G491" s="135"/>
      <c r="H491" s="12"/>
    </row>
    <row r="492" spans="1:8">
      <c r="A492" s="14"/>
      <c r="G492" s="135"/>
      <c r="H492" s="12"/>
    </row>
    <row r="493" spans="1:8">
      <c r="A493" s="14"/>
      <c r="G493" s="135"/>
      <c r="H493" s="12"/>
    </row>
    <row r="494" spans="1:8">
      <c r="A494" s="14"/>
      <c r="G494" s="135"/>
      <c r="H494" s="12"/>
    </row>
    <row r="495" spans="1:8">
      <c r="A495" s="14"/>
      <c r="G495" s="135"/>
      <c r="H495" s="12"/>
    </row>
    <row r="496" spans="1:8">
      <c r="A496" s="14"/>
      <c r="G496" s="135"/>
      <c r="H496" s="12"/>
    </row>
    <row r="497" spans="1:8">
      <c r="A497" s="14"/>
      <c r="G497" s="135"/>
      <c r="H497" s="12"/>
    </row>
    <row r="498" spans="1:8">
      <c r="A498" s="14"/>
      <c r="G498" s="135"/>
      <c r="H498" s="12"/>
    </row>
    <row r="499" spans="1:8">
      <c r="A499" s="14"/>
      <c r="G499" s="135"/>
      <c r="H499" s="12"/>
    </row>
    <row r="500" spans="1:8">
      <c r="A500" s="14"/>
      <c r="G500" s="135"/>
      <c r="H500" s="12"/>
    </row>
    <row r="501" spans="1:8">
      <c r="A501" s="14"/>
      <c r="G501" s="135"/>
      <c r="H501" s="12"/>
    </row>
    <row r="502" spans="1:8">
      <c r="A502" s="14"/>
      <c r="G502" s="135"/>
      <c r="H502" s="12"/>
    </row>
    <row r="503" spans="1:8">
      <c r="A503" s="14"/>
      <c r="G503" s="135"/>
      <c r="H503" s="12"/>
    </row>
    <row r="504" spans="1:8">
      <c r="A504" s="14"/>
      <c r="G504" s="135"/>
      <c r="H504" s="12"/>
    </row>
    <row r="505" spans="1:8">
      <c r="A505" s="14"/>
      <c r="G505" s="135"/>
      <c r="H505" s="12"/>
    </row>
    <row r="506" spans="1:8">
      <c r="A506" s="14"/>
      <c r="G506" s="135"/>
      <c r="H506" s="12"/>
    </row>
    <row r="507" spans="1:8">
      <c r="A507" s="14"/>
      <c r="G507" s="135"/>
      <c r="H507" s="12"/>
    </row>
    <row r="508" spans="1:8">
      <c r="A508" s="14"/>
      <c r="G508" s="135"/>
      <c r="H508" s="12"/>
    </row>
    <row r="509" spans="1:8">
      <c r="A509" s="14"/>
      <c r="G509" s="135"/>
      <c r="H509" s="12"/>
    </row>
    <row r="510" spans="1:8">
      <c r="A510" s="14"/>
      <c r="G510" s="135"/>
      <c r="H510" s="12"/>
    </row>
    <row r="511" spans="1:8">
      <c r="A511" s="14"/>
      <c r="G511" s="135"/>
      <c r="H511" s="12"/>
    </row>
    <row r="512" spans="1:8">
      <c r="A512" s="14"/>
      <c r="G512" s="135"/>
      <c r="H512" s="12"/>
    </row>
    <row r="513" spans="1:8">
      <c r="A513" s="14"/>
      <c r="G513" s="135"/>
      <c r="H513" s="12"/>
    </row>
    <row r="514" spans="1:8">
      <c r="A514" s="14"/>
      <c r="G514" s="135"/>
      <c r="H514" s="12"/>
    </row>
    <row r="515" spans="1:8">
      <c r="A515" s="14"/>
      <c r="G515" s="135"/>
      <c r="H515" s="12"/>
    </row>
    <row r="516" spans="1:8">
      <c r="A516" s="14"/>
      <c r="G516" s="135"/>
      <c r="H516" s="12"/>
    </row>
    <row r="517" spans="1:8">
      <c r="A517" s="14"/>
      <c r="G517" s="135"/>
      <c r="H517" s="12"/>
    </row>
    <row r="518" spans="1:8">
      <c r="A518" s="14"/>
      <c r="G518" s="135"/>
      <c r="H518" s="12"/>
    </row>
    <row r="519" spans="1:8">
      <c r="A519" s="14"/>
      <c r="G519" s="135"/>
      <c r="H519" s="12"/>
    </row>
    <row r="520" spans="1:8">
      <c r="A520" s="14"/>
      <c r="G520" s="135"/>
      <c r="H520" s="12"/>
    </row>
    <row r="521" spans="1:8">
      <c r="A521" s="14"/>
      <c r="G521" s="135"/>
      <c r="H521" s="12"/>
    </row>
    <row r="522" spans="1:8">
      <c r="A522" s="14"/>
      <c r="G522" s="135"/>
      <c r="H522" s="12"/>
    </row>
    <row r="523" spans="1:8">
      <c r="A523" s="14"/>
      <c r="G523" s="135"/>
      <c r="H523" s="12"/>
    </row>
    <row r="524" spans="1:8">
      <c r="A524" s="14"/>
      <c r="G524" s="135"/>
      <c r="H524" s="12"/>
    </row>
    <row r="525" spans="1:8">
      <c r="A525" s="14"/>
      <c r="G525" s="135"/>
      <c r="H525" s="12"/>
    </row>
    <row r="526" spans="1:8">
      <c r="A526" s="14"/>
      <c r="G526" s="135"/>
      <c r="H526" s="12"/>
    </row>
    <row r="527" spans="1:8">
      <c r="A527" s="14"/>
      <c r="G527" s="135"/>
      <c r="H527" s="12"/>
    </row>
    <row r="528" spans="1:8">
      <c r="A528" s="14"/>
      <c r="G528" s="135"/>
      <c r="H528" s="12"/>
    </row>
    <row r="529" spans="1:8">
      <c r="A529" s="14"/>
      <c r="G529" s="135"/>
      <c r="H529" s="12"/>
    </row>
    <row r="530" spans="1:8">
      <c r="A530" s="14"/>
      <c r="G530" s="135"/>
      <c r="H530" s="12"/>
    </row>
    <row r="531" spans="1:8">
      <c r="A531" s="14"/>
      <c r="G531" s="135"/>
      <c r="H531" s="12"/>
    </row>
    <row r="532" spans="1:8">
      <c r="A532" s="14"/>
      <c r="G532" s="135"/>
      <c r="H532" s="12"/>
    </row>
    <row r="533" spans="1:8">
      <c r="A533" s="14"/>
      <c r="G533" s="135"/>
      <c r="H533" s="12"/>
    </row>
    <row r="534" spans="1:8">
      <c r="A534" s="14"/>
      <c r="G534" s="135"/>
      <c r="H534" s="12"/>
    </row>
    <row r="535" spans="1:8">
      <c r="A535" s="14"/>
      <c r="G535" s="135"/>
      <c r="H535" s="12"/>
    </row>
    <row r="536" spans="1:8">
      <c r="A536" s="14"/>
      <c r="G536" s="135"/>
      <c r="H536" s="12"/>
    </row>
    <row r="537" spans="1:8">
      <c r="A537" s="14"/>
      <c r="G537" s="135"/>
      <c r="H537" s="12"/>
    </row>
    <row r="538" spans="1:8">
      <c r="A538" s="14"/>
      <c r="G538" s="135"/>
      <c r="H538" s="12"/>
    </row>
    <row r="539" spans="1:8">
      <c r="A539" s="14"/>
      <c r="G539" s="135"/>
      <c r="H539" s="12"/>
    </row>
    <row r="540" spans="1:8">
      <c r="A540" s="14"/>
      <c r="G540" s="135"/>
      <c r="H540" s="12"/>
    </row>
    <row r="541" spans="1:8">
      <c r="A541" s="14"/>
      <c r="G541" s="135"/>
      <c r="H541" s="12"/>
    </row>
    <row r="542" spans="1:8">
      <c r="A542" s="14"/>
      <c r="G542" s="135"/>
      <c r="H542" s="12"/>
    </row>
    <row r="543" spans="1:8">
      <c r="A543" s="14"/>
      <c r="G543" s="135"/>
      <c r="H543" s="12"/>
    </row>
    <row r="544" spans="1:8">
      <c r="A544" s="14"/>
      <c r="G544" s="135"/>
      <c r="H544" s="12"/>
    </row>
    <row r="545" spans="1:8">
      <c r="A545" s="14"/>
      <c r="G545" s="135"/>
      <c r="H545" s="12"/>
    </row>
    <row r="546" spans="1:8">
      <c r="A546" s="14"/>
      <c r="G546" s="135"/>
      <c r="H546" s="12"/>
    </row>
    <row r="547" spans="1:8">
      <c r="A547" s="14"/>
      <c r="G547" s="135"/>
      <c r="H547" s="12"/>
    </row>
    <row r="548" spans="1:8">
      <c r="A548" s="14"/>
      <c r="G548" s="135"/>
      <c r="H548" s="12"/>
    </row>
    <row r="549" spans="1:8">
      <c r="A549" s="14"/>
      <c r="G549" s="135"/>
      <c r="H549" s="12"/>
    </row>
    <row r="550" spans="1:8">
      <c r="A550" s="14"/>
      <c r="G550" s="135"/>
      <c r="H550" s="12"/>
    </row>
    <row r="551" spans="1:8">
      <c r="A551" s="14"/>
      <c r="G551" s="135"/>
      <c r="H551" s="12"/>
    </row>
    <row r="552" spans="1:8">
      <c r="A552" s="14"/>
      <c r="G552" s="135"/>
      <c r="H552" s="12"/>
    </row>
    <row r="553" spans="1:8">
      <c r="A553" s="14"/>
      <c r="G553" s="135"/>
      <c r="H553" s="12"/>
    </row>
    <row r="554" spans="1:8">
      <c r="A554" s="14"/>
      <c r="G554" s="135"/>
      <c r="H554" s="12"/>
    </row>
    <row r="555" spans="1:8">
      <c r="A555" s="14"/>
      <c r="G555" s="135"/>
      <c r="H555" s="12"/>
    </row>
    <row r="556" spans="1:8">
      <c r="A556" s="14"/>
      <c r="G556" s="135"/>
      <c r="H556" s="12"/>
    </row>
    <row r="557" spans="1:8">
      <c r="A557" s="14"/>
      <c r="G557" s="135"/>
      <c r="H557" s="12"/>
    </row>
    <row r="558" spans="1:8">
      <c r="A558" s="14"/>
      <c r="G558" s="135"/>
      <c r="H558" s="12"/>
    </row>
    <row r="559" spans="1:8">
      <c r="A559" s="14"/>
      <c r="G559" s="135"/>
      <c r="H559" s="12"/>
    </row>
    <row r="560" spans="1:8">
      <c r="A560" s="14"/>
      <c r="G560" s="135"/>
      <c r="H560" s="12"/>
    </row>
    <row r="561" spans="1:8">
      <c r="A561" s="14"/>
      <c r="G561" s="135"/>
      <c r="H561" s="12"/>
    </row>
    <row r="562" spans="1:8">
      <c r="A562" s="14"/>
      <c r="G562" s="135"/>
      <c r="H562" s="12"/>
    </row>
    <row r="563" spans="1:8">
      <c r="A563" s="14"/>
      <c r="G563" s="135"/>
      <c r="H563" s="12"/>
    </row>
    <row r="564" spans="1:8">
      <c r="A564" s="14"/>
      <c r="G564" s="135"/>
      <c r="H564" s="12"/>
    </row>
    <row r="565" spans="1:8">
      <c r="A565" s="14"/>
      <c r="G565" s="135"/>
      <c r="H565" s="12"/>
    </row>
    <row r="566" spans="1:8">
      <c r="A566" s="14"/>
      <c r="G566" s="135"/>
      <c r="H566" s="12"/>
    </row>
    <row r="567" spans="1:8">
      <c r="A567" s="14"/>
      <c r="G567" s="135"/>
      <c r="H567" s="12"/>
    </row>
    <row r="568" spans="1:8">
      <c r="A568" s="14"/>
      <c r="G568" s="135"/>
      <c r="H568" s="12"/>
    </row>
    <row r="569" spans="1:8">
      <c r="A569" s="14"/>
      <c r="G569" s="135"/>
      <c r="H569" s="12"/>
    </row>
    <row r="570" spans="1:8">
      <c r="A570" s="14"/>
      <c r="G570" s="135"/>
      <c r="H570" s="12"/>
    </row>
    <row r="571" spans="1:8">
      <c r="A571" s="14"/>
      <c r="G571" s="135"/>
      <c r="H571" s="12"/>
    </row>
    <row r="572" spans="1:8">
      <c r="A572" s="14"/>
      <c r="G572" s="135"/>
      <c r="H572" s="12"/>
    </row>
    <row r="573" spans="1:8">
      <c r="A573" s="14"/>
      <c r="G573" s="135"/>
      <c r="H573" s="12"/>
    </row>
    <row r="574" spans="1:8">
      <c r="A574" s="14"/>
      <c r="G574" s="135"/>
      <c r="H574" s="12"/>
    </row>
    <row r="575" spans="1:8">
      <c r="A575" s="14"/>
      <c r="G575" s="135"/>
      <c r="H575" s="12"/>
    </row>
    <row r="576" spans="1:8">
      <c r="A576" s="14"/>
      <c r="G576" s="135"/>
      <c r="H576" s="12"/>
    </row>
    <row r="577" spans="1:8">
      <c r="A577" s="14"/>
      <c r="G577" s="135"/>
      <c r="H577" s="12"/>
    </row>
    <row r="578" spans="1:8">
      <c r="A578" s="14"/>
      <c r="G578" s="135"/>
      <c r="H578" s="12"/>
    </row>
    <row r="579" spans="1:8">
      <c r="A579" s="14"/>
      <c r="G579" s="135"/>
      <c r="H579" s="12"/>
    </row>
    <row r="580" spans="1:8">
      <c r="A580" s="14"/>
      <c r="G580" s="135"/>
      <c r="H580" s="12"/>
    </row>
    <row r="581" spans="1:8">
      <c r="A581" s="14"/>
      <c r="G581" s="135"/>
      <c r="H581" s="12"/>
    </row>
    <row r="582" spans="1:8">
      <c r="A582" s="14"/>
      <c r="G582" s="135"/>
      <c r="H582" s="12"/>
    </row>
    <row r="583" spans="1:8">
      <c r="A583" s="14"/>
      <c r="G583" s="135"/>
      <c r="H583" s="12"/>
    </row>
    <row r="584" spans="1:8">
      <c r="A584" s="14"/>
      <c r="G584" s="135"/>
      <c r="H584" s="12"/>
    </row>
    <row r="585" spans="1:8">
      <c r="A585" s="14"/>
      <c r="G585" s="135"/>
      <c r="H585" s="12"/>
    </row>
    <row r="586" spans="1:8">
      <c r="A586" s="14"/>
      <c r="G586" s="135"/>
      <c r="H586" s="12"/>
    </row>
    <row r="587" spans="1:8">
      <c r="A587" s="14"/>
      <c r="G587" s="135"/>
      <c r="H587" s="12"/>
    </row>
    <row r="588" spans="1:8">
      <c r="A588" s="14"/>
      <c r="G588" s="135"/>
      <c r="H588" s="12"/>
    </row>
    <row r="589" spans="1:8">
      <c r="A589" s="14"/>
      <c r="G589" s="135"/>
      <c r="H589" s="12"/>
    </row>
    <row r="590" spans="1:8">
      <c r="A590" s="14"/>
      <c r="G590" s="135"/>
      <c r="H590" s="12"/>
    </row>
    <row r="591" spans="1:8">
      <c r="A591" s="14"/>
      <c r="G591" s="135"/>
      <c r="H591" s="12"/>
    </row>
    <row r="592" spans="1:8">
      <c r="A592" s="14"/>
      <c r="G592" s="135"/>
      <c r="H592" s="12"/>
    </row>
    <row r="593" spans="1:8">
      <c r="A593" s="14"/>
      <c r="G593" s="135"/>
      <c r="H593" s="12"/>
    </row>
    <row r="594" spans="1:8">
      <c r="A594" s="14"/>
      <c r="G594" s="135"/>
      <c r="H594" s="12"/>
    </row>
    <row r="595" spans="1:8">
      <c r="A595" s="14"/>
      <c r="G595" s="135"/>
      <c r="H595" s="12"/>
    </row>
    <row r="596" spans="1:8">
      <c r="A596" s="14"/>
      <c r="G596" s="135"/>
      <c r="H596" s="12"/>
    </row>
    <row r="597" spans="1:8">
      <c r="A597" s="14"/>
      <c r="G597" s="135"/>
      <c r="H597" s="12"/>
    </row>
    <row r="598" spans="1:8">
      <c r="A598" s="14"/>
      <c r="G598" s="135"/>
      <c r="H598" s="12"/>
    </row>
    <row r="599" spans="1:8">
      <c r="A599" s="14"/>
      <c r="G599" s="135"/>
      <c r="H599" s="12"/>
    </row>
    <row r="600" spans="1:8">
      <c r="A600" s="14"/>
      <c r="G600" s="135"/>
      <c r="H600" s="12"/>
    </row>
    <row r="601" spans="1:8">
      <c r="A601" s="14"/>
      <c r="G601" s="135"/>
      <c r="H601" s="12"/>
    </row>
    <row r="602" spans="1:8">
      <c r="A602" s="14"/>
      <c r="G602" s="135"/>
      <c r="H602" s="12"/>
    </row>
    <row r="603" spans="1:8">
      <c r="A603" s="14"/>
      <c r="G603" s="135"/>
      <c r="H603" s="12"/>
    </row>
    <row r="604" spans="1:8">
      <c r="A604" s="14"/>
      <c r="G604" s="135"/>
      <c r="H604" s="12"/>
    </row>
    <row r="605" spans="1:8">
      <c r="A605" s="14"/>
      <c r="G605" s="135"/>
      <c r="H605" s="12"/>
    </row>
    <row r="606" spans="1:8">
      <c r="A606" s="14"/>
      <c r="G606" s="135"/>
      <c r="H606" s="12"/>
    </row>
    <row r="607" spans="1:8">
      <c r="A607" s="14"/>
      <c r="G607" s="135"/>
      <c r="H607" s="12"/>
    </row>
    <row r="608" spans="1:8">
      <c r="A608" s="14"/>
      <c r="G608" s="135"/>
      <c r="H608" s="12"/>
    </row>
    <row r="609" spans="1:8">
      <c r="A609" s="14"/>
      <c r="G609" s="135"/>
      <c r="H609" s="12"/>
    </row>
    <row r="610" spans="1:8">
      <c r="A610" s="14"/>
      <c r="G610" s="135"/>
      <c r="H610" s="12"/>
    </row>
    <row r="611" spans="1:8">
      <c r="A611" s="14"/>
      <c r="G611" s="135"/>
      <c r="H611" s="12"/>
    </row>
    <row r="612" spans="1:8">
      <c r="A612" s="14"/>
      <c r="G612" s="135"/>
      <c r="H612" s="12"/>
    </row>
    <row r="613" spans="1:8">
      <c r="A613" s="14"/>
      <c r="G613" s="135"/>
      <c r="H613" s="12"/>
    </row>
    <row r="614" spans="1:8">
      <c r="A614" s="14"/>
      <c r="G614" s="135"/>
      <c r="H614" s="12"/>
    </row>
    <row r="615" spans="1:8">
      <c r="A615" s="14"/>
      <c r="G615" s="135"/>
      <c r="H615" s="12"/>
    </row>
    <row r="616" spans="1:8">
      <c r="A616" s="14"/>
      <c r="G616" s="135"/>
      <c r="H616" s="12"/>
    </row>
    <row r="617" spans="1:8">
      <c r="A617" s="14"/>
      <c r="G617" s="135"/>
      <c r="H617" s="12"/>
    </row>
    <row r="618" spans="1:8">
      <c r="A618" s="14"/>
      <c r="G618" s="135"/>
      <c r="H618" s="12"/>
    </row>
    <row r="619" spans="1:8">
      <c r="A619" s="14"/>
      <c r="G619" s="135"/>
      <c r="H619" s="12"/>
    </row>
    <row r="620" spans="1:8">
      <c r="A620" s="14"/>
      <c r="G620" s="135"/>
      <c r="H620" s="12"/>
    </row>
    <row r="621" spans="1:8">
      <c r="A621" s="14"/>
      <c r="G621" s="135"/>
      <c r="H621" s="12"/>
    </row>
    <row r="622" spans="1:8">
      <c r="A622" s="14"/>
      <c r="G622" s="135"/>
      <c r="H622" s="12"/>
    </row>
    <row r="623" spans="1:8">
      <c r="A623" s="14"/>
      <c r="G623" s="135"/>
      <c r="H623" s="12"/>
    </row>
    <row r="624" spans="1:8">
      <c r="A624" s="14"/>
      <c r="G624" s="135"/>
      <c r="H624" s="12"/>
    </row>
    <row r="625" spans="1:8">
      <c r="A625" s="14"/>
      <c r="G625" s="135"/>
      <c r="H625" s="12"/>
    </row>
    <row r="626" spans="1:8">
      <c r="A626" s="14"/>
      <c r="G626" s="135"/>
      <c r="H626" s="12"/>
    </row>
    <row r="627" spans="1:8">
      <c r="A627" s="14"/>
      <c r="G627" s="135"/>
      <c r="H627" s="12"/>
    </row>
    <row r="628" spans="1:8">
      <c r="A628" s="14"/>
      <c r="G628" s="135"/>
      <c r="H628" s="12"/>
    </row>
    <row r="629" spans="1:8">
      <c r="A629" s="14"/>
      <c r="G629" s="135"/>
      <c r="H629" s="12"/>
    </row>
    <row r="630" spans="1:8">
      <c r="A630" s="14"/>
      <c r="G630" s="135"/>
      <c r="H630" s="12"/>
    </row>
    <row r="631" spans="1:8">
      <c r="A631" s="14"/>
      <c r="G631" s="135"/>
      <c r="H631" s="12"/>
    </row>
    <row r="632" spans="1:8">
      <c r="A632" s="14"/>
      <c r="G632" s="135"/>
      <c r="H632" s="12"/>
    </row>
    <row r="633" spans="1:8">
      <c r="A633" s="14"/>
      <c r="G633" s="135"/>
      <c r="H633" s="12"/>
    </row>
    <row r="634" spans="1:8">
      <c r="A634" s="14"/>
      <c r="G634" s="135"/>
      <c r="H634" s="12"/>
    </row>
    <row r="635" spans="1:8">
      <c r="A635" s="14"/>
      <c r="G635" s="135"/>
      <c r="H635" s="12"/>
    </row>
    <row r="636" spans="1:8">
      <c r="A636" s="14"/>
      <c r="G636" s="135"/>
      <c r="H636" s="12"/>
    </row>
    <row r="637" spans="1:8">
      <c r="A637" s="14"/>
      <c r="G637" s="135"/>
      <c r="H637" s="12"/>
    </row>
    <row r="638" spans="1:8">
      <c r="A638" s="14"/>
      <c r="G638" s="135"/>
      <c r="H638" s="12"/>
    </row>
    <row r="639" spans="1:8">
      <c r="A639" s="14"/>
      <c r="G639" s="135"/>
      <c r="H639" s="12"/>
    </row>
    <row r="640" spans="1:8">
      <c r="A640" s="14"/>
      <c r="G640" s="135"/>
      <c r="H640" s="12"/>
    </row>
    <row r="641" spans="1:8">
      <c r="A641" s="14"/>
      <c r="G641" s="135"/>
      <c r="H641" s="12"/>
    </row>
    <row r="642" spans="1:8">
      <c r="A642" s="14"/>
      <c r="G642" s="135"/>
      <c r="H642" s="12"/>
    </row>
    <row r="643" spans="1:8">
      <c r="A643" s="14"/>
      <c r="G643" s="135"/>
      <c r="H643" s="12"/>
    </row>
    <row r="644" spans="1:8">
      <c r="A644" s="14"/>
      <c r="G644" s="135"/>
      <c r="H644" s="12"/>
    </row>
    <row r="645" spans="1:8">
      <c r="A645" s="14"/>
      <c r="G645" s="135"/>
      <c r="H645" s="12"/>
    </row>
    <row r="646" spans="1:8">
      <c r="A646" s="14"/>
      <c r="G646" s="135"/>
      <c r="H646" s="12"/>
    </row>
    <row r="647" spans="1:8">
      <c r="A647" s="14"/>
      <c r="G647" s="135"/>
      <c r="H647" s="12"/>
    </row>
    <row r="648" spans="1:8">
      <c r="A648" s="14"/>
      <c r="G648" s="135"/>
      <c r="H648" s="12"/>
    </row>
    <row r="649" spans="1:8">
      <c r="A649" s="14"/>
      <c r="G649" s="135"/>
      <c r="H649" s="12"/>
    </row>
    <row r="650" spans="1:8">
      <c r="A650" s="14"/>
      <c r="G650" s="135"/>
      <c r="H650" s="12"/>
    </row>
    <row r="651" spans="1:8">
      <c r="A651" s="14"/>
      <c r="G651" s="135"/>
      <c r="H651" s="12"/>
    </row>
    <row r="652" spans="1:8">
      <c r="A652" s="14"/>
      <c r="G652" s="135"/>
      <c r="H652" s="12"/>
    </row>
    <row r="653" spans="1:8">
      <c r="A653" s="14"/>
      <c r="G653" s="135"/>
      <c r="H653" s="12"/>
    </row>
    <row r="654" spans="1:8">
      <c r="A654" s="14"/>
      <c r="G654" s="135"/>
      <c r="H654" s="12"/>
    </row>
    <row r="655" spans="1:8">
      <c r="A655" s="14"/>
      <c r="G655" s="135"/>
      <c r="H655" s="12"/>
    </row>
    <row r="656" spans="1:8">
      <c r="A656" s="14"/>
      <c r="G656" s="135"/>
      <c r="H656" s="12"/>
    </row>
    <row r="657" spans="1:8">
      <c r="A657" s="14"/>
      <c r="G657" s="135"/>
      <c r="H657" s="12"/>
    </row>
    <row r="658" spans="1:8">
      <c r="A658" s="14"/>
      <c r="G658" s="135"/>
      <c r="H658" s="12"/>
    </row>
    <row r="659" spans="1:8">
      <c r="A659" s="14"/>
      <c r="G659" s="135"/>
      <c r="H659" s="12"/>
    </row>
    <row r="660" spans="1:8">
      <c r="A660" s="14"/>
      <c r="G660" s="135"/>
      <c r="H660" s="12"/>
    </row>
    <row r="661" spans="1:8">
      <c r="A661" s="14"/>
      <c r="G661" s="135"/>
      <c r="H661" s="12"/>
    </row>
    <row r="662" spans="1:8">
      <c r="A662" s="14"/>
      <c r="G662" s="135"/>
      <c r="H662" s="12"/>
    </row>
    <row r="663" spans="1:8">
      <c r="A663" s="14"/>
      <c r="G663" s="135"/>
      <c r="H663" s="12"/>
    </row>
    <row r="664" spans="1:8">
      <c r="A664" s="14"/>
      <c r="G664" s="135"/>
      <c r="H664" s="12"/>
    </row>
    <row r="665" spans="1:8">
      <c r="A665" s="14"/>
      <c r="G665" s="135"/>
      <c r="H665" s="12"/>
    </row>
    <row r="666" spans="1:8">
      <c r="A666" s="14"/>
      <c r="G666" s="135"/>
      <c r="H666" s="12"/>
    </row>
    <row r="667" spans="1:8">
      <c r="A667" s="14"/>
      <c r="G667" s="135"/>
      <c r="H667" s="12"/>
    </row>
    <row r="668" spans="1:8">
      <c r="A668" s="14"/>
      <c r="G668" s="135"/>
      <c r="H668" s="12"/>
    </row>
    <row r="669" spans="1:8">
      <c r="A669" s="14"/>
      <c r="G669" s="135"/>
      <c r="H669" s="12"/>
    </row>
    <row r="670" spans="1:8">
      <c r="A670" s="14"/>
      <c r="G670" s="135"/>
      <c r="H670" s="12"/>
    </row>
    <row r="671" spans="1:8">
      <c r="A671" s="14"/>
      <c r="G671" s="135"/>
      <c r="H671" s="12"/>
    </row>
    <row r="672" spans="1:8">
      <c r="A672" s="14"/>
      <c r="G672" s="135"/>
      <c r="H672" s="12"/>
    </row>
    <row r="673" spans="1:8">
      <c r="A673" s="14"/>
      <c r="G673" s="135"/>
      <c r="H673" s="12"/>
    </row>
    <row r="674" spans="1:8">
      <c r="A674" s="14"/>
      <c r="G674" s="135"/>
      <c r="H674" s="12"/>
    </row>
    <row r="675" spans="1:8">
      <c r="A675" s="14"/>
      <c r="G675" s="135"/>
      <c r="H675" s="12"/>
    </row>
    <row r="676" spans="1:8">
      <c r="A676" s="14"/>
      <c r="G676" s="135"/>
      <c r="H676" s="12"/>
    </row>
    <row r="677" spans="1:8">
      <c r="A677" s="14"/>
      <c r="G677" s="135"/>
      <c r="H677" s="12"/>
    </row>
    <row r="678" spans="1:8">
      <c r="A678" s="14"/>
      <c r="G678" s="135"/>
      <c r="H678" s="12"/>
    </row>
    <row r="679" spans="1:8">
      <c r="A679" s="14"/>
      <c r="G679" s="135"/>
      <c r="H679" s="12"/>
    </row>
    <row r="680" spans="1:8">
      <c r="A680" s="14"/>
      <c r="G680" s="135"/>
      <c r="H680" s="12"/>
    </row>
    <row r="681" spans="1:8">
      <c r="A681" s="14"/>
      <c r="G681" s="135"/>
      <c r="H681" s="12"/>
    </row>
    <row r="682" spans="1:8">
      <c r="A682" s="14"/>
      <c r="G682" s="135"/>
      <c r="H682" s="12"/>
    </row>
    <row r="683" spans="1:8">
      <c r="A683" s="14"/>
      <c r="G683" s="135"/>
      <c r="H683" s="12"/>
    </row>
    <row r="684" spans="1:8">
      <c r="A684" s="14"/>
      <c r="G684" s="135"/>
      <c r="H684" s="12"/>
    </row>
    <row r="685" spans="1:8">
      <c r="A685" s="14"/>
      <c r="G685" s="135"/>
      <c r="H685" s="12"/>
    </row>
    <row r="686" spans="1:8">
      <c r="A686" s="14"/>
      <c r="G686" s="135"/>
      <c r="H686" s="12"/>
    </row>
    <row r="687" spans="1:8">
      <c r="A687" s="14"/>
      <c r="G687" s="135"/>
      <c r="H687" s="12"/>
    </row>
    <row r="688" spans="1:8">
      <c r="A688" s="14"/>
      <c r="G688" s="135"/>
      <c r="H688" s="12"/>
    </row>
    <row r="689" spans="1:8">
      <c r="A689" s="14"/>
      <c r="G689" s="135"/>
      <c r="H689" s="12"/>
    </row>
    <row r="690" spans="1:8">
      <c r="A690" s="14"/>
      <c r="G690" s="135"/>
      <c r="H690" s="12"/>
    </row>
    <row r="691" spans="1:8">
      <c r="A691" s="14"/>
      <c r="G691" s="135"/>
      <c r="H691" s="12"/>
    </row>
    <row r="692" spans="1:8">
      <c r="A692" s="14"/>
      <c r="G692" s="135"/>
      <c r="H692" s="12"/>
    </row>
    <row r="693" spans="1:8">
      <c r="A693" s="14"/>
      <c r="G693" s="135"/>
      <c r="H693" s="12"/>
    </row>
    <row r="694" spans="1:8">
      <c r="A694" s="14"/>
      <c r="G694" s="135"/>
      <c r="H694" s="12"/>
    </row>
    <row r="695" spans="1:8">
      <c r="A695" s="14"/>
      <c r="G695" s="135"/>
      <c r="H695" s="12"/>
    </row>
    <row r="696" spans="1:8">
      <c r="A696" s="14"/>
      <c r="G696" s="135"/>
      <c r="H696" s="12"/>
    </row>
    <row r="697" spans="1:8">
      <c r="A697" s="14"/>
      <c r="G697" s="135"/>
      <c r="H697" s="12"/>
    </row>
    <row r="698" spans="1:8">
      <c r="A698" s="14"/>
      <c r="G698" s="135"/>
      <c r="H698" s="12"/>
    </row>
    <row r="699" spans="1:8">
      <c r="A699" s="14"/>
      <c r="G699" s="135"/>
      <c r="H699" s="12"/>
    </row>
    <row r="700" spans="1:8">
      <c r="A700" s="14"/>
      <c r="G700" s="135"/>
      <c r="H700" s="12"/>
    </row>
    <row r="701" spans="1:8">
      <c r="A701" s="14"/>
      <c r="G701" s="135"/>
      <c r="H701" s="12"/>
    </row>
    <row r="702" spans="1:8">
      <c r="A702" s="14"/>
      <c r="G702" s="135"/>
      <c r="H702" s="12"/>
    </row>
    <row r="703" spans="1:8">
      <c r="A703" s="14"/>
      <c r="G703" s="135"/>
      <c r="H703" s="12"/>
    </row>
    <row r="704" spans="1:8">
      <c r="A704" s="14"/>
      <c r="G704" s="135"/>
      <c r="H704" s="12"/>
    </row>
    <row r="705" spans="1:8">
      <c r="A705" s="14"/>
      <c r="G705" s="135"/>
      <c r="H705" s="12"/>
    </row>
    <row r="706" spans="1:8">
      <c r="A706" s="14"/>
      <c r="G706" s="135"/>
      <c r="H706" s="12"/>
    </row>
    <row r="707" spans="1:8">
      <c r="A707" s="14"/>
      <c r="G707" s="135"/>
      <c r="H707" s="12"/>
    </row>
    <row r="708" spans="1:8">
      <c r="A708" s="14"/>
      <c r="G708" s="135"/>
      <c r="H708" s="12"/>
    </row>
    <row r="709" spans="1:8">
      <c r="A709" s="14"/>
      <c r="G709" s="135"/>
      <c r="H709" s="12"/>
    </row>
    <row r="710" spans="1:8">
      <c r="A710" s="14"/>
      <c r="G710" s="135"/>
      <c r="H710" s="12"/>
    </row>
    <row r="711" spans="1:8">
      <c r="A711" s="14"/>
      <c r="G711" s="135"/>
      <c r="H711" s="12"/>
    </row>
    <row r="712" spans="1:8">
      <c r="A712" s="14"/>
      <c r="G712" s="135"/>
      <c r="H712" s="12"/>
    </row>
    <row r="713" spans="1:8">
      <c r="A713" s="14"/>
      <c r="G713" s="135"/>
      <c r="H713" s="12"/>
    </row>
    <row r="714" spans="1:8">
      <c r="A714" s="14"/>
      <c r="G714" s="135"/>
      <c r="H714" s="12"/>
    </row>
    <row r="715" spans="1:8">
      <c r="A715" s="14"/>
      <c r="G715" s="135"/>
      <c r="H715" s="12"/>
    </row>
    <row r="716" spans="1:8">
      <c r="A716" s="14"/>
      <c r="G716" s="135"/>
      <c r="H716" s="12"/>
    </row>
    <row r="717" spans="1:8">
      <c r="A717" s="14"/>
      <c r="G717" s="135"/>
      <c r="H717" s="12"/>
    </row>
    <row r="718" spans="1:8">
      <c r="A718" s="14"/>
      <c r="G718" s="135"/>
      <c r="H718" s="12"/>
    </row>
    <row r="719" spans="1:8">
      <c r="A719" s="14"/>
      <c r="G719" s="135"/>
      <c r="H719" s="12"/>
    </row>
    <row r="720" spans="1:8">
      <c r="A720" s="14"/>
      <c r="G720" s="135"/>
      <c r="H720" s="12"/>
    </row>
    <row r="721" spans="1:8">
      <c r="A721" s="14"/>
      <c r="G721" s="135"/>
      <c r="H721" s="12"/>
    </row>
    <row r="722" spans="1:8">
      <c r="A722" s="14"/>
      <c r="G722" s="135"/>
      <c r="H722" s="12"/>
    </row>
    <row r="723" spans="1:8">
      <c r="A723" s="14"/>
      <c r="G723" s="135"/>
      <c r="H723" s="12"/>
    </row>
    <row r="724" spans="1:8">
      <c r="A724" s="14"/>
      <c r="G724" s="135"/>
      <c r="H724" s="12"/>
    </row>
    <row r="725" spans="1:8">
      <c r="A725" s="14"/>
      <c r="G725" s="135"/>
      <c r="H725" s="12"/>
    </row>
    <row r="726" spans="1:8">
      <c r="A726" s="14"/>
      <c r="G726" s="135"/>
      <c r="H726" s="12"/>
    </row>
    <row r="727" spans="1:8">
      <c r="A727" s="14"/>
      <c r="G727" s="135"/>
      <c r="H727" s="12"/>
    </row>
    <row r="728" spans="1:8">
      <c r="A728" s="14"/>
      <c r="G728" s="135"/>
      <c r="H728" s="12"/>
    </row>
    <row r="729" spans="1:8">
      <c r="A729" s="14"/>
      <c r="G729" s="135"/>
      <c r="H729" s="12"/>
    </row>
    <row r="730" spans="1:8">
      <c r="A730" s="14"/>
      <c r="G730" s="135"/>
      <c r="H730" s="12"/>
    </row>
    <row r="731" spans="1:8">
      <c r="A731" s="14"/>
      <c r="G731" s="135"/>
      <c r="H731" s="12"/>
    </row>
    <row r="732" spans="1:8">
      <c r="A732" s="14"/>
      <c r="G732" s="135"/>
      <c r="H732" s="12"/>
    </row>
    <row r="733" spans="1:8">
      <c r="A733" s="14"/>
      <c r="G733" s="135"/>
      <c r="H733" s="12"/>
    </row>
    <row r="734" spans="1:8">
      <c r="A734" s="14"/>
      <c r="G734" s="135"/>
      <c r="H734" s="12"/>
    </row>
    <row r="735" spans="1:8">
      <c r="A735" s="14"/>
      <c r="G735" s="135"/>
      <c r="H735" s="12"/>
    </row>
    <row r="736" spans="1:8">
      <c r="A736" s="14"/>
      <c r="G736" s="135"/>
      <c r="H736" s="12"/>
    </row>
    <row r="737" spans="1:8">
      <c r="A737" s="14"/>
      <c r="G737" s="135"/>
      <c r="H737" s="12"/>
    </row>
    <row r="738" spans="1:8">
      <c r="A738" s="14"/>
      <c r="G738" s="135"/>
      <c r="H738" s="12"/>
    </row>
    <row r="739" spans="1:8">
      <c r="A739" s="14"/>
      <c r="G739" s="135"/>
      <c r="H739" s="12"/>
    </row>
    <row r="740" spans="1:8">
      <c r="A740" s="14"/>
      <c r="G740" s="135"/>
      <c r="H740" s="12"/>
    </row>
    <row r="741" spans="1:8">
      <c r="A741" s="14"/>
      <c r="G741" s="135"/>
      <c r="H741" s="12"/>
    </row>
    <row r="742" spans="1:8">
      <c r="A742" s="14"/>
      <c r="G742" s="135"/>
      <c r="H742" s="12"/>
    </row>
    <row r="743" spans="1:8">
      <c r="A743" s="14"/>
      <c r="G743" s="135"/>
      <c r="H743" s="12"/>
    </row>
    <row r="744" spans="1:8">
      <c r="A744" s="14"/>
      <c r="G744" s="135"/>
      <c r="H744" s="12"/>
    </row>
    <row r="745" spans="1:8">
      <c r="A745" s="14"/>
      <c r="G745" s="135"/>
      <c r="H745" s="12"/>
    </row>
    <row r="746" spans="1:8">
      <c r="A746" s="14"/>
      <c r="G746" s="135"/>
      <c r="H746" s="12"/>
    </row>
    <row r="747" spans="1:8">
      <c r="A747" s="14"/>
      <c r="G747" s="135"/>
      <c r="H747" s="12"/>
    </row>
    <row r="748" spans="1:8">
      <c r="A748" s="14"/>
      <c r="G748" s="135"/>
      <c r="H748" s="12"/>
    </row>
    <row r="749" spans="1:8">
      <c r="A749" s="14"/>
      <c r="G749" s="135"/>
      <c r="H749" s="12"/>
    </row>
    <row r="750" spans="1:8">
      <c r="A750" s="14"/>
      <c r="G750" s="135"/>
      <c r="H750" s="12"/>
    </row>
    <row r="751" spans="1:8">
      <c r="A751" s="14"/>
      <c r="G751" s="135"/>
      <c r="H751" s="12"/>
    </row>
    <row r="752" spans="1:8">
      <c r="A752" s="14"/>
      <c r="G752" s="135"/>
      <c r="H752" s="12"/>
    </row>
    <row r="753" spans="1:8">
      <c r="A753" s="14"/>
      <c r="G753" s="135"/>
      <c r="H753" s="12"/>
    </row>
    <row r="754" spans="1:8">
      <c r="A754" s="14"/>
      <c r="G754" s="135"/>
      <c r="H754" s="12"/>
    </row>
    <row r="755" spans="1:8">
      <c r="A755" s="14"/>
      <c r="G755" s="135"/>
      <c r="H755" s="12"/>
    </row>
    <row r="756" spans="1:8">
      <c r="A756" s="14"/>
      <c r="G756" s="135"/>
      <c r="H756" s="12"/>
    </row>
    <row r="757" spans="1:8">
      <c r="A757" s="14"/>
      <c r="G757" s="135"/>
      <c r="H757" s="12"/>
    </row>
    <row r="758" spans="1:8">
      <c r="A758" s="14"/>
      <c r="G758" s="135"/>
      <c r="H758" s="12"/>
    </row>
    <row r="759" spans="1:8">
      <c r="A759" s="14"/>
      <c r="G759" s="135"/>
      <c r="H759" s="12"/>
    </row>
    <row r="760" spans="1:8">
      <c r="A760" s="14"/>
      <c r="G760" s="135"/>
      <c r="H760" s="12"/>
    </row>
    <row r="761" spans="1:8">
      <c r="A761" s="14"/>
      <c r="G761" s="135"/>
      <c r="H761" s="12"/>
    </row>
    <row r="762" spans="1:8">
      <c r="A762" s="14"/>
      <c r="G762" s="135"/>
      <c r="H762" s="12"/>
    </row>
    <row r="763" spans="1:8">
      <c r="A763" s="14"/>
      <c r="G763" s="135"/>
      <c r="H763" s="12"/>
    </row>
    <row r="764" spans="1:8">
      <c r="A764" s="14"/>
      <c r="G764" s="135"/>
      <c r="H764" s="12"/>
    </row>
    <row r="765" spans="1:8">
      <c r="A765" s="14"/>
      <c r="G765" s="135"/>
      <c r="H765" s="12"/>
    </row>
    <row r="766" spans="1:8">
      <c r="A766" s="14"/>
      <c r="G766" s="135"/>
      <c r="H766" s="12"/>
    </row>
    <row r="767" spans="1:8">
      <c r="A767" s="14"/>
      <c r="G767" s="135"/>
      <c r="H767" s="12"/>
    </row>
    <row r="768" spans="1:8">
      <c r="A768" s="14"/>
      <c r="G768" s="135"/>
      <c r="H768" s="12"/>
    </row>
    <row r="769" spans="1:8">
      <c r="A769" s="14"/>
      <c r="G769" s="135"/>
      <c r="H769" s="12"/>
    </row>
    <row r="770" spans="1:8">
      <c r="A770" s="14"/>
      <c r="G770" s="135"/>
      <c r="H770" s="12"/>
    </row>
    <row r="771" spans="1:8">
      <c r="A771" s="14"/>
      <c r="G771" s="135"/>
      <c r="H771" s="12"/>
    </row>
    <row r="772" spans="1:8">
      <c r="A772" s="14"/>
      <c r="G772" s="135"/>
      <c r="H772" s="12"/>
    </row>
    <row r="773" spans="1:8">
      <c r="A773" s="14"/>
      <c r="G773" s="135"/>
      <c r="H773" s="12"/>
    </row>
    <row r="774" spans="1:8">
      <c r="A774" s="14"/>
      <c r="G774" s="135"/>
      <c r="H774" s="12"/>
    </row>
    <row r="775" spans="1:8">
      <c r="A775" s="14"/>
      <c r="G775" s="135"/>
      <c r="H775" s="12"/>
    </row>
    <row r="776" spans="1:8">
      <c r="A776" s="14"/>
      <c r="G776" s="135"/>
      <c r="H776" s="12"/>
    </row>
    <row r="777" spans="1:8">
      <c r="A777" s="14"/>
      <c r="G777" s="135"/>
      <c r="H777" s="12"/>
    </row>
    <row r="778" spans="1:8">
      <c r="A778" s="14"/>
      <c r="G778" s="135"/>
      <c r="H778" s="12"/>
    </row>
    <row r="779" spans="1:8">
      <c r="A779" s="14"/>
      <c r="G779" s="135"/>
      <c r="H779" s="12"/>
    </row>
    <row r="780" spans="1:8">
      <c r="A780" s="14"/>
      <c r="G780" s="135"/>
      <c r="H780" s="12"/>
    </row>
    <row r="781" spans="1:8">
      <c r="A781" s="14"/>
      <c r="G781" s="135"/>
      <c r="H781" s="12"/>
    </row>
    <row r="782" spans="1:8">
      <c r="A782" s="14"/>
      <c r="G782" s="135"/>
      <c r="H782" s="12"/>
    </row>
    <row r="783" spans="1:8">
      <c r="A783" s="14"/>
      <c r="G783" s="135"/>
      <c r="H783" s="12"/>
    </row>
    <row r="784" spans="1:8">
      <c r="A784" s="14"/>
      <c r="G784" s="135"/>
      <c r="H784" s="12"/>
    </row>
    <row r="785" spans="1:8">
      <c r="A785" s="14"/>
      <c r="G785" s="135"/>
      <c r="H785" s="12"/>
    </row>
    <row r="786" spans="1:8">
      <c r="A786" s="14"/>
      <c r="G786" s="135"/>
      <c r="H786" s="12"/>
    </row>
    <row r="787" spans="1:8">
      <c r="A787" s="14"/>
      <c r="G787" s="135"/>
      <c r="H787" s="12"/>
    </row>
    <row r="788" spans="1:8">
      <c r="A788" s="14"/>
      <c r="G788" s="135"/>
      <c r="H788" s="12"/>
    </row>
    <row r="789" spans="1:8">
      <c r="A789" s="14"/>
      <c r="G789" s="135"/>
      <c r="H789" s="12"/>
    </row>
    <row r="790" spans="1:8">
      <c r="A790" s="14"/>
      <c r="G790" s="135"/>
      <c r="H790" s="12"/>
    </row>
    <row r="791" spans="1:8">
      <c r="A791" s="14"/>
      <c r="G791" s="135"/>
      <c r="H791" s="12"/>
    </row>
    <row r="792" spans="1:8">
      <c r="A792" s="14"/>
      <c r="G792" s="135"/>
      <c r="H792" s="12"/>
    </row>
    <row r="793" spans="1:8">
      <c r="A793" s="14"/>
      <c r="G793" s="135"/>
      <c r="H793" s="12"/>
    </row>
    <row r="794" spans="1:8">
      <c r="A794" s="14"/>
      <c r="G794" s="135"/>
      <c r="H794" s="12"/>
    </row>
    <row r="795" spans="1:8">
      <c r="A795" s="14"/>
      <c r="G795" s="135"/>
      <c r="H795" s="12"/>
    </row>
    <row r="796" spans="1:8">
      <c r="A796" s="14"/>
      <c r="G796" s="135"/>
      <c r="H796" s="12"/>
    </row>
    <row r="797" spans="1:8">
      <c r="A797" s="14"/>
      <c r="G797" s="135"/>
      <c r="H797" s="12"/>
    </row>
    <row r="798" spans="1:8">
      <c r="A798" s="14"/>
      <c r="G798" s="135"/>
      <c r="H798" s="12"/>
    </row>
    <row r="799" spans="1:8">
      <c r="A799" s="14"/>
      <c r="G799" s="135"/>
      <c r="H799" s="12"/>
    </row>
    <row r="800" spans="1:8">
      <c r="A800" s="14"/>
      <c r="G800" s="135"/>
      <c r="H800" s="12"/>
    </row>
    <row r="801" spans="1:8">
      <c r="A801" s="14"/>
      <c r="G801" s="135"/>
      <c r="H801" s="12"/>
    </row>
    <row r="802" spans="1:8">
      <c r="A802" s="14"/>
      <c r="G802" s="135"/>
      <c r="H802" s="12"/>
    </row>
    <row r="803" spans="1:8">
      <c r="A803" s="14"/>
      <c r="G803" s="135"/>
      <c r="H803" s="12"/>
    </row>
    <row r="804" spans="1:8">
      <c r="A804" s="14"/>
      <c r="G804" s="135"/>
      <c r="H804" s="12"/>
    </row>
    <row r="805" spans="1:8">
      <c r="A805" s="14"/>
      <c r="G805" s="135"/>
      <c r="H805" s="12"/>
    </row>
    <row r="806" spans="1:8">
      <c r="A806" s="14"/>
      <c r="G806" s="135"/>
      <c r="H806" s="12"/>
    </row>
    <row r="807" spans="1:8">
      <c r="A807" s="14"/>
      <c r="G807" s="135"/>
      <c r="H807" s="12"/>
    </row>
    <row r="808" spans="1:8">
      <c r="A808" s="14"/>
      <c r="G808" s="135"/>
      <c r="H808" s="12"/>
    </row>
    <row r="809" spans="1:8">
      <c r="A809" s="14"/>
      <c r="G809" s="135"/>
      <c r="H809" s="12"/>
    </row>
    <row r="810" spans="1:8">
      <c r="A810" s="14"/>
      <c r="G810" s="135"/>
      <c r="H810" s="12"/>
    </row>
    <row r="811" spans="1:8">
      <c r="A811" s="14"/>
      <c r="G811" s="135"/>
      <c r="H811" s="12"/>
    </row>
    <row r="812" spans="1:8">
      <c r="A812" s="14"/>
      <c r="G812" s="135"/>
      <c r="H812" s="12"/>
    </row>
    <row r="813" spans="1:8">
      <c r="A813" s="14"/>
      <c r="G813" s="135"/>
      <c r="H813" s="12"/>
    </row>
    <row r="814" spans="1:8">
      <c r="A814" s="14"/>
      <c r="G814" s="135"/>
      <c r="H814" s="12"/>
    </row>
    <row r="815" spans="1:8">
      <c r="A815" s="14"/>
      <c r="G815" s="135"/>
      <c r="H815" s="12"/>
    </row>
    <row r="816" spans="1:8">
      <c r="A816" s="14"/>
      <c r="G816" s="135"/>
      <c r="H816" s="12"/>
    </row>
    <row r="817" spans="1:8">
      <c r="A817" s="14"/>
      <c r="G817" s="135"/>
      <c r="H817" s="12"/>
    </row>
    <row r="818" spans="1:8">
      <c r="A818" s="14"/>
      <c r="G818" s="135"/>
      <c r="H818" s="12"/>
    </row>
    <row r="819" spans="1:8">
      <c r="A819" s="14"/>
      <c r="G819" s="135"/>
      <c r="H819" s="12"/>
    </row>
    <row r="820" spans="1:8">
      <c r="A820" s="14"/>
      <c r="G820" s="135"/>
      <c r="H820" s="12"/>
    </row>
    <row r="821" spans="1:8">
      <c r="A821" s="14"/>
      <c r="G821" s="135"/>
      <c r="H821" s="12"/>
    </row>
    <row r="822" spans="1:8">
      <c r="A822" s="14"/>
      <c r="G822" s="135"/>
      <c r="H822" s="12"/>
    </row>
    <row r="823" spans="1:8">
      <c r="A823" s="14"/>
      <c r="G823" s="135"/>
      <c r="H823" s="12"/>
    </row>
    <row r="824" spans="1:8">
      <c r="A824" s="14"/>
      <c r="G824" s="135"/>
      <c r="H824" s="12"/>
    </row>
    <row r="825" spans="1:8">
      <c r="A825" s="14"/>
      <c r="G825" s="135"/>
      <c r="H825" s="12"/>
    </row>
    <row r="826" spans="1:8">
      <c r="A826" s="14"/>
      <c r="G826" s="135"/>
      <c r="H826" s="12"/>
    </row>
    <row r="827" spans="1:8">
      <c r="A827" s="14"/>
      <c r="G827" s="135"/>
      <c r="H827" s="12"/>
    </row>
    <row r="828" spans="1:8">
      <c r="A828" s="14"/>
      <c r="G828" s="135"/>
      <c r="H828" s="12"/>
    </row>
    <row r="829" spans="1:8">
      <c r="A829" s="14"/>
      <c r="G829" s="135"/>
      <c r="H829" s="12"/>
    </row>
    <row r="830" spans="1:8">
      <c r="A830" s="14"/>
      <c r="G830" s="135"/>
      <c r="H830" s="12"/>
    </row>
    <row r="831" spans="1:8">
      <c r="A831" s="14"/>
      <c r="G831" s="135"/>
      <c r="H831" s="12"/>
    </row>
    <row r="832" spans="1:8">
      <c r="A832" s="14"/>
      <c r="G832" s="135"/>
      <c r="H832" s="12"/>
    </row>
    <row r="833" spans="1:8">
      <c r="A833" s="14"/>
      <c r="G833" s="135"/>
      <c r="H833" s="12"/>
    </row>
    <row r="834" spans="1:8">
      <c r="A834" s="14"/>
      <c r="G834" s="135"/>
      <c r="H834" s="12"/>
    </row>
    <row r="835" spans="1:8">
      <c r="A835" s="14"/>
      <c r="G835" s="135"/>
      <c r="H835" s="12"/>
    </row>
    <row r="836" spans="1:8">
      <c r="A836" s="14"/>
      <c r="G836" s="135"/>
      <c r="H836" s="12"/>
    </row>
    <row r="837" spans="1:8">
      <c r="A837" s="14"/>
      <c r="G837" s="135"/>
      <c r="H837" s="12"/>
    </row>
    <row r="838" spans="1:8">
      <c r="A838" s="14"/>
      <c r="G838" s="135"/>
      <c r="H838" s="12"/>
    </row>
    <row r="839" spans="1:8">
      <c r="A839" s="14"/>
      <c r="G839" s="135"/>
      <c r="H839" s="12"/>
    </row>
    <row r="840" spans="1:8">
      <c r="A840" s="14"/>
      <c r="G840" s="135"/>
      <c r="H840" s="12"/>
    </row>
    <row r="841" spans="1:8">
      <c r="A841" s="14"/>
      <c r="G841" s="135"/>
      <c r="H841" s="12"/>
    </row>
    <row r="842" spans="1:8">
      <c r="A842" s="14"/>
      <c r="G842" s="135"/>
      <c r="H842" s="12"/>
    </row>
    <row r="843" spans="1:8">
      <c r="A843" s="14"/>
      <c r="G843" s="135"/>
      <c r="H843" s="12"/>
    </row>
    <row r="844" spans="1:8">
      <c r="A844" s="14"/>
      <c r="G844" s="135"/>
      <c r="H844" s="12"/>
    </row>
    <row r="845" spans="1:8">
      <c r="A845" s="14"/>
      <c r="G845" s="135"/>
      <c r="H845" s="12"/>
    </row>
    <row r="846" spans="1:8">
      <c r="A846" s="14"/>
      <c r="G846" s="135"/>
      <c r="H846" s="12"/>
    </row>
    <row r="847" spans="1:8">
      <c r="A847" s="14"/>
      <c r="G847" s="135"/>
      <c r="H847" s="12"/>
    </row>
    <row r="848" spans="1:8">
      <c r="A848" s="14"/>
      <c r="G848" s="135"/>
      <c r="H848" s="12"/>
    </row>
    <row r="849" spans="1:8">
      <c r="A849" s="14"/>
      <c r="G849" s="135"/>
      <c r="H849" s="12"/>
    </row>
    <row r="850" spans="1:8">
      <c r="A850" s="14"/>
      <c r="G850" s="135"/>
      <c r="H850" s="12"/>
    </row>
    <row r="851" spans="1:8">
      <c r="A851" s="14"/>
      <c r="G851" s="135"/>
      <c r="H851" s="12"/>
    </row>
    <row r="852" spans="1:8">
      <c r="A852" s="14"/>
      <c r="G852" s="135"/>
      <c r="H852" s="12"/>
    </row>
    <row r="853" spans="1:8">
      <c r="A853" s="14"/>
      <c r="G853" s="135"/>
      <c r="H853" s="12"/>
    </row>
    <row r="854" spans="1:8">
      <c r="A854" s="14"/>
      <c r="G854" s="135"/>
      <c r="H854" s="12"/>
    </row>
    <row r="855" spans="1:8">
      <c r="A855" s="14"/>
      <c r="G855" s="135"/>
      <c r="H855" s="12"/>
    </row>
    <row r="856" spans="1:8">
      <c r="A856" s="14"/>
      <c r="G856" s="135"/>
      <c r="H856" s="12"/>
    </row>
    <row r="857" spans="1:8">
      <c r="A857" s="14"/>
      <c r="G857" s="135"/>
      <c r="H857" s="12"/>
    </row>
    <row r="858" spans="1:8">
      <c r="A858" s="14"/>
      <c r="G858" s="135"/>
      <c r="H858" s="12"/>
    </row>
    <row r="859" spans="1:8">
      <c r="A859" s="14"/>
      <c r="G859" s="135"/>
      <c r="H859" s="12"/>
    </row>
    <row r="860" spans="1:8">
      <c r="A860" s="14"/>
      <c r="G860" s="135"/>
      <c r="H860" s="12"/>
    </row>
    <row r="861" spans="1:8">
      <c r="A861" s="14"/>
      <c r="G861" s="135"/>
      <c r="H861" s="12"/>
    </row>
    <row r="862" spans="1:8">
      <c r="A862" s="14"/>
      <c r="G862" s="135"/>
      <c r="H862" s="12"/>
    </row>
    <row r="863" spans="1:8">
      <c r="A863" s="14"/>
      <c r="G863" s="135"/>
      <c r="H863" s="12"/>
    </row>
    <row r="864" spans="1:8">
      <c r="A864" s="14"/>
      <c r="G864" s="135"/>
      <c r="H864" s="12"/>
    </row>
    <row r="865" spans="1:8">
      <c r="A865" s="14"/>
      <c r="G865" s="135"/>
      <c r="H865" s="12"/>
    </row>
    <row r="866" spans="1:8">
      <c r="A866" s="14"/>
      <c r="G866" s="135"/>
      <c r="H866" s="12"/>
    </row>
    <row r="867" spans="1:8">
      <c r="A867" s="14"/>
      <c r="G867" s="135"/>
      <c r="H867" s="12"/>
    </row>
    <row r="868" spans="1:8">
      <c r="A868" s="14"/>
      <c r="G868" s="135"/>
      <c r="H868" s="12"/>
    </row>
    <row r="869" spans="1:8">
      <c r="A869" s="14"/>
      <c r="G869" s="135"/>
      <c r="H869" s="12"/>
    </row>
    <row r="870" spans="1:8">
      <c r="A870" s="14"/>
      <c r="G870" s="135"/>
      <c r="H870" s="12"/>
    </row>
    <row r="871" spans="1:8">
      <c r="A871" s="14"/>
      <c r="G871" s="135"/>
      <c r="H871" s="12"/>
    </row>
    <row r="872" spans="1:8">
      <c r="A872" s="14"/>
      <c r="G872" s="135"/>
      <c r="H872" s="12"/>
    </row>
    <row r="873" spans="1:8">
      <c r="A873" s="14"/>
      <c r="G873" s="135"/>
      <c r="H873" s="12"/>
    </row>
    <row r="874" spans="1:8">
      <c r="A874" s="14"/>
      <c r="G874" s="135"/>
      <c r="H874" s="12"/>
    </row>
    <row r="875" spans="1:8">
      <c r="A875" s="14"/>
      <c r="G875" s="135"/>
      <c r="H875" s="12"/>
    </row>
    <row r="876" spans="1:8">
      <c r="A876" s="14"/>
      <c r="G876" s="135"/>
      <c r="H876" s="12"/>
    </row>
    <row r="877" spans="1:8">
      <c r="A877" s="14"/>
      <c r="G877" s="135"/>
      <c r="H877" s="12"/>
    </row>
    <row r="878" spans="1:8">
      <c r="A878" s="14"/>
      <c r="G878" s="135"/>
      <c r="H878" s="12"/>
    </row>
    <row r="879" spans="1:8">
      <c r="A879" s="14"/>
      <c r="G879" s="135"/>
      <c r="H879" s="12"/>
    </row>
    <row r="880" spans="1:8">
      <c r="A880" s="14"/>
      <c r="G880" s="135"/>
      <c r="H880" s="12"/>
    </row>
    <row r="881" spans="1:8">
      <c r="A881" s="14"/>
      <c r="G881" s="135"/>
      <c r="H881" s="12"/>
    </row>
    <row r="882" spans="1:8">
      <c r="A882" s="14"/>
      <c r="G882" s="135"/>
      <c r="H882" s="12"/>
    </row>
    <row r="883" spans="1:8">
      <c r="A883" s="14"/>
      <c r="G883" s="135"/>
      <c r="H883" s="12"/>
    </row>
    <row r="884" spans="1:8">
      <c r="A884" s="14"/>
      <c r="G884" s="135"/>
      <c r="H884" s="12"/>
    </row>
    <row r="885" spans="1:8">
      <c r="A885" s="14"/>
      <c r="G885" s="135"/>
      <c r="H885" s="12"/>
    </row>
    <row r="886" spans="1:8">
      <c r="A886" s="14"/>
      <c r="G886" s="135"/>
      <c r="H886" s="12"/>
    </row>
    <row r="887" spans="1:8">
      <c r="A887" s="14"/>
      <c r="G887" s="135"/>
      <c r="H887" s="12"/>
    </row>
    <row r="888" spans="1:8">
      <c r="A888" s="14"/>
      <c r="G888" s="135"/>
      <c r="H888" s="12"/>
    </row>
    <row r="889" spans="1:8">
      <c r="A889" s="14"/>
      <c r="G889" s="135"/>
      <c r="H889" s="12"/>
    </row>
    <row r="890" spans="1:8">
      <c r="A890" s="14"/>
      <c r="G890" s="135"/>
      <c r="H890" s="12"/>
    </row>
    <row r="891" spans="1:8">
      <c r="A891" s="14"/>
      <c r="G891" s="135"/>
      <c r="H891" s="12"/>
    </row>
    <row r="892" spans="1:8">
      <c r="A892" s="14"/>
      <c r="G892" s="135"/>
      <c r="H892" s="12"/>
    </row>
    <row r="893" spans="1:8">
      <c r="A893" s="14"/>
      <c r="G893" s="135"/>
      <c r="H893" s="12"/>
    </row>
    <row r="894" spans="1:8">
      <c r="A894" s="14"/>
      <c r="G894" s="135"/>
      <c r="H894" s="12"/>
    </row>
    <row r="895" spans="1:8">
      <c r="A895" s="14"/>
      <c r="G895" s="135"/>
      <c r="H895" s="12"/>
    </row>
    <row r="896" spans="1:8">
      <c r="A896" s="14"/>
      <c r="G896" s="135"/>
      <c r="H896" s="12"/>
    </row>
    <row r="897" spans="1:8">
      <c r="A897" s="14"/>
      <c r="G897" s="135"/>
      <c r="H897" s="12"/>
    </row>
    <row r="898" spans="1:8">
      <c r="A898" s="14"/>
      <c r="G898" s="135"/>
      <c r="H898" s="12"/>
    </row>
    <row r="899" spans="1:8">
      <c r="A899" s="14"/>
      <c r="G899" s="135"/>
      <c r="H899" s="12"/>
    </row>
    <row r="900" spans="1:8">
      <c r="A900" s="14"/>
      <c r="G900" s="135"/>
      <c r="H900" s="12"/>
    </row>
    <row r="901" spans="1:8">
      <c r="A901" s="14"/>
      <c r="G901" s="135"/>
      <c r="H901" s="12"/>
    </row>
    <row r="902" spans="1:8">
      <c r="A902" s="14"/>
      <c r="G902" s="135"/>
      <c r="H902" s="12"/>
    </row>
    <row r="903" spans="1:8">
      <c r="A903" s="14"/>
      <c r="G903" s="135"/>
      <c r="H903" s="12"/>
    </row>
    <row r="904" spans="1:8">
      <c r="A904" s="14"/>
      <c r="G904" s="135"/>
      <c r="H904" s="12"/>
    </row>
    <row r="905" spans="1:8">
      <c r="A905" s="14"/>
      <c r="G905" s="135"/>
      <c r="H905" s="12"/>
    </row>
    <row r="906" spans="1:8">
      <c r="A906" s="14"/>
      <c r="G906" s="135"/>
      <c r="H906" s="12"/>
    </row>
    <row r="907" spans="1:8">
      <c r="A907" s="14"/>
      <c r="G907" s="135"/>
      <c r="H907" s="12"/>
    </row>
    <row r="908" spans="1:8">
      <c r="A908" s="14"/>
      <c r="G908" s="135"/>
      <c r="H908" s="12"/>
    </row>
    <row r="909" spans="1:8">
      <c r="A909" s="14"/>
      <c r="G909" s="135"/>
      <c r="H909" s="12"/>
    </row>
    <row r="910" spans="1:8">
      <c r="A910" s="14"/>
      <c r="G910" s="135"/>
      <c r="H910" s="12"/>
    </row>
    <row r="911" spans="1:8">
      <c r="A911" s="14"/>
      <c r="G911" s="135"/>
      <c r="H911" s="12"/>
    </row>
    <row r="912" spans="1:8">
      <c r="A912" s="14"/>
      <c r="G912" s="135"/>
      <c r="H912" s="12"/>
    </row>
    <row r="913" spans="1:8">
      <c r="A913" s="14"/>
      <c r="G913" s="135"/>
      <c r="H913" s="12"/>
    </row>
    <row r="914" spans="1:8">
      <c r="A914" s="14"/>
      <c r="G914" s="135"/>
      <c r="H914" s="12"/>
    </row>
    <row r="915" spans="1:8">
      <c r="A915" s="14"/>
      <c r="G915" s="135"/>
      <c r="H915" s="12"/>
    </row>
    <row r="916" spans="1:8">
      <c r="A916" s="14"/>
      <c r="G916" s="135"/>
      <c r="H916" s="12"/>
    </row>
    <row r="917" spans="1:8">
      <c r="A917" s="14"/>
      <c r="G917" s="135"/>
      <c r="H917" s="12"/>
    </row>
    <row r="918" spans="1:8">
      <c r="A918" s="14"/>
      <c r="G918" s="135"/>
      <c r="H918" s="12"/>
    </row>
    <row r="919" spans="1:8">
      <c r="A919" s="14"/>
      <c r="G919" s="135"/>
      <c r="H919" s="12"/>
    </row>
    <row r="920" spans="1:8">
      <c r="A920" s="14"/>
      <c r="G920" s="135"/>
      <c r="H920" s="12"/>
    </row>
    <row r="921" spans="1:8">
      <c r="A921" s="14"/>
      <c r="G921" s="135"/>
      <c r="H921" s="12"/>
    </row>
    <row r="922" spans="1:8">
      <c r="A922" s="14"/>
      <c r="G922" s="135"/>
      <c r="H922" s="12"/>
    </row>
    <row r="923" spans="1:8">
      <c r="A923" s="14"/>
      <c r="G923" s="135"/>
      <c r="H923" s="12"/>
    </row>
    <row r="924" spans="1:8">
      <c r="A924" s="14"/>
      <c r="G924" s="135"/>
      <c r="H924" s="12"/>
    </row>
    <row r="925" spans="1:8">
      <c r="A925" s="14"/>
      <c r="G925" s="135"/>
      <c r="H925" s="12"/>
    </row>
    <row r="926" spans="1:8">
      <c r="A926" s="14"/>
      <c r="G926" s="135"/>
      <c r="H926" s="12"/>
    </row>
    <row r="927" spans="1:8">
      <c r="A927" s="14"/>
      <c r="G927" s="135"/>
      <c r="H927" s="12"/>
    </row>
    <row r="928" spans="1:8">
      <c r="A928" s="14"/>
      <c r="G928" s="135"/>
      <c r="H928" s="12"/>
    </row>
    <row r="929" spans="1:8">
      <c r="A929" s="14"/>
      <c r="G929" s="135"/>
      <c r="H929" s="12"/>
    </row>
    <row r="930" spans="1:8">
      <c r="A930" s="14"/>
      <c r="G930" s="135"/>
      <c r="H930" s="12"/>
    </row>
    <row r="931" spans="1:8">
      <c r="A931" s="14"/>
      <c r="G931" s="135"/>
      <c r="H931" s="12"/>
    </row>
    <row r="932" spans="1:8">
      <c r="A932" s="14"/>
      <c r="G932" s="135"/>
      <c r="H932" s="12"/>
    </row>
    <row r="933" spans="1:8">
      <c r="A933" s="14"/>
      <c r="G933" s="135"/>
      <c r="H933" s="12"/>
    </row>
    <row r="934" spans="1:8">
      <c r="A934" s="14"/>
      <c r="G934" s="135"/>
      <c r="H934" s="12"/>
    </row>
    <row r="935" spans="1:8">
      <c r="A935" s="14"/>
      <c r="G935" s="135"/>
      <c r="H935" s="12"/>
    </row>
    <row r="936" spans="1:8">
      <c r="A936" s="14"/>
      <c r="G936" s="135"/>
      <c r="H936" s="12"/>
    </row>
    <row r="937" spans="1:8">
      <c r="A937" s="14"/>
      <c r="G937" s="135"/>
      <c r="H937" s="12"/>
    </row>
    <row r="938" spans="1:8">
      <c r="A938" s="14"/>
      <c r="G938" s="135"/>
      <c r="H938" s="12"/>
    </row>
    <row r="939" spans="1:8">
      <c r="A939" s="14"/>
      <c r="G939" s="135"/>
      <c r="H939" s="12"/>
    </row>
    <row r="940" spans="1:8">
      <c r="A940" s="14"/>
      <c r="G940" s="135"/>
      <c r="H940" s="12"/>
    </row>
    <row r="941" spans="1:8">
      <c r="A941" s="14"/>
      <c r="G941" s="135"/>
      <c r="H941" s="12"/>
    </row>
    <row r="942" spans="1:8">
      <c r="A942" s="14"/>
      <c r="G942" s="135"/>
      <c r="H942" s="12"/>
    </row>
    <row r="943" spans="1:8">
      <c r="A943" s="14"/>
      <c r="G943" s="135"/>
      <c r="H943" s="12"/>
    </row>
    <row r="944" spans="1:8">
      <c r="A944" s="14"/>
      <c r="G944" s="135"/>
      <c r="H944" s="12"/>
    </row>
    <row r="945" spans="1:8">
      <c r="A945" s="14"/>
      <c r="G945" s="135"/>
      <c r="H945" s="12"/>
    </row>
    <row r="946" spans="1:8">
      <c r="A946" s="14"/>
      <c r="G946" s="135"/>
      <c r="H946" s="12"/>
    </row>
    <row r="947" spans="1:8">
      <c r="A947" s="14"/>
      <c r="G947" s="135"/>
      <c r="H947" s="12"/>
    </row>
    <row r="948" spans="1:8">
      <c r="A948" s="14"/>
      <c r="G948" s="135"/>
      <c r="H948" s="12"/>
    </row>
    <row r="949" spans="1:8">
      <c r="A949" s="14"/>
      <c r="G949" s="135"/>
      <c r="H949" s="12"/>
    </row>
    <row r="950" spans="1:8">
      <c r="A950" s="14"/>
      <c r="G950" s="135"/>
      <c r="H950" s="12"/>
    </row>
    <row r="951" spans="1:8">
      <c r="A951" s="14"/>
      <c r="G951" s="135"/>
      <c r="H951" s="12"/>
    </row>
    <row r="952" spans="1:8">
      <c r="A952" s="14"/>
      <c r="G952" s="135"/>
      <c r="H952" s="12"/>
    </row>
    <row r="953" spans="1:8">
      <c r="A953" s="14"/>
      <c r="G953" s="135"/>
      <c r="H953" s="12"/>
    </row>
    <row r="954" spans="1:8">
      <c r="A954" s="14"/>
      <c r="G954" s="135"/>
      <c r="H954" s="12"/>
    </row>
    <row r="955" spans="1:8">
      <c r="A955" s="14"/>
      <c r="G955" s="135"/>
      <c r="H955" s="12"/>
    </row>
    <row r="956" spans="1:8">
      <c r="A956" s="14"/>
      <c r="G956" s="135"/>
      <c r="H956" s="12"/>
    </row>
    <row r="957" spans="1:8">
      <c r="A957" s="14"/>
      <c r="G957" s="135"/>
      <c r="H957" s="12"/>
    </row>
    <row r="958" spans="1:8">
      <c r="A958" s="14"/>
      <c r="G958" s="135"/>
      <c r="H958" s="12"/>
    </row>
    <row r="959" spans="1:8">
      <c r="A959" s="14"/>
      <c r="G959" s="135"/>
      <c r="H959" s="12"/>
    </row>
    <row r="960" spans="1:8">
      <c r="A960" s="14"/>
      <c r="G960" s="135"/>
      <c r="H960" s="12"/>
    </row>
    <row r="961" spans="1:8">
      <c r="A961" s="14"/>
      <c r="G961" s="135"/>
      <c r="H961" s="12"/>
    </row>
    <row r="962" spans="1:8">
      <c r="A962" s="14"/>
      <c r="G962" s="135"/>
      <c r="H962" s="12"/>
    </row>
    <row r="963" spans="1:8">
      <c r="A963" s="14"/>
      <c r="G963" s="135"/>
      <c r="H963" s="12"/>
    </row>
    <row r="964" spans="1:8">
      <c r="A964" s="14"/>
      <c r="G964" s="135"/>
      <c r="H964" s="12"/>
    </row>
    <row r="965" spans="1:8">
      <c r="A965" s="14"/>
      <c r="G965" s="135"/>
      <c r="H965" s="12"/>
    </row>
    <row r="966" spans="1:8">
      <c r="A966" s="14"/>
      <c r="G966" s="135"/>
      <c r="H966" s="12"/>
    </row>
    <row r="967" spans="1:8">
      <c r="A967" s="14"/>
      <c r="G967" s="135"/>
      <c r="H967" s="12"/>
    </row>
    <row r="968" spans="1:8">
      <c r="A968" s="14"/>
      <c r="G968" s="135"/>
      <c r="H968" s="12"/>
    </row>
    <row r="969" spans="1:8">
      <c r="A969" s="14"/>
      <c r="G969" s="135"/>
      <c r="H969" s="12"/>
    </row>
    <row r="970" spans="1:8">
      <c r="A970" s="14"/>
      <c r="G970" s="135"/>
      <c r="H970" s="12"/>
    </row>
    <row r="971" spans="1:8">
      <c r="A971" s="14"/>
      <c r="G971" s="135"/>
      <c r="H971" s="12"/>
    </row>
    <row r="972" spans="1:8">
      <c r="A972" s="14"/>
      <c r="G972" s="135"/>
      <c r="H972" s="12"/>
    </row>
    <row r="973" spans="1:8">
      <c r="A973" s="14"/>
      <c r="G973" s="135"/>
      <c r="H973" s="12"/>
    </row>
    <row r="974" spans="1:8">
      <c r="A974" s="14"/>
      <c r="G974" s="135"/>
      <c r="H974" s="12"/>
    </row>
    <row r="975" spans="1:8">
      <c r="A975" s="14"/>
      <c r="G975" s="135"/>
      <c r="H975" s="12"/>
    </row>
    <row r="976" spans="1:8">
      <c r="A976" s="14"/>
      <c r="G976" s="135"/>
      <c r="H976" s="12"/>
    </row>
    <row r="977" spans="1:8">
      <c r="A977" s="14"/>
      <c r="G977" s="135"/>
      <c r="H977" s="12"/>
    </row>
    <row r="978" spans="1:8">
      <c r="A978" s="14"/>
      <c r="G978" s="135"/>
      <c r="H978" s="12"/>
    </row>
    <row r="979" spans="1:8">
      <c r="A979" s="14"/>
      <c r="G979" s="135"/>
      <c r="H979" s="12"/>
    </row>
    <row r="980" spans="1:8">
      <c r="A980" s="14"/>
      <c r="G980" s="135"/>
      <c r="H980" s="12"/>
    </row>
    <row r="981" spans="1:8">
      <c r="A981" s="14"/>
      <c r="G981" s="135"/>
      <c r="H981" s="12"/>
    </row>
    <row r="982" spans="1:8">
      <c r="A982" s="14"/>
      <c r="G982" s="135"/>
      <c r="H982" s="12"/>
    </row>
    <row r="983" spans="1:8">
      <c r="A983" s="14"/>
      <c r="G983" s="135"/>
      <c r="H983" s="12"/>
    </row>
    <row r="984" spans="1:8">
      <c r="A984" s="14"/>
      <c r="G984" s="135"/>
      <c r="H984" s="12"/>
    </row>
    <row r="985" spans="1:8">
      <c r="A985" s="14"/>
      <c r="G985" s="135"/>
      <c r="H985" s="12"/>
    </row>
    <row r="986" spans="1:8">
      <c r="A986" s="14"/>
      <c r="G986" s="135"/>
    </row>
    <row r="987" spans="1:8">
      <c r="G987" s="135"/>
    </row>
    <row r="988" spans="1:8">
      <c r="G988" s="135"/>
    </row>
    <row r="989" spans="1:8">
      <c r="G989" s="135"/>
    </row>
    <row r="990" spans="1:8">
      <c r="G990" s="135"/>
    </row>
    <row r="991" spans="1:8">
      <c r="G991" s="135"/>
    </row>
    <row r="992" spans="1:8">
      <c r="G992" s="135"/>
    </row>
    <row r="993" spans="7:7">
      <c r="G993" s="135"/>
    </row>
    <row r="994" spans="7:7">
      <c r="G994" s="135"/>
    </row>
    <row r="995" spans="7:7">
      <c r="G995" s="135"/>
    </row>
    <row r="996" spans="7:7">
      <c r="G996" s="135"/>
    </row>
    <row r="997" spans="7:7">
      <c r="G997" s="135"/>
    </row>
    <row r="998" spans="7:7">
      <c r="G998" s="135"/>
    </row>
    <row r="999" spans="7:7">
      <c r="G999" s="135"/>
    </row>
    <row r="1000" spans="7:7">
      <c r="G1000" s="135"/>
    </row>
  </sheetData>
  <sortState ref="A4:AC42">
    <sortCondition ref="D4:D4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E4" sqref="E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673</v>
      </c>
      <c r="B1" s="27" t="s">
        <v>14</v>
      </c>
      <c r="C1" s="27" t="s">
        <v>460</v>
      </c>
      <c r="D1" s="27" t="s">
        <v>491</v>
      </c>
      <c r="E1" s="27" t="s">
        <v>583</v>
      </c>
      <c r="F1" s="27" t="s">
        <v>584</v>
      </c>
      <c r="G1" s="29" t="s">
        <v>585</v>
      </c>
      <c r="H1" s="27" t="s">
        <v>586</v>
      </c>
      <c r="I1" s="74" t="s">
        <v>587</v>
      </c>
      <c r="J1" s="74" t="s">
        <v>588</v>
      </c>
      <c r="K1" s="74" t="s">
        <v>589</v>
      </c>
      <c r="L1" s="74" t="s">
        <v>590</v>
      </c>
      <c r="M1" s="28" t="s">
        <v>591</v>
      </c>
      <c r="N1" s="28" t="s">
        <v>592</v>
      </c>
      <c r="O1" s="28" t="s">
        <v>593</v>
      </c>
      <c r="P1" s="28" t="s">
        <v>594</v>
      </c>
      <c r="Q1" s="126" t="s">
        <v>742</v>
      </c>
      <c r="R1" s="126" t="s">
        <v>743</v>
      </c>
      <c r="S1" s="126" t="s">
        <v>744</v>
      </c>
      <c r="T1" s="47" t="s">
        <v>595</v>
      </c>
      <c r="U1" s="75" t="s">
        <v>596</v>
      </c>
      <c r="V1" s="75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6" t="s">
        <v>602</v>
      </c>
      <c r="AB1" s="76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48" t="s">
        <v>609</v>
      </c>
      <c r="AI1" s="76" t="s">
        <v>610</v>
      </c>
      <c r="AJ1" s="76" t="s">
        <v>611</v>
      </c>
      <c r="AK1" s="48" t="s">
        <v>612</v>
      </c>
      <c r="AL1" s="49" t="s">
        <v>726</v>
      </c>
      <c r="AM1" s="49" t="s">
        <v>727</v>
      </c>
      <c r="AN1" s="49" t="s">
        <v>728</v>
      </c>
      <c r="AO1" s="77" t="s">
        <v>715</v>
      </c>
      <c r="AP1" s="77" t="s">
        <v>716</v>
      </c>
      <c r="AQ1" s="77" t="s">
        <v>717</v>
      </c>
      <c r="AR1" s="77" t="s">
        <v>718</v>
      </c>
      <c r="AS1" s="77" t="s">
        <v>719</v>
      </c>
      <c r="AT1" s="77" t="s">
        <v>779</v>
      </c>
      <c r="AU1" s="77" t="s">
        <v>780</v>
      </c>
      <c r="AV1" s="77" t="s">
        <v>781</v>
      </c>
      <c r="AW1" s="77" t="s">
        <v>782</v>
      </c>
      <c r="AX1" s="77" t="s">
        <v>783</v>
      </c>
      <c r="AY1" s="77" t="s">
        <v>784</v>
      </c>
      <c r="AZ1" s="77" t="s">
        <v>785</v>
      </c>
      <c r="BA1" s="77" t="s">
        <v>786</v>
      </c>
      <c r="BB1" s="77" t="s">
        <v>787</v>
      </c>
      <c r="BC1" s="77" t="s">
        <v>788</v>
      </c>
      <c r="BD1" s="77" t="s">
        <v>789</v>
      </c>
      <c r="BE1" s="77" t="s">
        <v>790</v>
      </c>
      <c r="BF1" s="77" t="s">
        <v>791</v>
      </c>
      <c r="BG1" s="51" t="s">
        <v>613</v>
      </c>
      <c r="BH1" s="51" t="s">
        <v>614</v>
      </c>
      <c r="BI1" s="51" t="s">
        <v>615</v>
      </c>
      <c r="BJ1" s="51" t="s">
        <v>616</v>
      </c>
      <c r="BK1" s="51" t="s">
        <v>617</v>
      </c>
      <c r="BL1" s="51" t="s">
        <v>792</v>
      </c>
      <c r="BM1" s="51" t="s">
        <v>618</v>
      </c>
      <c r="BN1" s="51" t="s">
        <v>619</v>
      </c>
      <c r="BO1" s="51" t="s">
        <v>620</v>
      </c>
      <c r="BP1" s="51" t="s">
        <v>621</v>
      </c>
      <c r="BQ1" s="51" t="s">
        <v>622</v>
      </c>
      <c r="BR1" s="51" t="s">
        <v>623</v>
      </c>
      <c r="BS1" s="51" t="s">
        <v>624</v>
      </c>
      <c r="BT1" s="51" t="s">
        <v>625</v>
      </c>
      <c r="BU1" s="52" t="s">
        <v>626</v>
      </c>
    </row>
    <row r="2" spans="1:73" s="30" customFormat="1" ht="80" customHeight="1">
      <c r="A2" s="31" t="s">
        <v>674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740</v>
      </c>
      <c r="R2" s="127" t="s">
        <v>741</v>
      </c>
      <c r="S2" s="127" t="s">
        <v>739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720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364</v>
      </c>
      <c r="B3" s="36"/>
      <c r="C3" s="36"/>
      <c r="D3" s="36"/>
      <c r="E3" s="36"/>
      <c r="F3" s="36" t="s">
        <v>627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8" t="s">
        <v>737</v>
      </c>
      <c r="R3" s="128" t="s">
        <v>34</v>
      </c>
      <c r="S3" s="128" t="s">
        <v>738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721</v>
      </c>
      <c r="AP3" s="118" t="s">
        <v>721</v>
      </c>
      <c r="AQ3" s="118" t="s">
        <v>721</v>
      </c>
      <c r="AR3" s="118" t="s">
        <v>721</v>
      </c>
      <c r="AS3" s="117"/>
      <c r="AT3" s="118" t="s">
        <v>721</v>
      </c>
      <c r="AU3" s="118" t="s">
        <v>721</v>
      </c>
      <c r="AV3" s="118" t="s">
        <v>721</v>
      </c>
      <c r="AW3" s="118" t="s">
        <v>721</v>
      </c>
      <c r="AX3" s="71"/>
      <c r="AY3" s="118" t="s">
        <v>721</v>
      </c>
      <c r="AZ3" s="118" t="s">
        <v>721</v>
      </c>
      <c r="BA3" s="118" t="s">
        <v>721</v>
      </c>
      <c r="BB3" s="118" t="s">
        <v>721</v>
      </c>
      <c r="BC3" s="71"/>
      <c r="BD3" s="118" t="s">
        <v>721</v>
      </c>
      <c r="BE3" s="118" t="s">
        <v>721</v>
      </c>
      <c r="BF3" s="118" t="s">
        <v>721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 t="s">
        <v>987</v>
      </c>
      <c r="B4" s="151" t="s">
        <v>823</v>
      </c>
      <c r="C4" s="10" t="s">
        <v>831</v>
      </c>
      <c r="D4" s="151" t="s">
        <v>875</v>
      </c>
      <c r="E4" s="11" t="s">
        <v>972</v>
      </c>
      <c r="F4" s="151" t="s">
        <v>875</v>
      </c>
      <c r="G4" s="11" t="s">
        <v>268</v>
      </c>
      <c r="H4" s="11" t="s">
        <v>308</v>
      </c>
      <c r="I4" s="11" t="s">
        <v>34</v>
      </c>
      <c r="J4" s="11">
        <v>0</v>
      </c>
      <c r="K4" s="11">
        <v>2</v>
      </c>
      <c r="L4" s="6" t="s">
        <v>259</v>
      </c>
      <c r="M4" s="8"/>
      <c r="N4" s="8"/>
      <c r="O4" s="8" t="s">
        <v>766</v>
      </c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 t="s">
        <v>987</v>
      </c>
      <c r="B5" s="151" t="s">
        <v>823</v>
      </c>
      <c r="C5" s="10" t="s">
        <v>831</v>
      </c>
      <c r="D5" s="151" t="s">
        <v>875</v>
      </c>
      <c r="E5" s="11" t="s">
        <v>973</v>
      </c>
      <c r="F5" s="151" t="s">
        <v>875</v>
      </c>
      <c r="G5" s="11" t="s">
        <v>268</v>
      </c>
      <c r="H5" s="11" t="s">
        <v>308</v>
      </c>
      <c r="I5" s="11" t="s">
        <v>34</v>
      </c>
      <c r="J5" s="11">
        <v>0</v>
      </c>
      <c r="K5" s="11">
        <v>2</v>
      </c>
      <c r="L5" s="6" t="s">
        <v>259</v>
      </c>
      <c r="M5" s="8"/>
      <c r="N5" s="8"/>
      <c r="O5" s="8" t="s">
        <v>766</v>
      </c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 t="s">
        <v>987</v>
      </c>
      <c r="B6" s="151" t="s">
        <v>823</v>
      </c>
      <c r="C6" s="10" t="s">
        <v>831</v>
      </c>
      <c r="D6" s="151" t="s">
        <v>875</v>
      </c>
      <c r="E6" s="11" t="s">
        <v>974</v>
      </c>
      <c r="F6" s="151" t="s">
        <v>875</v>
      </c>
      <c r="G6" s="11" t="s">
        <v>268</v>
      </c>
      <c r="H6" s="11" t="s">
        <v>308</v>
      </c>
      <c r="I6" s="11" t="s">
        <v>34</v>
      </c>
      <c r="J6" s="11">
        <v>0</v>
      </c>
      <c r="K6" s="11">
        <v>2</v>
      </c>
      <c r="L6" s="6" t="s">
        <v>259</v>
      </c>
      <c r="M6" s="8"/>
      <c r="N6" s="8"/>
      <c r="O6" s="8" t="s">
        <v>766</v>
      </c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 t="s">
        <v>987</v>
      </c>
      <c r="B7" s="151" t="s">
        <v>823</v>
      </c>
      <c r="C7" s="11" t="s">
        <v>831</v>
      </c>
      <c r="D7" s="151" t="s">
        <v>880</v>
      </c>
      <c r="E7" s="11" t="s">
        <v>975</v>
      </c>
      <c r="F7" s="151" t="s">
        <v>880</v>
      </c>
      <c r="G7" s="11" t="s">
        <v>268</v>
      </c>
      <c r="H7" s="11" t="s">
        <v>308</v>
      </c>
      <c r="I7" s="11" t="s">
        <v>34</v>
      </c>
      <c r="J7" s="11">
        <v>0</v>
      </c>
      <c r="K7" s="11">
        <v>2</v>
      </c>
      <c r="L7" s="6" t="s">
        <v>259</v>
      </c>
      <c r="M7" s="8"/>
      <c r="N7" s="8"/>
      <c r="O7" s="8" t="s">
        <v>766</v>
      </c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20" t="s">
        <v>987</v>
      </c>
      <c r="B8" s="151" t="s">
        <v>823</v>
      </c>
      <c r="C8" s="11" t="s">
        <v>831</v>
      </c>
      <c r="D8" s="151" t="s">
        <v>880</v>
      </c>
      <c r="E8" s="11" t="s">
        <v>976</v>
      </c>
      <c r="F8" s="151" t="s">
        <v>880</v>
      </c>
      <c r="G8" s="11" t="s">
        <v>268</v>
      </c>
      <c r="H8" s="11" t="s">
        <v>308</v>
      </c>
      <c r="I8" s="11" t="s">
        <v>34</v>
      </c>
      <c r="J8" s="11">
        <v>0</v>
      </c>
      <c r="K8" s="11">
        <v>2</v>
      </c>
      <c r="L8" s="6" t="s">
        <v>259</v>
      </c>
      <c r="M8" s="8"/>
      <c r="N8" s="8"/>
      <c r="O8" s="8" t="s">
        <v>766</v>
      </c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20" t="s">
        <v>987</v>
      </c>
      <c r="B9" s="151" t="s">
        <v>823</v>
      </c>
      <c r="C9" s="11" t="s">
        <v>831</v>
      </c>
      <c r="D9" s="151" t="s">
        <v>880</v>
      </c>
      <c r="E9" s="11" t="s">
        <v>977</v>
      </c>
      <c r="F9" s="151" t="s">
        <v>880</v>
      </c>
      <c r="G9" s="11" t="s">
        <v>268</v>
      </c>
      <c r="H9" s="11" t="s">
        <v>308</v>
      </c>
      <c r="I9" s="11" t="s">
        <v>34</v>
      </c>
      <c r="J9" s="11">
        <v>0</v>
      </c>
      <c r="K9" s="11">
        <v>2</v>
      </c>
      <c r="L9" s="6" t="s">
        <v>259</v>
      </c>
      <c r="M9" s="8"/>
      <c r="N9" s="8"/>
      <c r="O9" s="8" t="s">
        <v>766</v>
      </c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20" t="s">
        <v>987</v>
      </c>
      <c r="B10" s="151" t="s">
        <v>823</v>
      </c>
      <c r="C10" s="11" t="s">
        <v>831</v>
      </c>
      <c r="D10" s="151" t="s">
        <v>882</v>
      </c>
      <c r="E10" s="11" t="s">
        <v>981</v>
      </c>
      <c r="F10" s="151" t="s">
        <v>882</v>
      </c>
      <c r="G10" s="11" t="s">
        <v>268</v>
      </c>
      <c r="H10" s="11" t="s">
        <v>308</v>
      </c>
      <c r="I10" s="11" t="s">
        <v>34</v>
      </c>
      <c r="J10" s="11">
        <v>0</v>
      </c>
      <c r="K10" s="11">
        <v>2</v>
      </c>
      <c r="L10" s="6" t="s">
        <v>259</v>
      </c>
      <c r="M10" s="8"/>
      <c r="N10" s="8"/>
      <c r="O10" s="8" t="s">
        <v>766</v>
      </c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20" t="s">
        <v>987</v>
      </c>
      <c r="B11" s="151" t="s">
        <v>823</v>
      </c>
      <c r="C11" s="11" t="s">
        <v>831</v>
      </c>
      <c r="D11" s="167" t="s">
        <v>882</v>
      </c>
      <c r="E11" s="11" t="s">
        <v>982</v>
      </c>
      <c r="F11" s="167" t="s">
        <v>882</v>
      </c>
      <c r="G11" s="11" t="s">
        <v>268</v>
      </c>
      <c r="H11" s="11" t="s">
        <v>308</v>
      </c>
      <c r="I11" s="11" t="s">
        <v>34</v>
      </c>
      <c r="J11" s="11">
        <v>0</v>
      </c>
      <c r="K11" s="11">
        <v>2</v>
      </c>
      <c r="L11" s="6" t="s">
        <v>259</v>
      </c>
      <c r="M11" s="8"/>
      <c r="N11" s="8"/>
      <c r="O11" s="8" t="s">
        <v>766</v>
      </c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20" t="s">
        <v>987</v>
      </c>
      <c r="B12" s="151" t="s">
        <v>823</v>
      </c>
      <c r="C12" s="11" t="s">
        <v>831</v>
      </c>
      <c r="D12" s="167" t="s">
        <v>882</v>
      </c>
      <c r="E12" s="11" t="s">
        <v>983</v>
      </c>
      <c r="F12" s="167" t="s">
        <v>882</v>
      </c>
      <c r="G12" s="11" t="s">
        <v>268</v>
      </c>
      <c r="H12" s="11" t="s">
        <v>308</v>
      </c>
      <c r="I12" s="11" t="s">
        <v>34</v>
      </c>
      <c r="J12" s="11">
        <v>0</v>
      </c>
      <c r="K12" s="11">
        <v>2</v>
      </c>
      <c r="L12" s="6" t="s">
        <v>259</v>
      </c>
      <c r="M12" s="8"/>
      <c r="N12" s="8"/>
      <c r="O12" s="8" t="s">
        <v>766</v>
      </c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20" t="s">
        <v>987</v>
      </c>
      <c r="B13" s="151" t="s">
        <v>823</v>
      </c>
      <c r="C13" s="11" t="s">
        <v>831</v>
      </c>
      <c r="D13" s="167" t="s">
        <v>884</v>
      </c>
      <c r="E13" s="11" t="s">
        <v>978</v>
      </c>
      <c r="F13" s="167" t="s">
        <v>884</v>
      </c>
      <c r="G13" s="11" t="s">
        <v>268</v>
      </c>
      <c r="H13" s="11" t="s">
        <v>308</v>
      </c>
      <c r="I13" s="11" t="s">
        <v>34</v>
      </c>
      <c r="J13" s="11">
        <v>0</v>
      </c>
      <c r="K13" s="11">
        <v>2</v>
      </c>
      <c r="L13" s="6" t="s">
        <v>259</v>
      </c>
      <c r="M13" s="8"/>
      <c r="N13" s="8"/>
      <c r="O13" s="8" t="s">
        <v>766</v>
      </c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20" t="s">
        <v>987</v>
      </c>
      <c r="B14" s="151" t="s">
        <v>823</v>
      </c>
      <c r="C14" s="11" t="s">
        <v>831</v>
      </c>
      <c r="D14" s="167" t="s">
        <v>884</v>
      </c>
      <c r="E14" s="11" t="s">
        <v>979</v>
      </c>
      <c r="F14" s="167" t="s">
        <v>884</v>
      </c>
      <c r="G14" s="11" t="s">
        <v>268</v>
      </c>
      <c r="H14" s="11" t="s">
        <v>308</v>
      </c>
      <c r="I14" s="11" t="s">
        <v>34</v>
      </c>
      <c r="J14" s="11">
        <v>0</v>
      </c>
      <c r="K14" s="11">
        <v>2</v>
      </c>
      <c r="L14" s="6" t="s">
        <v>259</v>
      </c>
      <c r="M14" s="8"/>
      <c r="N14" s="8"/>
      <c r="O14" s="8" t="s">
        <v>766</v>
      </c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20" t="s">
        <v>987</v>
      </c>
      <c r="B15" s="151" t="s">
        <v>823</v>
      </c>
      <c r="C15" s="11" t="s">
        <v>831</v>
      </c>
      <c r="D15" s="167" t="s">
        <v>884</v>
      </c>
      <c r="E15" s="11" t="s">
        <v>980</v>
      </c>
      <c r="F15" s="167" t="s">
        <v>884</v>
      </c>
      <c r="G15" s="11" t="s">
        <v>268</v>
      </c>
      <c r="H15" s="11" t="s">
        <v>308</v>
      </c>
      <c r="I15" s="11" t="s">
        <v>34</v>
      </c>
      <c r="J15" s="11">
        <v>0</v>
      </c>
      <c r="K15" s="11">
        <v>2</v>
      </c>
      <c r="L15" s="6" t="s">
        <v>259</v>
      </c>
      <c r="M15" s="8"/>
      <c r="N15" s="8"/>
      <c r="O15" s="8" t="s">
        <v>766</v>
      </c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/>
      <c r="B16"/>
      <c r="C16"/>
      <c r="D16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/>
      <c r="B17"/>
      <c r="C17"/>
      <c r="D17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/>
      <c r="B18"/>
      <c r="C18"/>
      <c r="D18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/>
      <c r="B19"/>
      <c r="C19"/>
      <c r="D19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/>
      <c r="B20"/>
      <c r="C20"/>
      <c r="D20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/>
      <c r="B21"/>
      <c r="C21"/>
      <c r="D2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/>
      <c r="B22"/>
      <c r="C22"/>
      <c r="D2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/>
      <c r="B23"/>
      <c r="C23"/>
      <c r="D23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/>
      <c r="B24"/>
      <c r="C24"/>
      <c r="D24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/>
      <c r="B25"/>
      <c r="C25"/>
      <c r="D25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/>
      <c r="B26"/>
      <c r="C26"/>
      <c r="D26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/>
      <c r="B27"/>
      <c r="C27"/>
      <c r="D27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/>
      <c r="B28"/>
      <c r="C28"/>
      <c r="D28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/>
      <c r="B29"/>
      <c r="C29"/>
      <c r="D29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/>
      <c r="B30"/>
      <c r="C30"/>
      <c r="D30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/>
      <c r="B31"/>
      <c r="C31"/>
      <c r="D31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/>
      <c r="B32"/>
      <c r="C32"/>
      <c r="D3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/>
      <c r="B33"/>
      <c r="C33"/>
      <c r="D33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/>
      <c r="B34"/>
      <c r="C34"/>
      <c r="D34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/>
      <c r="B35"/>
      <c r="C35"/>
      <c r="D35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/>
      <c r="B36"/>
      <c r="C36"/>
      <c r="D36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/>
      <c r="B37"/>
      <c r="C37"/>
      <c r="D37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/>
      <c r="B38"/>
      <c r="C38"/>
      <c r="D38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/>
      <c r="B39"/>
      <c r="C39"/>
      <c r="D39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/>
      <c r="B40"/>
      <c r="C40"/>
      <c r="D40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/>
      <c r="B41"/>
      <c r="C41"/>
      <c r="D41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/>
      <c r="B42"/>
      <c r="C42"/>
      <c r="D4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/>
      <c r="B43"/>
      <c r="C43"/>
      <c r="D43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/>
      <c r="B44"/>
      <c r="C44"/>
      <c r="D44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/>
      <c r="B45"/>
      <c r="C45"/>
      <c r="D45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/>
      <c r="B46"/>
      <c r="C46"/>
      <c r="D46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/>
      <c r="B47"/>
      <c r="C47"/>
      <c r="D47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/>
      <c r="B48"/>
      <c r="C48"/>
      <c r="D48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/>
      <c r="B49"/>
      <c r="C49"/>
      <c r="D49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/>
      <c r="B50"/>
      <c r="C50"/>
      <c r="D50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/>
      <c r="B51"/>
      <c r="C51"/>
      <c r="D51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/>
      <c r="B52"/>
      <c r="C52"/>
      <c r="D5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/>
      <c r="B53"/>
      <c r="C53"/>
      <c r="D53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/>
      <c r="B54"/>
      <c r="C54"/>
      <c r="D54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/>
      <c r="B55"/>
      <c r="C55"/>
      <c r="D55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/>
      <c r="B56"/>
      <c r="C56"/>
      <c r="D56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/>
      <c r="B57"/>
      <c r="C57"/>
      <c r="D57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/>
      <c r="B58"/>
      <c r="C58"/>
      <c r="D58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/>
      <c r="B59"/>
      <c r="C59"/>
      <c r="D59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/>
      <c r="B60"/>
      <c r="C60"/>
      <c r="D60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/>
      <c r="B61"/>
      <c r="C61"/>
      <c r="D61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/>
      <c r="B62"/>
      <c r="C62"/>
      <c r="D6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/>
      <c r="B63"/>
      <c r="C63"/>
      <c r="D63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/>
      <c r="B64"/>
      <c r="C64"/>
      <c r="D64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/>
      <c r="B65"/>
      <c r="C65"/>
      <c r="D65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/>
      <c r="B66"/>
      <c r="C66"/>
      <c r="D66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/>
      <c r="B67"/>
      <c r="C67"/>
      <c r="D67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/>
      <c r="B68"/>
      <c r="C68"/>
      <c r="D68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/>
      <c r="B69"/>
      <c r="C69"/>
      <c r="D69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/>
      <c r="B70"/>
      <c r="C70"/>
      <c r="D70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/>
      <c r="B71"/>
      <c r="C71"/>
      <c r="D71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/>
      <c r="B72"/>
      <c r="C72"/>
      <c r="D7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/>
      <c r="B73"/>
      <c r="C73"/>
      <c r="D73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/>
      <c r="B74"/>
      <c r="C74"/>
      <c r="D74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/>
      <c r="B75"/>
      <c r="C75"/>
      <c r="D75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/>
      <c r="B76"/>
      <c r="C76"/>
      <c r="D76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/>
      <c r="B77"/>
      <c r="C77"/>
      <c r="D77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/>
      <c r="B78"/>
      <c r="C78"/>
      <c r="D78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/>
      <c r="B79"/>
      <c r="C79"/>
      <c r="D79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/>
      <c r="B80"/>
      <c r="C80"/>
      <c r="D80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/>
      <c r="B81"/>
      <c r="C81"/>
      <c r="D81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/>
      <c r="B82"/>
      <c r="C82"/>
      <c r="D8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/>
      <c r="B83"/>
      <c r="C83"/>
      <c r="D83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/>
      <c r="B84"/>
      <c r="C84"/>
      <c r="D84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/>
      <c r="B85"/>
      <c r="C85"/>
      <c r="D85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/>
      <c r="B86"/>
      <c r="C86"/>
      <c r="D86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/>
      <c r="B87"/>
      <c r="C87"/>
      <c r="D87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/>
      <c r="B88"/>
      <c r="C88"/>
      <c r="D88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/>
      <c r="B89"/>
      <c r="C89"/>
      <c r="D89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/>
      <c r="B90"/>
      <c r="C90"/>
      <c r="D90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/>
      <c r="B91"/>
      <c r="C91"/>
      <c r="D91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/>
      <c r="B92"/>
      <c r="C92"/>
      <c r="D9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/>
      <c r="B93"/>
      <c r="C93"/>
      <c r="D93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/>
      <c r="B94"/>
      <c r="C94"/>
      <c r="D94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/>
      <c r="B95"/>
      <c r="C95"/>
      <c r="D95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/>
      <c r="B96"/>
      <c r="C96"/>
      <c r="D96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/>
      <c r="B97"/>
      <c r="C97"/>
      <c r="D97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/>
      <c r="B98"/>
      <c r="C98"/>
      <c r="D98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/>
      <c r="B99"/>
      <c r="C99"/>
      <c r="D99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/>
      <c r="B100"/>
      <c r="C100"/>
      <c r="D100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/>
      <c r="B101"/>
      <c r="C101"/>
      <c r="D101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/>
      <c r="B102"/>
      <c r="C102"/>
      <c r="D10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C103:C1048576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vocabulary'!$AO$4:$AO$19</xm:f>
          </x14:formula1>
          <xm:sqref>G4:G1048576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B103:B1048576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D103:D1048576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A103:A1048576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tabSelected="1" workbookViewId="0">
      <selection activeCell="F4" sqref="F4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6.1640625" style="5" bestFit="1" customWidth="1"/>
    <col min="6" max="6" width="18.6640625" style="5" bestFit="1" customWidth="1"/>
    <col min="7" max="7" width="12.1640625" style="5" customWidth="1"/>
    <col min="8" max="8" width="14.1640625" style="5" bestFit="1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673</v>
      </c>
      <c r="B1" s="27" t="s">
        <v>14</v>
      </c>
      <c r="C1" s="27" t="s">
        <v>460</v>
      </c>
      <c r="D1" s="27" t="s">
        <v>491</v>
      </c>
      <c r="E1" s="121" t="s">
        <v>583</v>
      </c>
      <c r="F1" s="121" t="s">
        <v>1094</v>
      </c>
      <c r="G1" s="27" t="s">
        <v>400</v>
      </c>
      <c r="H1" s="33" t="s">
        <v>401</v>
      </c>
      <c r="I1" s="126" t="s">
        <v>735</v>
      </c>
      <c r="J1" s="126" t="s">
        <v>736</v>
      </c>
      <c r="K1" s="126" t="s">
        <v>734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406</v>
      </c>
      <c r="Q1" s="110" t="s">
        <v>769</v>
      </c>
      <c r="R1" s="110" t="s">
        <v>407</v>
      </c>
      <c r="S1" s="110" t="s">
        <v>408</v>
      </c>
      <c r="T1" s="110" t="s">
        <v>762</v>
      </c>
      <c r="U1" s="76" t="s">
        <v>409</v>
      </c>
      <c r="V1" s="76" t="s">
        <v>706</v>
      </c>
      <c r="W1" s="76" t="s">
        <v>410</v>
      </c>
      <c r="X1" s="76" t="s">
        <v>411</v>
      </c>
      <c r="Y1" s="76" t="s">
        <v>412</v>
      </c>
      <c r="Z1" s="76" t="s">
        <v>413</v>
      </c>
      <c r="AA1" s="76" t="s">
        <v>414</v>
      </c>
      <c r="AB1" s="48" t="s">
        <v>415</v>
      </c>
      <c r="AC1" s="76" t="s">
        <v>416</v>
      </c>
      <c r="AD1" s="76" t="s">
        <v>417</v>
      </c>
      <c r="AE1" s="48" t="s">
        <v>418</v>
      </c>
    </row>
    <row r="2" spans="1:31" s="30" customFormat="1" ht="70.5" customHeight="1">
      <c r="A2" s="31" t="s">
        <v>674</v>
      </c>
      <c r="B2" s="35" t="s">
        <v>16</v>
      </c>
      <c r="C2" s="35" t="s">
        <v>333</v>
      </c>
      <c r="D2" s="35" t="s">
        <v>813</v>
      </c>
      <c r="E2" s="31" t="s">
        <v>399</v>
      </c>
      <c r="F2" s="31"/>
      <c r="G2" s="31" t="s">
        <v>763</v>
      </c>
      <c r="H2" s="31" t="s">
        <v>60</v>
      </c>
      <c r="I2" s="127" t="s">
        <v>740</v>
      </c>
      <c r="J2" s="127" t="s">
        <v>741</v>
      </c>
      <c r="K2" s="127" t="s">
        <v>739</v>
      </c>
      <c r="L2" s="111" t="s">
        <v>426</v>
      </c>
      <c r="M2" s="64"/>
      <c r="N2" s="64"/>
      <c r="O2" s="64" t="s">
        <v>321</v>
      </c>
      <c r="P2" s="111" t="s">
        <v>729</v>
      </c>
      <c r="Q2" s="111" t="s">
        <v>770</v>
      </c>
      <c r="R2" s="111" t="s">
        <v>424</v>
      </c>
      <c r="S2" s="111" t="s">
        <v>425</v>
      </c>
      <c r="T2" s="111"/>
      <c r="U2" s="57" t="s">
        <v>423</v>
      </c>
      <c r="V2" s="57" t="s">
        <v>707</v>
      </c>
      <c r="W2" s="58" t="s">
        <v>86</v>
      </c>
      <c r="X2" s="58" t="s">
        <v>87</v>
      </c>
      <c r="Y2" s="58" t="s">
        <v>88</v>
      </c>
      <c r="Z2" s="58" t="s">
        <v>328</v>
      </c>
      <c r="AA2" s="57" t="s">
        <v>422</v>
      </c>
      <c r="AB2" s="57" t="s">
        <v>421</v>
      </c>
      <c r="AC2" s="57" t="s">
        <v>327</v>
      </c>
      <c r="AD2" s="57" t="s">
        <v>420</v>
      </c>
      <c r="AE2" s="57" t="s">
        <v>419</v>
      </c>
    </row>
    <row r="3" spans="1:31" s="43" customFormat="1" ht="18" customHeight="1">
      <c r="A3" s="37" t="s">
        <v>364</v>
      </c>
      <c r="B3" s="36"/>
      <c r="C3" s="80"/>
      <c r="D3" s="36"/>
      <c r="E3" s="37"/>
      <c r="F3" s="37"/>
      <c r="G3" s="37"/>
      <c r="H3" s="37"/>
      <c r="I3" s="128" t="s">
        <v>737</v>
      </c>
      <c r="J3" s="128" t="s">
        <v>34</v>
      </c>
      <c r="K3" s="128" t="s">
        <v>738</v>
      </c>
      <c r="L3" s="124" t="s">
        <v>299</v>
      </c>
      <c r="M3" s="125" t="s">
        <v>708</v>
      </c>
      <c r="N3" s="124" t="s">
        <v>320</v>
      </c>
      <c r="O3" s="124"/>
      <c r="P3" s="124"/>
      <c r="Q3" s="125" t="s">
        <v>771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 t="s">
        <v>987</v>
      </c>
      <c r="B4" s="10" t="s">
        <v>823</v>
      </c>
      <c r="C4" s="4" t="s">
        <v>834</v>
      </c>
      <c r="D4" s="12" t="s">
        <v>1030</v>
      </c>
      <c r="E4"/>
      <c r="F4" t="s">
        <v>1100</v>
      </c>
      <c r="G4" s="5" t="s">
        <v>714</v>
      </c>
      <c r="I4" s="179">
        <v>2002</v>
      </c>
      <c r="J4" s="179">
        <v>12</v>
      </c>
      <c r="K4" s="179">
        <v>6</v>
      </c>
      <c r="L4" s="5">
        <v>2</v>
      </c>
      <c r="M4" s="5" t="s">
        <v>315</v>
      </c>
      <c r="N4" s="5">
        <v>27</v>
      </c>
      <c r="O4" s="188" t="s">
        <v>311</v>
      </c>
      <c r="U4" s="4"/>
      <c r="W4" s="148" t="s">
        <v>851</v>
      </c>
      <c r="X4" s="181" t="s">
        <v>1036</v>
      </c>
      <c r="Y4" s="129">
        <f>I4</f>
        <v>2002</v>
      </c>
      <c r="Z4" s="4">
        <v>95.3</v>
      </c>
      <c r="AA4" s="4">
        <v>3</v>
      </c>
    </row>
    <row r="5" spans="1:31">
      <c r="A5" s="20" t="s">
        <v>987</v>
      </c>
      <c r="B5" s="10" t="s">
        <v>823</v>
      </c>
      <c r="C5" s="4" t="s">
        <v>834</v>
      </c>
      <c r="D5" s="12" t="s">
        <v>1030</v>
      </c>
      <c r="E5"/>
      <c r="F5" t="s">
        <v>1101</v>
      </c>
      <c r="G5" s="5" t="s">
        <v>714</v>
      </c>
      <c r="I5" s="179">
        <v>2002</v>
      </c>
      <c r="J5" s="179">
        <v>12</v>
      </c>
      <c r="K5" s="179">
        <v>6</v>
      </c>
      <c r="L5" s="5">
        <v>2</v>
      </c>
      <c r="M5" s="5" t="s">
        <v>315</v>
      </c>
      <c r="N5" s="5">
        <v>27</v>
      </c>
      <c r="O5" s="5" t="s">
        <v>311</v>
      </c>
      <c r="U5" s="4"/>
      <c r="W5" s="148" t="s">
        <v>851</v>
      </c>
      <c r="X5" s="181" t="s">
        <v>1037</v>
      </c>
      <c r="Y5" s="129">
        <f>I5</f>
        <v>2002</v>
      </c>
      <c r="Z5" s="4">
        <v>102.7</v>
      </c>
      <c r="AA5" s="4">
        <v>3.1</v>
      </c>
    </row>
    <row r="6" spans="1:31">
      <c r="A6" s="20" t="s">
        <v>987</v>
      </c>
      <c r="B6" s="10" t="s">
        <v>823</v>
      </c>
      <c r="C6" s="4" t="s">
        <v>834</v>
      </c>
      <c r="D6" s="12" t="s">
        <v>1030</v>
      </c>
      <c r="E6"/>
      <c r="F6" t="s">
        <v>1101</v>
      </c>
      <c r="G6" s="5" t="s">
        <v>714</v>
      </c>
      <c r="I6" s="179">
        <v>2002</v>
      </c>
      <c r="J6" s="179">
        <v>12</v>
      </c>
      <c r="K6" s="179">
        <v>6</v>
      </c>
      <c r="L6" s="5">
        <v>2</v>
      </c>
      <c r="M6" s="5" t="s">
        <v>315</v>
      </c>
      <c r="N6" s="5">
        <v>27</v>
      </c>
      <c r="O6" s="5" t="s">
        <v>311</v>
      </c>
      <c r="U6" s="4"/>
      <c r="W6" s="148" t="s">
        <v>851</v>
      </c>
      <c r="X6" s="181" t="s">
        <v>1038</v>
      </c>
      <c r="Y6" s="129">
        <f>I6</f>
        <v>2002</v>
      </c>
      <c r="Z6" s="4">
        <v>91.7</v>
      </c>
      <c r="AA6" s="4">
        <v>2.7</v>
      </c>
    </row>
    <row r="7" spans="1:31">
      <c r="A7" s="20" t="s">
        <v>987</v>
      </c>
      <c r="B7" s="10" t="s">
        <v>823</v>
      </c>
      <c r="C7" s="4" t="s">
        <v>834</v>
      </c>
      <c r="D7" s="11" t="s">
        <v>931</v>
      </c>
      <c r="E7"/>
      <c r="F7" t="s">
        <v>1102</v>
      </c>
      <c r="G7" s="5" t="s">
        <v>768</v>
      </c>
      <c r="I7" s="179">
        <v>2002</v>
      </c>
      <c r="J7" s="179">
        <v>12</v>
      </c>
      <c r="K7" s="179">
        <v>6</v>
      </c>
      <c r="L7" s="5">
        <v>2</v>
      </c>
      <c r="M7" s="5" t="s">
        <v>315</v>
      </c>
      <c r="N7" s="5">
        <v>27</v>
      </c>
      <c r="O7" s="189" t="s">
        <v>311</v>
      </c>
      <c r="U7" s="4"/>
      <c r="W7" s="148" t="s">
        <v>851</v>
      </c>
      <c r="X7" s="181" t="s">
        <v>1035</v>
      </c>
      <c r="Y7" s="129">
        <f>I7</f>
        <v>2002</v>
      </c>
      <c r="Z7" s="4">
        <v>90.8</v>
      </c>
      <c r="AA7" s="4">
        <v>2.5</v>
      </c>
    </row>
    <row r="8" spans="1:31">
      <c r="A8" s="20" t="s">
        <v>987</v>
      </c>
      <c r="B8" s="10" t="s">
        <v>823</v>
      </c>
      <c r="C8" s="4" t="s">
        <v>834</v>
      </c>
      <c r="D8" s="11" t="s">
        <v>931</v>
      </c>
      <c r="E8"/>
      <c r="F8" t="s">
        <v>1103</v>
      </c>
      <c r="G8" s="5" t="s">
        <v>768</v>
      </c>
      <c r="I8" s="179">
        <v>2002</v>
      </c>
      <c r="J8" s="179">
        <v>12</v>
      </c>
      <c r="K8" s="179">
        <v>6</v>
      </c>
      <c r="L8" s="5">
        <v>2</v>
      </c>
      <c r="M8" s="5" t="s">
        <v>315</v>
      </c>
      <c r="N8" s="5">
        <v>27</v>
      </c>
      <c r="O8" s="5" t="s">
        <v>311</v>
      </c>
      <c r="U8" s="4"/>
      <c r="W8" s="148" t="s">
        <v>851</v>
      </c>
      <c r="X8" s="181" t="s">
        <v>1039</v>
      </c>
      <c r="Y8" s="129">
        <f>I8</f>
        <v>2002</v>
      </c>
      <c r="Z8" s="4">
        <v>98.9</v>
      </c>
      <c r="AA8" s="4">
        <v>2.8</v>
      </c>
    </row>
    <row r="9" spans="1:31">
      <c r="A9" s="20" t="s">
        <v>987</v>
      </c>
      <c r="B9" s="10" t="s">
        <v>823</v>
      </c>
      <c r="C9" s="4" t="s">
        <v>834</v>
      </c>
      <c r="D9" s="11" t="s">
        <v>932</v>
      </c>
      <c r="E9"/>
      <c r="F9" t="s">
        <v>1104</v>
      </c>
      <c r="G9" s="5" t="s">
        <v>768</v>
      </c>
      <c r="I9" s="179">
        <v>2002</v>
      </c>
      <c r="J9" s="179">
        <v>12</v>
      </c>
      <c r="K9" s="179">
        <v>6</v>
      </c>
      <c r="L9" s="5">
        <v>2</v>
      </c>
      <c r="M9" s="5" t="s">
        <v>315</v>
      </c>
      <c r="N9" s="5">
        <v>27</v>
      </c>
      <c r="O9" s="5" t="s">
        <v>311</v>
      </c>
      <c r="U9" s="4"/>
      <c r="W9" s="148" t="s">
        <v>851</v>
      </c>
      <c r="X9" s="181" t="s">
        <v>1040</v>
      </c>
      <c r="Y9" s="129">
        <f>I9</f>
        <v>2002</v>
      </c>
      <c r="Z9" s="4">
        <v>96.8</v>
      </c>
      <c r="AA9" s="4">
        <v>2.6</v>
      </c>
    </row>
    <row r="10" spans="1:31">
      <c r="A10" s="20" t="s">
        <v>987</v>
      </c>
      <c r="B10" s="10" t="s">
        <v>823</v>
      </c>
      <c r="C10" s="4" t="s">
        <v>834</v>
      </c>
      <c r="D10" s="11" t="s">
        <v>932</v>
      </c>
      <c r="E10"/>
      <c r="F10" t="s">
        <v>1105</v>
      </c>
      <c r="G10" s="5" t="s">
        <v>768</v>
      </c>
      <c r="I10" s="179">
        <v>2002</v>
      </c>
      <c r="J10" s="179">
        <v>12</v>
      </c>
      <c r="K10" s="179">
        <v>6</v>
      </c>
      <c r="L10" s="5">
        <v>2</v>
      </c>
      <c r="M10" s="5" t="s">
        <v>315</v>
      </c>
      <c r="N10" s="5">
        <v>27</v>
      </c>
      <c r="O10" s="5" t="s">
        <v>311</v>
      </c>
      <c r="U10" s="4"/>
      <c r="W10" s="148" t="s">
        <v>851</v>
      </c>
      <c r="X10" s="181" t="s">
        <v>1041</v>
      </c>
      <c r="Y10" s="129">
        <f>I10</f>
        <v>2002</v>
      </c>
      <c r="Z10" s="4">
        <v>69.3</v>
      </c>
      <c r="AA10" s="4">
        <v>3</v>
      </c>
    </row>
    <row r="11" spans="1:31">
      <c r="A11" s="20" t="s">
        <v>987</v>
      </c>
      <c r="B11" s="10" t="s">
        <v>823</v>
      </c>
      <c r="C11" s="4" t="s">
        <v>837</v>
      </c>
      <c r="D11" s="152" t="s">
        <v>1083</v>
      </c>
      <c r="E11"/>
      <c r="F11" t="s">
        <v>1106</v>
      </c>
      <c r="G11" s="5" t="s">
        <v>714</v>
      </c>
      <c r="I11" s="179">
        <v>2004</v>
      </c>
      <c r="J11" s="179">
        <v>11</v>
      </c>
      <c r="K11" s="179">
        <v>24</v>
      </c>
      <c r="L11" s="5">
        <v>2</v>
      </c>
      <c r="M11" s="5" t="s">
        <v>315</v>
      </c>
      <c r="N11" s="5">
        <v>27</v>
      </c>
      <c r="O11" s="5" t="s">
        <v>311</v>
      </c>
      <c r="U11" s="180">
        <v>-22.29</v>
      </c>
      <c r="W11" s="148" t="s">
        <v>851</v>
      </c>
      <c r="X11" s="182" t="s">
        <v>1077</v>
      </c>
      <c r="Y11" s="129">
        <f>I11</f>
        <v>2004</v>
      </c>
      <c r="Z11" s="183">
        <v>58.835492084797323</v>
      </c>
      <c r="AA11" s="183">
        <v>2.4913236555275877</v>
      </c>
    </row>
    <row r="12" spans="1:31">
      <c r="A12" s="20" t="s">
        <v>987</v>
      </c>
      <c r="B12" s="10" t="s">
        <v>823</v>
      </c>
      <c r="C12" s="4" t="s">
        <v>837</v>
      </c>
      <c r="D12" s="152" t="s">
        <v>1083</v>
      </c>
      <c r="E12"/>
      <c r="F12" t="s">
        <v>1107</v>
      </c>
      <c r="G12" s="5" t="s">
        <v>714</v>
      </c>
      <c r="I12" s="179">
        <v>2004</v>
      </c>
      <c r="J12" s="179">
        <v>11</v>
      </c>
      <c r="K12" s="179">
        <v>24</v>
      </c>
      <c r="L12" s="5">
        <v>2</v>
      </c>
      <c r="M12" s="5" t="s">
        <v>315</v>
      </c>
      <c r="N12" s="5">
        <v>27</v>
      </c>
      <c r="O12" s="5" t="s">
        <v>311</v>
      </c>
      <c r="U12" s="180">
        <v>-21.17</v>
      </c>
      <c r="W12" s="148" t="s">
        <v>851</v>
      </c>
      <c r="X12" s="182" t="s">
        <v>1078</v>
      </c>
      <c r="Y12" s="129">
        <f>I12</f>
        <v>2004</v>
      </c>
      <c r="Z12" s="183">
        <v>62.528967666541703</v>
      </c>
      <c r="AA12" s="183">
        <v>2.1301575630782672</v>
      </c>
    </row>
    <row r="13" spans="1:31">
      <c r="A13" s="20" t="s">
        <v>987</v>
      </c>
      <c r="B13" s="10" t="s">
        <v>823</v>
      </c>
      <c r="C13" s="4" t="s">
        <v>837</v>
      </c>
      <c r="D13" s="152" t="s">
        <v>895</v>
      </c>
      <c r="E13"/>
      <c r="F13" t="s">
        <v>1108</v>
      </c>
      <c r="G13" s="5" t="s">
        <v>766</v>
      </c>
      <c r="I13" s="179">
        <v>2003</v>
      </c>
      <c r="J13" s="179">
        <v>5</v>
      </c>
      <c r="K13" s="179">
        <v>2</v>
      </c>
      <c r="L13" s="5">
        <v>2</v>
      </c>
      <c r="M13" s="5" t="s">
        <v>315</v>
      </c>
      <c r="N13" s="5">
        <v>27</v>
      </c>
      <c r="O13" s="5" t="s">
        <v>311</v>
      </c>
      <c r="U13" s="180">
        <v>-24.7</v>
      </c>
      <c r="W13" s="148" t="s">
        <v>851</v>
      </c>
      <c r="X13" s="181" t="s">
        <v>1060</v>
      </c>
      <c r="Y13" s="129">
        <f>I13</f>
        <v>2003</v>
      </c>
      <c r="Z13" s="183">
        <v>88.69644885402495</v>
      </c>
      <c r="AA13" s="183">
        <v>3.6718479493536988</v>
      </c>
    </row>
    <row r="14" spans="1:31">
      <c r="A14" s="20" t="s">
        <v>987</v>
      </c>
      <c r="B14" s="10" t="s">
        <v>823</v>
      </c>
      <c r="C14" s="4" t="s">
        <v>838</v>
      </c>
      <c r="D14" s="152" t="s">
        <v>1084</v>
      </c>
      <c r="E14"/>
      <c r="F14" t="s">
        <v>1109</v>
      </c>
      <c r="G14" s="5" t="s">
        <v>714</v>
      </c>
      <c r="I14" s="179">
        <v>2003</v>
      </c>
      <c r="J14" s="179">
        <v>9</v>
      </c>
      <c r="K14" s="179">
        <v>10</v>
      </c>
      <c r="L14" s="5">
        <v>2</v>
      </c>
      <c r="M14" s="5" t="s">
        <v>315</v>
      </c>
      <c r="N14" s="5">
        <v>27</v>
      </c>
      <c r="O14" s="5" t="s">
        <v>311</v>
      </c>
      <c r="U14" s="180">
        <v>-25.335000000000001</v>
      </c>
      <c r="W14" s="148" t="s">
        <v>851</v>
      </c>
      <c r="X14" s="182" t="s">
        <v>1062</v>
      </c>
      <c r="Y14" s="129">
        <f>I14</f>
        <v>2003</v>
      </c>
      <c r="Z14" s="183">
        <v>86.491456736780265</v>
      </c>
      <c r="AA14" s="183">
        <v>2.0287496624965899</v>
      </c>
    </row>
    <row r="15" spans="1:31">
      <c r="A15" s="20" t="s">
        <v>987</v>
      </c>
      <c r="B15" s="10" t="s">
        <v>823</v>
      </c>
      <c r="C15" s="4" t="s">
        <v>838</v>
      </c>
      <c r="D15" s="152" t="s">
        <v>1084</v>
      </c>
      <c r="E15"/>
      <c r="F15" t="s">
        <v>1110</v>
      </c>
      <c r="G15" s="5" t="s">
        <v>714</v>
      </c>
      <c r="I15" s="179">
        <v>2004</v>
      </c>
      <c r="J15" s="179">
        <v>3</v>
      </c>
      <c r="K15" s="179">
        <v>16</v>
      </c>
      <c r="L15" s="5">
        <v>2</v>
      </c>
      <c r="M15" s="5" t="s">
        <v>315</v>
      </c>
      <c r="N15" s="5">
        <v>27</v>
      </c>
      <c r="O15" s="5" t="s">
        <v>311</v>
      </c>
      <c r="U15" s="180"/>
      <c r="W15" s="148" t="s">
        <v>851</v>
      </c>
      <c r="X15" s="182" t="s">
        <v>1066</v>
      </c>
      <c r="Y15" s="129">
        <f>I15</f>
        <v>2004</v>
      </c>
      <c r="Z15" s="183">
        <v>63.220338026707566</v>
      </c>
      <c r="AA15" s="183">
        <v>2.1470537083529697</v>
      </c>
    </row>
    <row r="16" spans="1:31">
      <c r="A16" s="20" t="s">
        <v>987</v>
      </c>
      <c r="B16" s="10" t="s">
        <v>823</v>
      </c>
      <c r="C16" s="4" t="s">
        <v>838</v>
      </c>
      <c r="D16" s="152" t="s">
        <v>904</v>
      </c>
      <c r="E16"/>
      <c r="F16" t="s">
        <v>1111</v>
      </c>
      <c r="G16" s="5" t="s">
        <v>766</v>
      </c>
      <c r="I16" s="179">
        <v>2003</v>
      </c>
      <c r="J16" s="179">
        <v>5</v>
      </c>
      <c r="K16" s="179">
        <v>2</v>
      </c>
      <c r="L16" s="5">
        <v>2</v>
      </c>
      <c r="M16" s="5" t="s">
        <v>315</v>
      </c>
      <c r="N16" s="5">
        <v>27</v>
      </c>
      <c r="O16" s="5" t="s">
        <v>311</v>
      </c>
      <c r="U16" s="180">
        <v>-24</v>
      </c>
      <c r="W16" s="148" t="s">
        <v>851</v>
      </c>
      <c r="X16" s="181" t="s">
        <v>1061</v>
      </c>
      <c r="Y16" s="129">
        <f>I16</f>
        <v>2003</v>
      </c>
      <c r="Z16" s="183">
        <v>74.203272956656633</v>
      </c>
      <c r="AA16" s="183">
        <v>3.6384459775266662</v>
      </c>
    </row>
    <row r="17" spans="1:27">
      <c r="A17" s="20" t="s">
        <v>987</v>
      </c>
      <c r="B17" s="10" t="s">
        <v>823</v>
      </c>
      <c r="C17" s="4" t="s">
        <v>838</v>
      </c>
      <c r="D17" s="152" t="s">
        <v>904</v>
      </c>
      <c r="E17"/>
      <c r="F17" t="s">
        <v>1112</v>
      </c>
      <c r="G17" s="5" t="s">
        <v>766</v>
      </c>
      <c r="I17" s="179">
        <v>2003</v>
      </c>
      <c r="J17" s="179">
        <v>9</v>
      </c>
      <c r="K17" s="179">
        <v>10</v>
      </c>
      <c r="L17" s="5">
        <v>2</v>
      </c>
      <c r="M17" s="5" t="s">
        <v>315</v>
      </c>
      <c r="N17" s="5">
        <v>27</v>
      </c>
      <c r="O17" s="5" t="s">
        <v>311</v>
      </c>
      <c r="U17" s="180">
        <v>-26.183666666666667</v>
      </c>
      <c r="W17" s="148" t="s">
        <v>851</v>
      </c>
      <c r="X17" s="182" t="s">
        <v>1063</v>
      </c>
      <c r="Y17" s="129">
        <f>I17</f>
        <v>2003</v>
      </c>
      <c r="Z17" s="183">
        <v>85.509430094809602</v>
      </c>
      <c r="AA17" s="183">
        <v>2.2180775569839835</v>
      </c>
    </row>
    <row r="18" spans="1:27">
      <c r="A18" s="20" t="s">
        <v>987</v>
      </c>
      <c r="B18" s="10" t="s">
        <v>823</v>
      </c>
      <c r="C18" s="4" t="s">
        <v>838</v>
      </c>
      <c r="D18" s="152" t="s">
        <v>904</v>
      </c>
      <c r="E18"/>
      <c r="F18" t="s">
        <v>1113</v>
      </c>
      <c r="G18" s="5" t="s">
        <v>766</v>
      </c>
      <c r="I18" s="179">
        <v>2004</v>
      </c>
      <c r="J18" s="179">
        <v>3</v>
      </c>
      <c r="K18" s="179">
        <v>16</v>
      </c>
      <c r="L18" s="5">
        <v>2</v>
      </c>
      <c r="M18" s="5" t="s">
        <v>315</v>
      </c>
      <c r="N18" s="5">
        <v>27</v>
      </c>
      <c r="O18" s="5" t="s">
        <v>311</v>
      </c>
      <c r="U18" s="180">
        <v>-25.568999999999999</v>
      </c>
      <c r="W18" s="148" t="s">
        <v>851</v>
      </c>
      <c r="X18" s="182" t="s">
        <v>1067</v>
      </c>
      <c r="Y18" s="129">
        <f>I18</f>
        <v>2004</v>
      </c>
      <c r="Z18" s="183">
        <v>73.360586631555208</v>
      </c>
      <c r="AA18" s="183">
        <v>2.1676254424951966</v>
      </c>
    </row>
    <row r="19" spans="1:27">
      <c r="A19" s="20" t="s">
        <v>987</v>
      </c>
      <c r="B19" s="10" t="s">
        <v>823</v>
      </c>
      <c r="C19" s="4" t="s">
        <v>838</v>
      </c>
      <c r="D19" s="152" t="s">
        <v>904</v>
      </c>
      <c r="E19"/>
      <c r="F19" t="s">
        <v>1114</v>
      </c>
      <c r="G19" s="5" t="s">
        <v>766</v>
      </c>
      <c r="I19" s="179">
        <v>2004</v>
      </c>
      <c r="J19" s="179">
        <v>3</v>
      </c>
      <c r="K19" s="179">
        <v>16</v>
      </c>
      <c r="L19" s="5">
        <v>2</v>
      </c>
      <c r="M19" s="5" t="s">
        <v>315</v>
      </c>
      <c r="N19" s="5">
        <v>27</v>
      </c>
      <c r="O19" s="5" t="s">
        <v>311</v>
      </c>
      <c r="U19" s="180"/>
      <c r="W19" s="148" t="s">
        <v>851</v>
      </c>
      <c r="X19" s="182" t="s">
        <v>1068</v>
      </c>
      <c r="Y19" s="129">
        <f>I19</f>
        <v>2004</v>
      </c>
      <c r="Z19" s="183">
        <v>52.047652670452081</v>
      </c>
      <c r="AA19" s="183">
        <v>2.4294709016280467</v>
      </c>
    </row>
    <row r="20" spans="1:27">
      <c r="A20" s="20" t="s">
        <v>987</v>
      </c>
      <c r="B20" s="10" t="s">
        <v>823</v>
      </c>
      <c r="C20" s="4" t="s">
        <v>842</v>
      </c>
      <c r="D20" s="4" t="s">
        <v>1033</v>
      </c>
      <c r="E20"/>
      <c r="F20" t="s">
        <v>1115</v>
      </c>
      <c r="G20" s="5" t="s">
        <v>714</v>
      </c>
      <c r="I20" s="179">
        <v>2002</v>
      </c>
      <c r="J20" s="179">
        <v>12</v>
      </c>
      <c r="K20" s="179">
        <v>6</v>
      </c>
      <c r="L20" s="5">
        <v>2</v>
      </c>
      <c r="M20" s="5" t="s">
        <v>315</v>
      </c>
      <c r="N20" s="5">
        <v>27</v>
      </c>
      <c r="O20" s="5" t="s">
        <v>311</v>
      </c>
      <c r="U20" s="4"/>
      <c r="W20" s="148" t="s">
        <v>851</v>
      </c>
      <c r="X20" s="181" t="s">
        <v>1043</v>
      </c>
      <c r="Y20" s="129">
        <f>I20</f>
        <v>2002</v>
      </c>
      <c r="Z20" s="4">
        <v>95.2</v>
      </c>
      <c r="AA20" s="4">
        <v>2.7</v>
      </c>
    </row>
    <row r="21" spans="1:27">
      <c r="A21" s="20" t="s">
        <v>987</v>
      </c>
      <c r="B21" s="10" t="s">
        <v>823</v>
      </c>
      <c r="C21" s="4" t="s">
        <v>842</v>
      </c>
      <c r="D21" s="4" t="s">
        <v>955</v>
      </c>
      <c r="E21"/>
      <c r="F21" t="s">
        <v>1116</v>
      </c>
      <c r="G21" s="5" t="s">
        <v>768</v>
      </c>
      <c r="I21" s="179">
        <v>2002</v>
      </c>
      <c r="J21" s="179">
        <v>12</v>
      </c>
      <c r="K21" s="179">
        <v>6</v>
      </c>
      <c r="L21" s="5">
        <v>2</v>
      </c>
      <c r="M21" s="5" t="s">
        <v>315</v>
      </c>
      <c r="N21" s="5">
        <v>27</v>
      </c>
      <c r="O21" s="5" t="s">
        <v>311</v>
      </c>
      <c r="U21" s="4"/>
      <c r="W21" s="148" t="s">
        <v>851</v>
      </c>
      <c r="X21" s="181" t="s">
        <v>1042</v>
      </c>
      <c r="Y21" s="129">
        <f>I21</f>
        <v>2002</v>
      </c>
      <c r="Z21" s="4">
        <v>74.5</v>
      </c>
      <c r="AA21" s="4">
        <v>2.6</v>
      </c>
    </row>
    <row r="22" spans="1:27">
      <c r="A22" s="20" t="s">
        <v>987</v>
      </c>
      <c r="B22" s="10" t="s">
        <v>823</v>
      </c>
      <c r="C22" s="4" t="s">
        <v>842</v>
      </c>
      <c r="D22" s="4" t="s">
        <v>955</v>
      </c>
      <c r="E22"/>
      <c r="F22" t="s">
        <v>1117</v>
      </c>
      <c r="G22" s="5" t="s">
        <v>768</v>
      </c>
      <c r="I22" s="179">
        <v>2003</v>
      </c>
      <c r="J22" s="179">
        <v>1</v>
      </c>
      <c r="K22" s="179">
        <v>10</v>
      </c>
      <c r="L22" s="5">
        <v>2</v>
      </c>
      <c r="M22" s="5" t="s">
        <v>315</v>
      </c>
      <c r="N22" s="5">
        <v>27</v>
      </c>
      <c r="O22" s="5" t="s">
        <v>311</v>
      </c>
      <c r="U22" s="4"/>
      <c r="W22" s="148" t="s">
        <v>851</v>
      </c>
      <c r="X22" s="181" t="s">
        <v>1046</v>
      </c>
      <c r="Y22" s="129">
        <f>I22</f>
        <v>2003</v>
      </c>
      <c r="Z22" s="4">
        <v>43.9</v>
      </c>
      <c r="AA22" s="4">
        <v>2.7</v>
      </c>
    </row>
    <row r="23" spans="1:27">
      <c r="A23" s="20" t="s">
        <v>987</v>
      </c>
      <c r="B23" s="10" t="s">
        <v>823</v>
      </c>
      <c r="C23" s="4" t="s">
        <v>842</v>
      </c>
      <c r="D23" s="4" t="s">
        <v>1034</v>
      </c>
      <c r="E23"/>
      <c r="F23" t="s">
        <v>1118</v>
      </c>
      <c r="G23" s="5" t="s">
        <v>714</v>
      </c>
      <c r="I23" s="179">
        <v>2002</v>
      </c>
      <c r="J23" s="179">
        <v>12</v>
      </c>
      <c r="K23" s="179">
        <v>6</v>
      </c>
      <c r="L23" s="5">
        <v>2</v>
      </c>
      <c r="M23" s="5" t="s">
        <v>315</v>
      </c>
      <c r="N23" s="5">
        <v>27</v>
      </c>
      <c r="O23" s="5" t="s">
        <v>311</v>
      </c>
      <c r="U23" s="4"/>
      <c r="W23" s="148" t="s">
        <v>851</v>
      </c>
      <c r="X23" s="181" t="s">
        <v>1044</v>
      </c>
      <c r="Y23" s="129">
        <f>I23</f>
        <v>2002</v>
      </c>
      <c r="Z23" s="4">
        <v>98.1</v>
      </c>
      <c r="AA23" s="4">
        <v>3.2</v>
      </c>
    </row>
    <row r="24" spans="1:27">
      <c r="A24" s="20" t="s">
        <v>987</v>
      </c>
      <c r="B24" s="10" t="s">
        <v>823</v>
      </c>
      <c r="C24" s="4" t="s">
        <v>842</v>
      </c>
      <c r="D24" s="4" t="s">
        <v>1034</v>
      </c>
      <c r="E24"/>
      <c r="F24" t="s">
        <v>1119</v>
      </c>
      <c r="G24" s="5" t="s">
        <v>714</v>
      </c>
      <c r="I24" s="179">
        <v>2002</v>
      </c>
      <c r="J24" s="179">
        <v>12</v>
      </c>
      <c r="K24" s="179">
        <v>6</v>
      </c>
      <c r="L24" s="5">
        <v>2</v>
      </c>
      <c r="M24" s="5" t="s">
        <v>315</v>
      </c>
      <c r="N24" s="5">
        <v>27</v>
      </c>
      <c r="O24" s="5" t="s">
        <v>311</v>
      </c>
      <c r="U24" s="4"/>
      <c r="W24" s="148" t="s">
        <v>851</v>
      </c>
      <c r="X24" s="181" t="s">
        <v>1045</v>
      </c>
      <c r="Y24" s="129">
        <f>I24</f>
        <v>2002</v>
      </c>
      <c r="Z24" s="4">
        <v>93.2</v>
      </c>
      <c r="AA24" s="4">
        <v>2.7</v>
      </c>
    </row>
    <row r="25" spans="1:27">
      <c r="A25" s="20" t="s">
        <v>987</v>
      </c>
      <c r="B25" s="10" t="s">
        <v>823</v>
      </c>
      <c r="C25" s="4" t="s">
        <v>844</v>
      </c>
      <c r="D25" s="152" t="s">
        <v>1085</v>
      </c>
      <c r="E25"/>
      <c r="F25" t="s">
        <v>1120</v>
      </c>
      <c r="G25" s="5" t="s">
        <v>714</v>
      </c>
      <c r="I25" s="179">
        <v>2002</v>
      </c>
      <c r="J25" s="179">
        <v>12</v>
      </c>
      <c r="K25" s="179">
        <v>6</v>
      </c>
      <c r="L25" s="5">
        <v>2</v>
      </c>
      <c r="M25" s="5" t="s">
        <v>315</v>
      </c>
      <c r="N25" s="5">
        <v>27</v>
      </c>
      <c r="O25" s="5" t="s">
        <v>311</v>
      </c>
      <c r="U25" s="4"/>
      <c r="W25" s="148" t="s">
        <v>851</v>
      </c>
      <c r="X25" s="181" t="s">
        <v>1047</v>
      </c>
      <c r="Y25" s="129">
        <f>I25</f>
        <v>2002</v>
      </c>
      <c r="Z25" s="4">
        <v>93.1</v>
      </c>
      <c r="AA25" s="4">
        <v>2.6</v>
      </c>
    </row>
    <row r="26" spans="1:27">
      <c r="A26" s="20" t="s">
        <v>987</v>
      </c>
      <c r="B26" s="10" t="s">
        <v>823</v>
      </c>
      <c r="C26" s="4" t="s">
        <v>844</v>
      </c>
      <c r="D26" s="152" t="s">
        <v>1085</v>
      </c>
      <c r="E26"/>
      <c r="F26" t="s">
        <v>1121</v>
      </c>
      <c r="G26" s="5" t="s">
        <v>714</v>
      </c>
      <c r="I26" s="179">
        <v>2002</v>
      </c>
      <c r="J26" s="179">
        <v>12</v>
      </c>
      <c r="K26" s="179">
        <v>6</v>
      </c>
      <c r="L26" s="5">
        <v>2</v>
      </c>
      <c r="M26" s="5" t="s">
        <v>315</v>
      </c>
      <c r="N26" s="5">
        <v>27</v>
      </c>
      <c r="O26" s="5" t="s">
        <v>311</v>
      </c>
      <c r="U26" s="4"/>
      <c r="W26" s="148" t="s">
        <v>851</v>
      </c>
      <c r="X26" s="181" t="s">
        <v>1048</v>
      </c>
      <c r="Y26" s="129">
        <f>I26</f>
        <v>2002</v>
      </c>
      <c r="Z26" s="4">
        <v>82.8</v>
      </c>
      <c r="AA26" s="4">
        <v>3.1</v>
      </c>
    </row>
    <row r="27" spans="1:27">
      <c r="A27" s="20" t="s">
        <v>987</v>
      </c>
      <c r="B27" s="10" t="s">
        <v>823</v>
      </c>
      <c r="C27" s="4" t="s">
        <v>844</v>
      </c>
      <c r="D27" s="152" t="s">
        <v>1085</v>
      </c>
      <c r="E27"/>
      <c r="F27" t="s">
        <v>1121</v>
      </c>
      <c r="G27" s="5" t="s">
        <v>714</v>
      </c>
      <c r="I27" s="179">
        <v>2002</v>
      </c>
      <c r="J27" s="179">
        <v>12</v>
      </c>
      <c r="K27" s="179">
        <v>6</v>
      </c>
      <c r="L27" s="5">
        <v>2</v>
      </c>
      <c r="M27" s="5" t="s">
        <v>315</v>
      </c>
      <c r="N27" s="5">
        <v>27</v>
      </c>
      <c r="O27" s="5" t="s">
        <v>311</v>
      </c>
      <c r="U27" s="4"/>
      <c r="W27" s="148" t="s">
        <v>851</v>
      </c>
      <c r="X27" s="181" t="s">
        <v>1049</v>
      </c>
      <c r="Y27" s="129">
        <f>I27</f>
        <v>2002</v>
      </c>
      <c r="Z27" s="4">
        <v>98.5</v>
      </c>
      <c r="AA27" s="4">
        <v>2.6</v>
      </c>
    </row>
    <row r="28" spans="1:27">
      <c r="A28" s="20" t="s">
        <v>987</v>
      </c>
      <c r="B28" s="10" t="s">
        <v>823</v>
      </c>
      <c r="C28" s="4" t="s">
        <v>844</v>
      </c>
      <c r="D28" s="152" t="s">
        <v>1085</v>
      </c>
      <c r="E28"/>
      <c r="F28" t="s">
        <v>1122</v>
      </c>
      <c r="G28" s="5" t="s">
        <v>714</v>
      </c>
      <c r="I28" s="179">
        <v>2003</v>
      </c>
      <c r="J28" s="179">
        <v>5</v>
      </c>
      <c r="K28" s="179">
        <v>2</v>
      </c>
      <c r="L28" s="5">
        <v>2</v>
      </c>
      <c r="M28" s="5" t="s">
        <v>315</v>
      </c>
      <c r="N28" s="5">
        <v>27</v>
      </c>
      <c r="O28" s="5" t="s">
        <v>311</v>
      </c>
      <c r="U28" s="180">
        <v>-25.3</v>
      </c>
      <c r="W28" s="148" t="s">
        <v>851</v>
      </c>
      <c r="X28" s="181" t="s">
        <v>1056</v>
      </c>
      <c r="Y28" s="129">
        <f>I28</f>
        <v>2003</v>
      </c>
      <c r="Z28" s="183">
        <v>111.91525214943931</v>
      </c>
      <c r="AA28" s="183">
        <v>2.8439088083715029</v>
      </c>
    </row>
    <row r="29" spans="1:27">
      <c r="A29" s="20" t="s">
        <v>987</v>
      </c>
      <c r="B29" s="10" t="s">
        <v>823</v>
      </c>
      <c r="C29" s="4" t="s">
        <v>844</v>
      </c>
      <c r="D29" s="152" t="s">
        <v>1085</v>
      </c>
      <c r="E29"/>
      <c r="F29" t="s">
        <v>1123</v>
      </c>
      <c r="G29" s="5" t="s">
        <v>714</v>
      </c>
      <c r="I29" s="179">
        <v>2003</v>
      </c>
      <c r="J29" s="179">
        <v>5</v>
      </c>
      <c r="K29" s="179">
        <v>2</v>
      </c>
      <c r="L29" s="5">
        <v>2</v>
      </c>
      <c r="M29" s="5" t="s">
        <v>315</v>
      </c>
      <c r="N29" s="5">
        <v>27</v>
      </c>
      <c r="O29" s="5" t="s">
        <v>311</v>
      </c>
      <c r="U29" s="180">
        <v>-27.8</v>
      </c>
      <c r="W29" s="148" t="s">
        <v>851</v>
      </c>
      <c r="X29" s="181" t="s">
        <v>1057</v>
      </c>
      <c r="Y29" s="129">
        <f>I29</f>
        <v>2003</v>
      </c>
      <c r="Z29" s="183">
        <v>83.358948078908313</v>
      </c>
      <c r="AA29" s="183">
        <v>2.7838903094583971</v>
      </c>
    </row>
    <row r="30" spans="1:27">
      <c r="A30" s="20" t="s">
        <v>987</v>
      </c>
      <c r="B30" s="10" t="s">
        <v>823</v>
      </c>
      <c r="C30" s="4" t="s">
        <v>844</v>
      </c>
      <c r="D30" s="152" t="s">
        <v>1085</v>
      </c>
      <c r="E30"/>
      <c r="F30" t="s">
        <v>1124</v>
      </c>
      <c r="G30" s="5" t="s">
        <v>714</v>
      </c>
      <c r="I30" s="179">
        <v>2003</v>
      </c>
      <c r="J30" s="179">
        <v>9</v>
      </c>
      <c r="K30" s="179">
        <v>10</v>
      </c>
      <c r="L30" s="5">
        <v>2</v>
      </c>
      <c r="M30" s="5" t="s">
        <v>315</v>
      </c>
      <c r="N30" s="5">
        <v>27</v>
      </c>
      <c r="O30" s="5" t="s">
        <v>311</v>
      </c>
      <c r="U30" s="180">
        <v>-27.608499999999999</v>
      </c>
      <c r="W30" s="148" t="s">
        <v>851</v>
      </c>
      <c r="X30" s="182" t="s">
        <v>1064</v>
      </c>
      <c r="Y30" s="129">
        <f>I30</f>
        <v>2003</v>
      </c>
      <c r="Z30" s="183">
        <v>75.211157258594724</v>
      </c>
      <c r="AA30" s="183">
        <v>2.5319852132059331</v>
      </c>
    </row>
    <row r="31" spans="1:27">
      <c r="A31" s="20" t="s">
        <v>987</v>
      </c>
      <c r="B31" s="10" t="s">
        <v>823</v>
      </c>
      <c r="C31" s="4" t="s">
        <v>844</v>
      </c>
      <c r="D31" s="152" t="s">
        <v>1085</v>
      </c>
      <c r="E31"/>
      <c r="F31" t="s">
        <v>1125</v>
      </c>
      <c r="G31" s="5" t="s">
        <v>714</v>
      </c>
      <c r="I31" s="179">
        <v>2004</v>
      </c>
      <c r="J31" s="179">
        <v>11</v>
      </c>
      <c r="K31" s="179">
        <v>24</v>
      </c>
      <c r="L31" s="5">
        <v>2</v>
      </c>
      <c r="M31" s="5" t="s">
        <v>315</v>
      </c>
      <c r="N31" s="5">
        <v>27</v>
      </c>
      <c r="O31" s="5" t="s">
        <v>311</v>
      </c>
      <c r="U31" s="180">
        <v>-25.24</v>
      </c>
      <c r="W31" s="148" t="s">
        <v>851</v>
      </c>
      <c r="X31" s="182" t="s">
        <v>1075</v>
      </c>
      <c r="Y31" s="129">
        <f>I31</f>
        <v>2004</v>
      </c>
      <c r="Z31" s="183">
        <v>36.647766275820892</v>
      </c>
      <c r="AA31" s="183">
        <v>2.0734546426436933</v>
      </c>
    </row>
    <row r="32" spans="1:27">
      <c r="A32" s="20" t="s">
        <v>987</v>
      </c>
      <c r="B32" s="10" t="s">
        <v>823</v>
      </c>
      <c r="C32" s="4" t="s">
        <v>844</v>
      </c>
      <c r="D32" s="152" t="s">
        <v>1085</v>
      </c>
      <c r="E32"/>
      <c r="F32" t="s">
        <v>1126</v>
      </c>
      <c r="G32" s="5" t="s">
        <v>714</v>
      </c>
      <c r="I32" s="179">
        <v>2004</v>
      </c>
      <c r="J32" s="179">
        <v>11</v>
      </c>
      <c r="K32" s="179">
        <v>24</v>
      </c>
      <c r="L32" s="5">
        <v>2</v>
      </c>
      <c r="M32" s="5" t="s">
        <v>315</v>
      </c>
      <c r="N32" s="5">
        <v>27</v>
      </c>
      <c r="O32" s="5" t="s">
        <v>311</v>
      </c>
      <c r="U32" s="180">
        <v>-25.82</v>
      </c>
      <c r="W32" s="148" t="s">
        <v>851</v>
      </c>
      <c r="X32" s="182" t="s">
        <v>1076</v>
      </c>
      <c r="Y32" s="129">
        <f>I32</f>
        <v>2004</v>
      </c>
      <c r="Z32" s="183">
        <v>56.938068878587657</v>
      </c>
      <c r="AA32" s="183">
        <v>2.2739510089840649</v>
      </c>
    </row>
    <row r="33" spans="1:27">
      <c r="A33" s="20" t="s">
        <v>987</v>
      </c>
      <c r="B33" s="10" t="s">
        <v>823</v>
      </c>
      <c r="C33" s="4" t="s">
        <v>844</v>
      </c>
      <c r="D33" s="152" t="s">
        <v>913</v>
      </c>
      <c r="E33"/>
      <c r="F33" t="s">
        <v>1127</v>
      </c>
      <c r="G33" s="5" t="s">
        <v>768</v>
      </c>
      <c r="I33" s="179">
        <v>2002</v>
      </c>
      <c r="J33" s="179">
        <v>12</v>
      </c>
      <c r="K33" s="179">
        <v>6</v>
      </c>
      <c r="L33" s="5">
        <v>2</v>
      </c>
      <c r="M33" s="5" t="s">
        <v>315</v>
      </c>
      <c r="N33" s="5">
        <v>27</v>
      </c>
      <c r="O33" s="5" t="s">
        <v>311</v>
      </c>
      <c r="U33" s="4"/>
      <c r="W33" s="148" t="s">
        <v>851</v>
      </c>
      <c r="X33" s="181" t="s">
        <v>1052</v>
      </c>
      <c r="Y33" s="129">
        <f>I33</f>
        <v>2002</v>
      </c>
      <c r="Z33" s="4">
        <v>111.8</v>
      </c>
      <c r="AA33" s="4">
        <v>2.6</v>
      </c>
    </row>
    <row r="34" spans="1:27">
      <c r="A34" s="20" t="s">
        <v>987</v>
      </c>
      <c r="B34" s="10" t="s">
        <v>823</v>
      </c>
      <c r="C34" s="4" t="s">
        <v>844</v>
      </c>
      <c r="D34" s="152" t="s">
        <v>913</v>
      </c>
      <c r="E34"/>
      <c r="F34" t="s">
        <v>1128</v>
      </c>
      <c r="G34" s="5" t="s">
        <v>768</v>
      </c>
      <c r="I34" s="179">
        <v>2002</v>
      </c>
      <c r="J34" s="179">
        <v>12</v>
      </c>
      <c r="K34" s="179">
        <v>6</v>
      </c>
      <c r="L34" s="5">
        <v>2</v>
      </c>
      <c r="M34" s="5" t="s">
        <v>315</v>
      </c>
      <c r="N34" s="5">
        <v>27</v>
      </c>
      <c r="O34" s="5" t="s">
        <v>311</v>
      </c>
      <c r="U34" s="4"/>
      <c r="W34" s="148" t="s">
        <v>851</v>
      </c>
      <c r="X34" s="181" t="s">
        <v>1054</v>
      </c>
      <c r="Y34" s="129">
        <f>I34</f>
        <v>2002</v>
      </c>
      <c r="Z34" s="4">
        <v>105.1</v>
      </c>
      <c r="AA34" s="4">
        <v>3</v>
      </c>
    </row>
    <row r="35" spans="1:27">
      <c r="A35" s="20" t="s">
        <v>987</v>
      </c>
      <c r="B35" s="10" t="s">
        <v>823</v>
      </c>
      <c r="C35" s="4" t="s">
        <v>844</v>
      </c>
      <c r="D35" s="152" t="s">
        <v>913</v>
      </c>
      <c r="E35"/>
      <c r="F35" t="s">
        <v>1129</v>
      </c>
      <c r="G35" s="5" t="s">
        <v>766</v>
      </c>
      <c r="I35" s="179">
        <v>2003</v>
      </c>
      <c r="J35" s="179">
        <v>5</v>
      </c>
      <c r="K35" s="179">
        <v>2</v>
      </c>
      <c r="L35" s="5">
        <v>2</v>
      </c>
      <c r="M35" s="5" t="s">
        <v>315</v>
      </c>
      <c r="N35" s="5">
        <v>27</v>
      </c>
      <c r="O35" s="5" t="s">
        <v>311</v>
      </c>
      <c r="U35" s="180">
        <v>-25.7</v>
      </c>
      <c r="W35" s="148" t="s">
        <v>851</v>
      </c>
      <c r="X35" s="181" t="s">
        <v>1058</v>
      </c>
      <c r="Y35" s="129">
        <f>I35</f>
        <v>2003</v>
      </c>
      <c r="Z35" s="183">
        <v>81.181053807353408</v>
      </c>
      <c r="AA35" s="183">
        <v>2.4642975783753607</v>
      </c>
    </row>
    <row r="36" spans="1:27">
      <c r="A36" s="20" t="s">
        <v>987</v>
      </c>
      <c r="B36" s="10" t="s">
        <v>823</v>
      </c>
      <c r="C36" s="4" t="s">
        <v>844</v>
      </c>
      <c r="D36" s="152" t="s">
        <v>913</v>
      </c>
      <c r="E36"/>
      <c r="F36" t="s">
        <v>1130</v>
      </c>
      <c r="G36" s="5" t="s">
        <v>766</v>
      </c>
      <c r="I36" s="179">
        <v>2003</v>
      </c>
      <c r="J36" s="179">
        <v>5</v>
      </c>
      <c r="K36" s="179">
        <v>2</v>
      </c>
      <c r="L36" s="5">
        <v>2</v>
      </c>
      <c r="M36" s="5" t="s">
        <v>315</v>
      </c>
      <c r="N36" s="5">
        <v>27</v>
      </c>
      <c r="O36" s="5" t="s">
        <v>311</v>
      </c>
      <c r="U36" s="180">
        <v>-22.8</v>
      </c>
      <c r="W36" s="148" t="s">
        <v>851</v>
      </c>
      <c r="X36" s="181" t="s">
        <v>1059</v>
      </c>
      <c r="Y36" s="129">
        <f>I36</f>
        <v>2003</v>
      </c>
      <c r="Z36" s="183">
        <v>84.095128526616492</v>
      </c>
      <c r="AA36" s="183">
        <v>2.46802100574393</v>
      </c>
    </row>
    <row r="37" spans="1:27">
      <c r="A37" s="20" t="s">
        <v>987</v>
      </c>
      <c r="B37" s="10" t="s">
        <v>823</v>
      </c>
      <c r="C37" s="4" t="s">
        <v>844</v>
      </c>
      <c r="D37" s="152" t="s">
        <v>913</v>
      </c>
      <c r="E37"/>
      <c r="F37" t="s">
        <v>1131</v>
      </c>
      <c r="G37" s="5" t="s">
        <v>766</v>
      </c>
      <c r="I37" s="179">
        <v>2003</v>
      </c>
      <c r="J37" s="179">
        <v>9</v>
      </c>
      <c r="K37" s="179">
        <v>10</v>
      </c>
      <c r="L37" s="5">
        <v>2</v>
      </c>
      <c r="M37" s="5" t="s">
        <v>315</v>
      </c>
      <c r="N37" s="5">
        <v>27</v>
      </c>
      <c r="O37" s="5" t="s">
        <v>311</v>
      </c>
      <c r="U37" s="180">
        <v>-25.79175</v>
      </c>
      <c r="W37" s="148" t="s">
        <v>851</v>
      </c>
      <c r="X37" s="182" t="s">
        <v>1065</v>
      </c>
      <c r="Y37" s="129">
        <f>I37</f>
        <v>2003</v>
      </c>
      <c r="Z37" s="183">
        <v>76.823538668519873</v>
      </c>
      <c r="AA37" s="183">
        <v>1.8343534392728096</v>
      </c>
    </row>
    <row r="38" spans="1:27">
      <c r="A38" s="20" t="s">
        <v>987</v>
      </c>
      <c r="B38" s="10" t="s">
        <v>823</v>
      </c>
      <c r="C38" s="4" t="s">
        <v>844</v>
      </c>
      <c r="D38" s="152" t="s">
        <v>913</v>
      </c>
      <c r="E38"/>
      <c r="F38" t="s">
        <v>1132</v>
      </c>
      <c r="G38" s="5" t="s">
        <v>766</v>
      </c>
      <c r="I38" s="179">
        <v>2004</v>
      </c>
      <c r="J38" s="179">
        <v>11</v>
      </c>
      <c r="K38" s="179">
        <v>24</v>
      </c>
      <c r="L38" s="5">
        <v>2</v>
      </c>
      <c r="M38" s="5" t="s">
        <v>315</v>
      </c>
      <c r="N38" s="5">
        <v>27</v>
      </c>
      <c r="O38" s="5" t="s">
        <v>311</v>
      </c>
      <c r="U38" s="180">
        <v>-25.29</v>
      </c>
      <c r="W38" s="148" t="s">
        <v>851</v>
      </c>
      <c r="X38" s="182" t="s">
        <v>1073</v>
      </c>
      <c r="Y38" s="129">
        <f>I38</f>
        <v>2004</v>
      </c>
      <c r="Z38" s="183">
        <v>72.276447563933033</v>
      </c>
      <c r="AA38" s="183">
        <v>2.1553247378758584</v>
      </c>
    </row>
    <row r="39" spans="1:27">
      <c r="A39" s="20" t="s">
        <v>987</v>
      </c>
      <c r="B39" s="10" t="s">
        <v>823</v>
      </c>
      <c r="C39" s="4" t="s">
        <v>844</v>
      </c>
      <c r="D39" s="152" t="s">
        <v>913</v>
      </c>
      <c r="E39"/>
      <c r="F39" t="s">
        <v>1133</v>
      </c>
      <c r="G39" s="5" t="s">
        <v>766</v>
      </c>
      <c r="I39" s="179">
        <v>2004</v>
      </c>
      <c r="J39" s="179">
        <v>11</v>
      </c>
      <c r="K39" s="179">
        <v>24</v>
      </c>
      <c r="L39" s="5">
        <v>2</v>
      </c>
      <c r="M39" s="5" t="s">
        <v>315</v>
      </c>
      <c r="N39" s="5">
        <v>27</v>
      </c>
      <c r="O39" s="5" t="s">
        <v>311</v>
      </c>
      <c r="U39" s="180">
        <v>-24.28</v>
      </c>
      <c r="W39" s="148" t="s">
        <v>851</v>
      </c>
      <c r="X39" s="182" t="s">
        <v>1074</v>
      </c>
      <c r="Y39" s="129">
        <f>I39</f>
        <v>2004</v>
      </c>
      <c r="Z39" s="183">
        <v>65.522498507561536</v>
      </c>
      <c r="AA39" s="183">
        <v>2.726772865441772</v>
      </c>
    </row>
    <row r="40" spans="1:27">
      <c r="A40" s="20" t="s">
        <v>987</v>
      </c>
      <c r="B40" s="10" t="s">
        <v>823</v>
      </c>
      <c r="C40" s="4" t="s">
        <v>844</v>
      </c>
      <c r="D40" s="152" t="s">
        <v>914</v>
      </c>
      <c r="E40"/>
      <c r="F40" t="s">
        <v>1134</v>
      </c>
      <c r="G40" s="5" t="s">
        <v>768</v>
      </c>
      <c r="I40" s="179">
        <v>2002</v>
      </c>
      <c r="J40" s="179">
        <v>12</v>
      </c>
      <c r="K40" s="179">
        <v>6</v>
      </c>
      <c r="L40" s="5">
        <v>2</v>
      </c>
      <c r="M40" s="5" t="s">
        <v>315</v>
      </c>
      <c r="N40" s="5">
        <v>27</v>
      </c>
      <c r="O40" s="5" t="s">
        <v>311</v>
      </c>
      <c r="U40" s="4"/>
      <c r="W40" s="148" t="s">
        <v>851</v>
      </c>
      <c r="X40" s="181" t="s">
        <v>1053</v>
      </c>
      <c r="Y40" s="129">
        <f>I40</f>
        <v>2002</v>
      </c>
      <c r="Z40" s="4">
        <v>115.4</v>
      </c>
      <c r="AA40" s="4">
        <v>3.1</v>
      </c>
    </row>
    <row r="41" spans="1:27">
      <c r="A41" s="20" t="s">
        <v>987</v>
      </c>
      <c r="B41" s="10" t="s">
        <v>823</v>
      </c>
      <c r="C41" s="4" t="s">
        <v>844</v>
      </c>
      <c r="D41" s="152" t="s">
        <v>914</v>
      </c>
      <c r="E41"/>
      <c r="F41" t="s">
        <v>1135</v>
      </c>
      <c r="G41" s="5" t="s">
        <v>768</v>
      </c>
      <c r="I41" s="179">
        <v>2002</v>
      </c>
      <c r="J41" s="179">
        <v>12</v>
      </c>
      <c r="K41" s="179">
        <v>6</v>
      </c>
      <c r="L41" s="5">
        <v>2</v>
      </c>
      <c r="M41" s="5" t="s">
        <v>315</v>
      </c>
      <c r="N41" s="5">
        <v>27</v>
      </c>
      <c r="O41" s="5" t="s">
        <v>311</v>
      </c>
      <c r="U41" s="4"/>
      <c r="W41" s="148" t="s">
        <v>851</v>
      </c>
      <c r="X41" s="181" t="s">
        <v>1055</v>
      </c>
      <c r="Y41" s="129">
        <f>I41</f>
        <v>2002</v>
      </c>
      <c r="Z41" s="4">
        <v>90.9</v>
      </c>
      <c r="AA41" s="4">
        <v>3</v>
      </c>
    </row>
    <row r="42" spans="1:27">
      <c r="A42" s="20" t="s">
        <v>987</v>
      </c>
      <c r="B42" s="10" t="s">
        <v>823</v>
      </c>
      <c r="C42" s="4" t="s">
        <v>847</v>
      </c>
      <c r="D42" s="152" t="s">
        <v>1086</v>
      </c>
      <c r="E42"/>
      <c r="F42" t="s">
        <v>1136</v>
      </c>
      <c r="G42" s="5" t="s">
        <v>714</v>
      </c>
      <c r="I42" s="179">
        <v>2004</v>
      </c>
      <c r="J42" s="179">
        <v>3</v>
      </c>
      <c r="K42" s="179">
        <v>16</v>
      </c>
      <c r="L42" s="5">
        <v>2</v>
      </c>
      <c r="M42" s="5" t="s">
        <v>315</v>
      </c>
      <c r="N42" s="5">
        <v>27</v>
      </c>
      <c r="O42" s="5" t="s">
        <v>311</v>
      </c>
      <c r="U42" s="180">
        <v>-25.553000000000001</v>
      </c>
      <c r="W42" s="148" t="s">
        <v>851</v>
      </c>
      <c r="X42" s="182" t="s">
        <v>1069</v>
      </c>
      <c r="Y42" s="129">
        <f>I42</f>
        <v>2004</v>
      </c>
      <c r="Z42" s="183">
        <v>62.306225664824801</v>
      </c>
      <c r="AA42" s="183">
        <v>2.1596873596266599</v>
      </c>
    </row>
    <row r="43" spans="1:27">
      <c r="A43" s="20" t="s">
        <v>987</v>
      </c>
      <c r="B43" s="10" t="s">
        <v>823</v>
      </c>
      <c r="C43" s="4" t="s">
        <v>847</v>
      </c>
      <c r="D43" s="152" t="s">
        <v>1086</v>
      </c>
      <c r="E43"/>
      <c r="F43" t="s">
        <v>1137</v>
      </c>
      <c r="G43" s="5" t="s">
        <v>714</v>
      </c>
      <c r="I43" s="179">
        <v>2004</v>
      </c>
      <c r="J43" s="179">
        <v>3</v>
      </c>
      <c r="K43" s="179">
        <v>16</v>
      </c>
      <c r="L43" s="5">
        <v>2</v>
      </c>
      <c r="M43" s="5" t="s">
        <v>315</v>
      </c>
      <c r="N43" s="5">
        <v>27</v>
      </c>
      <c r="O43" s="5" t="s">
        <v>311</v>
      </c>
      <c r="U43" s="180">
        <v>-24.465</v>
      </c>
      <c r="W43" s="148" t="s">
        <v>851</v>
      </c>
      <c r="X43" s="182" t="s">
        <v>1070</v>
      </c>
      <c r="Y43" s="129">
        <f>I43</f>
        <v>2004</v>
      </c>
      <c r="Z43" s="183">
        <v>71.251399701027339</v>
      </c>
      <c r="AA43" s="183">
        <v>2.3823927092384927</v>
      </c>
    </row>
    <row r="44" spans="1:27">
      <c r="A44" s="20" t="s">
        <v>987</v>
      </c>
      <c r="B44" s="10" t="s">
        <v>823</v>
      </c>
      <c r="C44" s="4" t="s">
        <v>847</v>
      </c>
      <c r="D44" s="152" t="s">
        <v>922</v>
      </c>
      <c r="E44"/>
      <c r="F44" t="s">
        <v>1138</v>
      </c>
      <c r="G44" s="5" t="s">
        <v>768</v>
      </c>
      <c r="I44" s="179">
        <v>2002</v>
      </c>
      <c r="J44" s="179">
        <v>12</v>
      </c>
      <c r="K44" s="179">
        <v>6</v>
      </c>
      <c r="L44" s="5">
        <v>2</v>
      </c>
      <c r="M44" s="5" t="s">
        <v>315</v>
      </c>
      <c r="N44" s="5">
        <v>27</v>
      </c>
      <c r="O44" s="5" t="s">
        <v>311</v>
      </c>
      <c r="U44" s="4"/>
      <c r="W44" s="148" t="s">
        <v>851</v>
      </c>
      <c r="X44" s="181" t="s">
        <v>1050</v>
      </c>
      <c r="Y44" s="129">
        <f>I44</f>
        <v>2002</v>
      </c>
      <c r="Z44" s="4">
        <v>63.8</v>
      </c>
      <c r="AA44" s="4">
        <v>3.5</v>
      </c>
    </row>
    <row r="45" spans="1:27">
      <c r="A45" s="20" t="s">
        <v>987</v>
      </c>
      <c r="B45" s="10" t="s">
        <v>823</v>
      </c>
      <c r="C45" s="4" t="s">
        <v>847</v>
      </c>
      <c r="D45" s="152" t="s">
        <v>922</v>
      </c>
      <c r="E45"/>
      <c r="F45" t="s">
        <v>1139</v>
      </c>
      <c r="G45" s="5" t="s">
        <v>768</v>
      </c>
      <c r="I45" s="179">
        <v>2002</v>
      </c>
      <c r="J45" s="179">
        <v>12</v>
      </c>
      <c r="K45" s="179">
        <v>6</v>
      </c>
      <c r="L45" s="5">
        <v>2</v>
      </c>
      <c r="M45" s="5" t="s">
        <v>315</v>
      </c>
      <c r="N45" s="5">
        <v>27</v>
      </c>
      <c r="O45" s="5" t="s">
        <v>311</v>
      </c>
      <c r="U45" s="4"/>
      <c r="W45" s="148" t="s">
        <v>851</v>
      </c>
      <c r="X45" s="181" t="s">
        <v>1051</v>
      </c>
      <c r="Y45" s="129">
        <f>I45</f>
        <v>2002</v>
      </c>
      <c r="Z45" s="4">
        <v>52.6</v>
      </c>
      <c r="AA45" s="4">
        <v>3.6</v>
      </c>
    </row>
    <row r="46" spans="1:27">
      <c r="A46" s="20" t="s">
        <v>987</v>
      </c>
      <c r="B46" s="10" t="s">
        <v>823</v>
      </c>
      <c r="C46" s="4" t="s">
        <v>847</v>
      </c>
      <c r="D46" s="152" t="s">
        <v>922</v>
      </c>
      <c r="E46"/>
      <c r="F46" t="s">
        <v>1140</v>
      </c>
      <c r="G46" s="5" t="s">
        <v>766</v>
      </c>
      <c r="I46" s="179">
        <v>2004</v>
      </c>
      <c r="J46" s="179">
        <v>3</v>
      </c>
      <c r="K46" s="179">
        <v>16</v>
      </c>
      <c r="L46" s="5">
        <v>2</v>
      </c>
      <c r="M46" s="5" t="s">
        <v>315</v>
      </c>
      <c r="N46" s="5">
        <v>27</v>
      </c>
      <c r="O46" s="5" t="s">
        <v>311</v>
      </c>
      <c r="U46" s="180">
        <v>-27.186</v>
      </c>
      <c r="W46" s="148" t="s">
        <v>851</v>
      </c>
      <c r="X46" s="182" t="s">
        <v>1071</v>
      </c>
      <c r="Y46" s="129">
        <f>I46</f>
        <v>2004</v>
      </c>
      <c r="Z46" s="183">
        <v>109.38727598336628</v>
      </c>
      <c r="AA46" s="183">
        <v>2.5185195836877856</v>
      </c>
    </row>
    <row r="47" spans="1:27">
      <c r="A47" s="20" t="s">
        <v>987</v>
      </c>
      <c r="B47" s="10" t="s">
        <v>823</v>
      </c>
      <c r="C47" s="4" t="s">
        <v>847</v>
      </c>
      <c r="D47" s="152" t="s">
        <v>922</v>
      </c>
      <c r="E47"/>
      <c r="F47" t="s">
        <v>1141</v>
      </c>
      <c r="G47" s="5" t="s">
        <v>766</v>
      </c>
      <c r="I47" s="179">
        <v>2004</v>
      </c>
      <c r="J47" s="179">
        <v>3</v>
      </c>
      <c r="K47" s="179">
        <v>16</v>
      </c>
      <c r="L47" s="5">
        <v>2</v>
      </c>
      <c r="M47" s="5" t="s">
        <v>315</v>
      </c>
      <c r="N47" s="5">
        <v>27</v>
      </c>
      <c r="O47" s="5" t="s">
        <v>311</v>
      </c>
      <c r="U47" s="180">
        <v>-25.01</v>
      </c>
      <c r="W47" s="148" t="s">
        <v>851</v>
      </c>
      <c r="X47" s="182" t="s">
        <v>1072</v>
      </c>
      <c r="Y47" s="129">
        <f>I47</f>
        <v>2004</v>
      </c>
      <c r="Z47" s="183">
        <v>59.318825293990685</v>
      </c>
      <c r="AA47" s="183">
        <v>2.1277466932401192</v>
      </c>
    </row>
    <row r="48" spans="1:27">
      <c r="A48" s="14"/>
      <c r="B48" s="12"/>
      <c r="C48" s="5"/>
      <c r="D48" s="12"/>
      <c r="E48"/>
      <c r="F48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sortState ref="A4:AE47">
    <sortCondition ref="D4:D47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D1" workbookViewId="0">
      <selection activeCell="AJ4" sqref="AJ4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635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636</v>
      </c>
      <c r="AC1" s="83"/>
      <c r="AD1" s="83"/>
      <c r="AE1" s="83"/>
      <c r="AF1" s="83"/>
      <c r="AG1" s="81" t="s">
        <v>628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678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807</v>
      </c>
      <c r="L2" s="86" t="s">
        <v>437</v>
      </c>
      <c r="M2" s="86" t="s">
        <v>439</v>
      </c>
      <c r="N2" s="86" t="s">
        <v>440</v>
      </c>
      <c r="O2" s="86" t="s">
        <v>662</v>
      </c>
      <c r="P2" s="86" t="s">
        <v>653</v>
      </c>
      <c r="Q2" s="86" t="s">
        <v>694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664</v>
      </c>
      <c r="AF2" s="86" t="s">
        <v>362</v>
      </c>
      <c r="AG2" s="86" t="s">
        <v>709</v>
      </c>
      <c r="AH2" s="86" t="s">
        <v>760</v>
      </c>
      <c r="AI2" s="86" t="s">
        <v>712</v>
      </c>
      <c r="AJ2" s="86" t="s">
        <v>710</v>
      </c>
      <c r="AK2" s="86" t="s">
        <v>711</v>
      </c>
      <c r="AL2" s="86" t="s">
        <v>713</v>
      </c>
      <c r="AM2" s="88" t="s">
        <v>586</v>
      </c>
      <c r="AN2" s="89" t="s">
        <v>590</v>
      </c>
      <c r="AO2" s="87" t="s">
        <v>585</v>
      </c>
      <c r="AP2" s="86" t="s">
        <v>587</v>
      </c>
      <c r="AQ2" s="86" t="s">
        <v>592</v>
      </c>
      <c r="AR2" s="86" t="s">
        <v>726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637</v>
      </c>
      <c r="M4" s="2" t="s">
        <v>641</v>
      </c>
      <c r="N4" s="2" t="s">
        <v>646</v>
      </c>
      <c r="O4" s="2" t="s">
        <v>650</v>
      </c>
      <c r="P4" s="2" t="s">
        <v>654</v>
      </c>
      <c r="Q4" s="2" t="s">
        <v>695</v>
      </c>
      <c r="R4" s="2" t="s">
        <v>809</v>
      </c>
      <c r="S4" s="2" t="s">
        <v>809</v>
      </c>
      <c r="T4" s="2" t="s">
        <v>671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579</v>
      </c>
      <c r="AB4" s="2" t="s">
        <v>659</v>
      </c>
      <c r="AC4" s="2" t="s">
        <v>641</v>
      </c>
      <c r="AD4" s="2" t="s">
        <v>651</v>
      </c>
      <c r="AE4" s="2" t="s">
        <v>654</v>
      </c>
      <c r="AF4" s="2" t="s">
        <v>668</v>
      </c>
      <c r="AG4" s="21" t="s">
        <v>768</v>
      </c>
      <c r="AH4" s="2" t="s">
        <v>646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638</v>
      </c>
      <c r="M5" s="2" t="s">
        <v>642</v>
      </c>
      <c r="N5" s="2" t="s">
        <v>647</v>
      </c>
      <c r="O5" s="2" t="s">
        <v>666</v>
      </c>
      <c r="P5" s="2" t="s">
        <v>655</v>
      </c>
      <c r="Q5" s="2" t="s">
        <v>696</v>
      </c>
      <c r="R5" s="2"/>
      <c r="S5" s="2"/>
      <c r="T5" s="2" t="s">
        <v>670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660</v>
      </c>
      <c r="AC5" s="2" t="s">
        <v>642</v>
      </c>
      <c r="AD5" s="2" t="s">
        <v>663</v>
      </c>
      <c r="AE5" s="2" t="s">
        <v>655</v>
      </c>
      <c r="AF5" s="2" t="s">
        <v>669</v>
      </c>
      <c r="AG5" s="2" t="s">
        <v>764</v>
      </c>
      <c r="AH5" s="2" t="s">
        <v>647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639</v>
      </c>
      <c r="M6" s="2" t="s">
        <v>645</v>
      </c>
      <c r="N6" s="2" t="s">
        <v>648</v>
      </c>
      <c r="O6" s="2" t="s">
        <v>675</v>
      </c>
      <c r="P6" s="2" t="s">
        <v>656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661</v>
      </c>
      <c r="AC6" s="2" t="s">
        <v>645</v>
      </c>
      <c r="AD6" s="2"/>
      <c r="AE6" s="2" t="s">
        <v>656</v>
      </c>
      <c r="AF6" s="2" t="s">
        <v>686</v>
      </c>
      <c r="AG6" s="2" t="s">
        <v>765</v>
      </c>
      <c r="AH6" s="2" t="s">
        <v>761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640</v>
      </c>
      <c r="M7" s="2" t="s">
        <v>643</v>
      </c>
      <c r="N7" s="2" t="s">
        <v>649</v>
      </c>
      <c r="O7" s="2"/>
      <c r="P7" s="2" t="s">
        <v>657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643</v>
      </c>
      <c r="AD7" s="2"/>
      <c r="AE7" s="2" t="s">
        <v>657</v>
      </c>
      <c r="AF7" s="2" t="s">
        <v>687</v>
      </c>
      <c r="AG7" s="2" t="s">
        <v>766</v>
      </c>
      <c r="AH7" s="2"/>
      <c r="AI7" s="2" t="s">
        <v>812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644</v>
      </c>
      <c r="N8" s="2" t="s">
        <v>733</v>
      </c>
      <c r="O8" s="2"/>
      <c r="P8" s="2" t="s">
        <v>658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644</v>
      </c>
      <c r="AD8" s="2"/>
      <c r="AE8" s="2" t="s">
        <v>658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665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814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2018-10-04T11:50:30Z</dcterms:modified>
</cp:coreProperties>
</file>