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00" yWindow="460" windowWidth="24880" windowHeight="153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C11" i="4" l="1"/>
  <c r="BD11" i="4"/>
  <c r="BC10" i="4"/>
  <c r="BD10" i="4"/>
  <c r="BC9" i="4"/>
  <c r="BD9" i="4"/>
  <c r="BC8" i="4"/>
  <c r="BD8" i="4"/>
  <c r="BC7" i="4"/>
  <c r="BD7" i="4"/>
  <c r="BC6" i="4"/>
  <c r="BD6" i="4"/>
  <c r="BC5" i="4"/>
  <c r="BD5" i="4"/>
  <c r="BC4" i="4"/>
  <c r="BD4" i="4"/>
  <c r="I3" i="6"/>
  <c r="H3" i="6"/>
  <c r="G3" i="6"/>
</calcChain>
</file>

<file path=xl/sharedStrings.xml><?xml version="1.0" encoding="utf-8"?>
<sst xmlns="http://schemas.openxmlformats.org/spreadsheetml/2006/main" count="3454" uniqueCount="1087">
  <si>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</si>
  <si>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</si>
  <si>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</si>
  <si>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</si>
  <si>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</si>
  <si>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</si>
  <si>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</si>
  <si>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</si>
  <si>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</si>
  <si>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</si>
  <si>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</si>
  <si>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</si>
  <si>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</si>
  <si>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</si>
  <si>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</si>
  <si>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</si>
  <si>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</si>
  <si>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</si>
  <si>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</si>
  <si>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</si>
  <si>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</si>
  <si>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</si>
  <si>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</si>
  <si>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</si>
  <si>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</si>
  <si>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</si>
  <si>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</si>
  <si>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</si>
  <si>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</si>
  <si>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</si>
  <si>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</si>
  <si>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</si>
  <si>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</si>
  <si>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</si>
  <si>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</si>
  <si>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</si>
  <si>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</si>
  <si>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</si>
  <si>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</si>
  <si>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</si>
  <si>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</si>
  <si>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</si>
  <si>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</si>
  <si>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</si>
  <si>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</si>
  <si>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</si>
  <si>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</si>
  <si>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</si>
  <si>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</si>
  <si>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</si>
  <si>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</si>
  <si>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</si>
  <si>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</si>
  <si>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</si>
  <si>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</si>
  <si>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</si>
  <si>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</si>
  <si>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</si>
  <si>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</si>
  <si>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</si>
  <si>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</si>
  <si>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</si>
  <si>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</si>
  <si>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</si>
  <si>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</si>
  <si>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</si>
  <si>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</si>
  <si>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</si>
  <si>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</si>
  <si>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</si>
  <si>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</si>
  <si>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</si>
  <si>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</si>
  <si>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</si>
  <si>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</si>
  <si>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</si>
  <si>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</si>
  <si>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</si>
  <si>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</si>
  <si>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</si>
  <si>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</si>
  <si>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</si>
  <si>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</si>
  <si>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</si>
  <si>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</si>
  <si>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</si>
  <si>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</si>
  <si>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</si>
  <si>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</si>
  <si>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</si>
  <si>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</si>
  <si>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</si>
  <si>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</si>
  <si>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</si>
  <si>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</si>
  <si>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</si>
  <si>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</si>
  <si>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</si>
  <si>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</si>
  <si>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</si>
  <si>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</si>
  <si>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</si>
  <si>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</si>
  <si>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</si>
  <si>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</si>
  <si>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</si>
  <si>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</si>
  <si>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</si>
  <si>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</si>
  <si>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</si>
  <si>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</si>
  <si>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</si>
  <si>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</si>
  <si>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</si>
  <si>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</si>
  <si>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</si>
  <si>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</si>
  <si>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</si>
  <si>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</si>
  <si>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</si>
  <si>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</si>
  <si>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</si>
  <si>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</si>
  <si>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</si>
  <si>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</si>
  <si>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</si>
  <si>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</si>
  <si>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</si>
  <si>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</si>
  <si>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</si>
  <si>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</si>
  <si>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</si>
  <si>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</si>
  <si>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</si>
  <si>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</si>
  <si>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</si>
  <si>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</si>
  <si>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</si>
  <si>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</si>
  <si>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</si>
  <si>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</si>
  <si>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</si>
  <si>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</si>
  <si>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</si>
  <si>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</si>
  <si>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</si>
  <si>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</si>
  <si>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</si>
  <si>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</si>
  <si>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</si>
  <si>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</si>
  <si>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</si>
  <si>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</si>
  <si>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</si>
  <si>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</si>
  <si>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</si>
  <si>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</si>
  <si>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</si>
  <si>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</si>
  <si>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</si>
  <si>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</si>
  <si>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</si>
  <si>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</si>
  <si>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</si>
  <si>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</si>
  <si>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</si>
  <si>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</si>
  <si>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</si>
  <si>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</si>
  <si>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</si>
  <si>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</si>
  <si>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</si>
  <si>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</si>
  <si>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</si>
  <si>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</si>
  <si>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</si>
  <si>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</si>
  <si>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</si>
  <si>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</si>
  <si>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</si>
  <si>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</si>
  <si>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</si>
  <si>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</si>
  <si>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</si>
  <si>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</si>
  <si>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</si>
  <si>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</si>
  <si>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</si>
  <si>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</si>
  <si>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</si>
  <si>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</si>
  <si>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</si>
  <si>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</si>
  <si>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</si>
  <si>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</si>
  <si>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</si>
  <si>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</si>
  <si>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</si>
  <si>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</si>
  <si>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</si>
  <si>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</si>
  <si>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</si>
  <si>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</si>
  <si>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</si>
  <si>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</si>
  <si>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</si>
  <si>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</si>
  <si>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</si>
  <si>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</si>
  <si>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</si>
  <si>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</si>
  <si>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</si>
  <si>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</si>
  <si>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</si>
  <si>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</si>
  <si>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</si>
  <si>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</si>
  <si>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</si>
  <si>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</si>
  <si>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</si>
  <si>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</si>
  <si>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</si>
  <si>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</si>
  <si>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</si>
  <si>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</si>
  <si>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</si>
  <si>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</si>
  <si>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</si>
  <si>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</si>
  <si>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</si>
  <si>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</si>
  <si>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</si>
  <si>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</si>
  <si>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</si>
  <si>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</si>
  <si>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</si>
  <si>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</si>
  <si>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</si>
  <si>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</si>
  <si>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</si>
  <si>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</si>
  <si>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</si>
  <si>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</si>
  <si>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</si>
  <si>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</si>
  <si>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</si>
  <si>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</si>
  <si>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</si>
  <si>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</si>
  <si>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</si>
  <si>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</si>
  <si>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</si>
  <si>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</si>
  <si>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</si>
  <si>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</si>
  <si>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</si>
  <si>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</si>
  <si>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</si>
  <si>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</si>
  <si>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</si>
  <si>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</si>
  <si>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</si>
  <si>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</si>
  <si>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</si>
  <si>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</si>
  <si>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</si>
  <si>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</si>
  <si>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</si>
  <si>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</si>
  <si>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</si>
  <si>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</si>
  <si>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</si>
  <si>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</si>
  <si>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</si>
  <si>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</si>
  <si>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</si>
  <si>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</si>
  <si>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</si>
  <si>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</si>
  <si>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</si>
  <si>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</si>
  <si>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</si>
  <si>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</si>
  <si>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</si>
  <si>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</si>
  <si>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</si>
  <si>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</si>
  <si>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</si>
  <si>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</si>
  <si>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</si>
  <si>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</si>
  <si>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</si>
  <si>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</si>
  <si>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</si>
  <si>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</si>
  <si>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</si>
  <si>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</si>
  <si>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</si>
  <si>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</si>
  <si>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</si>
  <si>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</si>
  <si>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</si>
  <si>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</si>
  <si>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</si>
  <si>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</si>
  <si>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</si>
  <si>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</si>
  <si>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</si>
  <si>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</si>
  <si>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</si>
  <si>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</si>
  <si>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</si>
  <si>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</si>
  <si>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</si>
  <si>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</si>
  <si>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</si>
  <si>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</si>
  <si>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</si>
  <si>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</si>
  <si>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</si>
  <si>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</si>
  <si>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</si>
  <si>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</si>
  <si>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</si>
  <si>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</si>
  <si>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</si>
  <si>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</si>
  <si>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</si>
  <si>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</si>
  <si>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</si>
  <si>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</si>
  <si>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</si>
  <si>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</si>
  <si>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</si>
  <si>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</si>
  <si>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</si>
  <si>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</si>
  <si>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</si>
  <si>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</si>
  <si>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</si>
  <si>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</si>
  <si>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</si>
  <si>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</si>
  <si>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</si>
  <si>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</si>
  <si>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</si>
  <si>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</si>
  <si>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</si>
  <si>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</si>
  <si>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</si>
  <si>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</si>
  <si>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</si>
  <si>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</si>
  <si>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</si>
  <si>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</si>
  <si>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</si>
  <si>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</si>
  <si>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</si>
  <si>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</si>
  <si>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</si>
  <si>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</si>
  <si>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</si>
  <si>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</si>
  <si>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</si>
  <si>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</si>
  <si>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</si>
  <si>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</si>
  <si>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</si>
  <si>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</si>
  <si>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</si>
  <si>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</si>
  <si>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</si>
  <si>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</si>
  <si>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</si>
  <si>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</si>
  <si>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</si>
  <si>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</si>
  <si>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</si>
  <si>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</si>
  <si>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</si>
  <si>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</si>
  <si>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</si>
  <si>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</si>
  <si>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</si>
  <si>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</si>
  <si>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</si>
  <si>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</si>
  <si>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</si>
  <si>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</si>
  <si>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</si>
  <si>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</si>
  <si>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</si>
  <si>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</si>
  <si>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</si>
  <si>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</si>
  <si>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</si>
  <si>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</si>
  <si>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</si>
  <si>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</si>
  <si>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</si>
  <si>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</si>
  <si>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</si>
  <si>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</si>
  <si>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</si>
  <si>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</si>
  <si>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</si>
  <si>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</si>
  <si>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</si>
  <si>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</si>
  <si>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</si>
  <si>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</si>
  <si>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</si>
  <si>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</si>
  <si>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</si>
  <si>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</si>
  <si>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</si>
  <si>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</si>
  <si>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</si>
  <si>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</si>
  <si>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</si>
  <si>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</si>
  <si>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</si>
  <si>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</si>
  <si>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</si>
  <si>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</si>
  <si>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</si>
  <si>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</si>
  <si>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</si>
  <si>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</si>
  <si>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</si>
  <si>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</si>
  <si>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</si>
  <si>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</si>
  <si>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</si>
  <si>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</si>
  <si>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</si>
  <si>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</si>
  <si>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</si>
  <si>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</si>
  <si>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</si>
  <si>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</si>
  <si>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</si>
  <si>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</si>
  <si>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</si>
  <si>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</si>
  <si>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</si>
  <si>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</si>
  <si>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</si>
  <si>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</si>
  <si>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</si>
  <si>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</si>
  <si>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</si>
  <si>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</si>
  <si>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</si>
  <si>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</si>
  <si>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</si>
  <si>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</si>
  <si>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</si>
  <si>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</si>
  <si>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</si>
  <si>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</si>
  <si>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</si>
  <si>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</si>
  <si>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</si>
  <si>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</si>
  <si>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</si>
  <si>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</si>
  <si>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</si>
  <si>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</si>
  <si>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</si>
  <si>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</si>
  <si>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</si>
  <si>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</si>
  <si>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</si>
  <si>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</si>
  <si>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</si>
  <si>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</si>
  <si>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</si>
  <si>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</si>
  <si>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</si>
  <si>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</si>
  <si>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</si>
  <si>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</si>
  <si>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</si>
  <si>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</si>
  <si>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</si>
  <si>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</si>
  <si>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</si>
  <si>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</si>
  <si>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</si>
  <si>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</si>
  <si>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</si>
  <si>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</si>
  <si>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</si>
  <si>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</si>
  <si>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</si>
  <si>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</si>
  <si>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</si>
  <si>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</si>
  <si>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</si>
  <si>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</si>
  <si>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</si>
  <si>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</si>
  <si>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</si>
  <si>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</si>
  <si>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</si>
  <si>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</si>
  <si>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</si>
  <si>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</si>
  <si>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</si>
  <si>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</si>
  <si>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</si>
  <si>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</si>
  <si>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</si>
  <si>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</si>
  <si>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</si>
  <si>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</si>
  <si>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</si>
  <si>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</si>
  <si>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</si>
  <si>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</si>
  <si>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</si>
  <si>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</si>
  <si>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</si>
  <si>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</si>
  <si>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</si>
  <si>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</si>
  <si>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</si>
  <si>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</si>
  <si>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</si>
  <si>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</si>
  <si>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</si>
  <si>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</si>
  <si>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</si>
  <si>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</si>
  <si>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</si>
  <si>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</si>
  <si>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</si>
  <si>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</si>
  <si>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</si>
  <si>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</si>
  <si>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</si>
  <si>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</si>
  <si>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</si>
  <si>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</si>
  <si>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</si>
  <si>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</si>
  <si>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</si>
  <si>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</si>
  <si>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</si>
  <si>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</si>
  <si>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</si>
  <si>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</si>
  <si>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</si>
  <si>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</si>
  <si>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</si>
  <si>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</si>
  <si>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</si>
  <si>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</si>
  <si>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</si>
  <si>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</si>
  <si>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</si>
  <si>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</si>
  <si>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</si>
  <si>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</si>
  <si>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</si>
  <si>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</si>
  <si>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</si>
  <si>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</si>
  <si>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</si>
  <si>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</si>
  <si>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</si>
  <si>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</si>
  <si>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</si>
  <si>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</si>
  <si>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</si>
  <si>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</si>
  <si>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</si>
  <si>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</si>
  <si>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</si>
  <si>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</si>
  <si>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</si>
  <si>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</si>
  <si>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</si>
  <si>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</si>
  <si>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</si>
  <si>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</si>
  <si>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</si>
  <si>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</si>
  <si>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</si>
  <si>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</si>
  <si>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</si>
  <si>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</si>
  <si>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</si>
  <si>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</si>
  <si>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</si>
  <si>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</si>
  <si>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</si>
  <si>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</si>
  <si>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</si>
  <si>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</si>
  <si>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</si>
  <si>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</si>
  <si>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</si>
  <si>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</si>
  <si>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</si>
  <si>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</si>
  <si>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</si>
  <si>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</si>
  <si>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</si>
  <si>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</si>
  <si>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</si>
  <si>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</si>
  <si>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</si>
  <si>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</si>
  <si>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</si>
  <si>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</si>
  <si>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</si>
  <si>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</si>
  <si>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</si>
  <si>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</si>
  <si>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</si>
  <si>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</si>
  <si>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</si>
  <si>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</si>
  <si>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</si>
  <si>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</si>
  <si>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</si>
  <si>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</si>
  <si>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</si>
  <si>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</si>
  <si>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</si>
  <si>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</si>
  <si>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</si>
  <si>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</si>
  <si>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</si>
  <si>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</si>
  <si>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</si>
  <si>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</si>
  <si>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</si>
  <si>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</si>
  <si>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</si>
  <si>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</si>
  <si>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</si>
  <si>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</si>
  <si>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</si>
  <si>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</si>
  <si>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</si>
  <si>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</si>
  <si>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</si>
  <si>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</si>
  <si>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</si>
  <si>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</si>
  <si>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</si>
  <si>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</si>
  <si>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</si>
  <si>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</si>
  <si>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</si>
  <si>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</si>
  <si>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</si>
  <si>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</si>
  <si>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</si>
  <si>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</si>
  <si>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</si>
  <si>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</si>
  <si>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</si>
  <si>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</si>
  <si>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</si>
  <si>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</si>
  <si>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</si>
  <si>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</si>
  <si>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</si>
  <si>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</si>
  <si>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</si>
  <si>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</si>
  <si>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</si>
  <si>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</si>
  <si>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</si>
  <si>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</si>
  <si>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</si>
  <si>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</si>
  <si>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</si>
  <si>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</si>
  <si>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</si>
  <si>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</si>
  <si>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</si>
  <si>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</si>
  <si>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</si>
  <si>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</si>
  <si>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</si>
  <si>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</si>
  <si>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</si>
  <si>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</si>
  <si>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</si>
  <si>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</si>
  <si>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</si>
  <si>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</si>
  <si>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</si>
  <si>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</si>
  <si>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</si>
  <si>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</si>
  <si>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</si>
  <si>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</si>
  <si>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</si>
  <si>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</si>
  <si>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</si>
  <si>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</si>
  <si>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</si>
  <si>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</si>
  <si>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</si>
  <si>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</si>
  <si>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</si>
  <si>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</si>
  <si>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</si>
  <si>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</si>
  <si>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</si>
  <si>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</si>
  <si>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</si>
  <si>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</si>
  <si>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</si>
  <si>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</si>
  <si>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</si>
  <si>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</si>
  <si>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</si>
  <si>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</si>
  <si>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</si>
  <si>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</si>
  <si>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</si>
  <si>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</si>
  <si>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</si>
  <si>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</si>
  <si>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</si>
  <si>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</si>
  <si>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</si>
  <si>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</si>
  <si>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</si>
  <si>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</si>
  <si>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</si>
  <si>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</si>
  <si>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</si>
  <si>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</si>
  <si>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</si>
  <si>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</si>
  <si>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</si>
  <si>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</si>
  <si>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</si>
  <si>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</si>
  <si>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</si>
  <si>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</si>
  <si>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</si>
  <si>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</si>
  <si>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</si>
  <si>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</si>
  <si>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</si>
  <si>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</si>
  <si>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</si>
  <si>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</si>
  <si>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</si>
  <si>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</si>
  <si>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</si>
  <si>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</si>
  <si>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</si>
  <si>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</si>
  <si>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</si>
  <si>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</si>
  <si>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</si>
  <si>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</si>
  <si>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</si>
  <si>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</si>
  <si>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</si>
  <si>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</si>
  <si>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</si>
  <si>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</si>
  <si>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</si>
  <si>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</si>
  <si>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</si>
  <si>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</si>
  <si>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</si>
  <si>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</si>
  <si>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</si>
  <si>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</si>
  <si>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</si>
  <si>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</si>
  <si>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</si>
  <si>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</si>
  <si>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</si>
  <si>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</si>
  <si>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</si>
  <si>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</si>
  <si>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</si>
  <si>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</si>
  <si>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</si>
  <si>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</si>
  <si>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</si>
  <si>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</si>
  <si>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</si>
  <si>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</si>
  <si>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</si>
  <si>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</si>
  <si>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</si>
  <si>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</si>
  <si>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</si>
  <si>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</si>
  <si>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</si>
  <si>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</si>
  <si>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</si>
  <si>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</si>
  <si>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</si>
  <si>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</si>
  <si>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</si>
  <si>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</si>
  <si>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</si>
  <si>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</si>
  <si>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</si>
  <si>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</si>
  <si>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Jeff Beem-Miller</t>
  </si>
  <si>
    <t>MPI-BGC</t>
  </si>
  <si>
    <t>jbeem@bgc-jena.mpg.de</t>
  </si>
  <si>
    <t>Trumbore, Susan</t>
  </si>
  <si>
    <t>trumbore@bgc-jena.mpg.de</t>
  </si>
  <si>
    <t>Trumbore Falbrook</t>
  </si>
  <si>
    <t>Trumbore Ahwahnee</t>
  </si>
  <si>
    <t>Trumbore Musick</t>
  </si>
  <si>
    <t>Trumbore Shaver</t>
  </si>
  <si>
    <t>Trumbore Corbett</t>
  </si>
  <si>
    <t>Trumbore Chiquito</t>
  </si>
  <si>
    <t>Trumbore Ahwahnee 1959</t>
  </si>
  <si>
    <t>Chaparral</t>
  </si>
  <si>
    <t>Trumbore Musick 1958</t>
  </si>
  <si>
    <t>Pine/oak mixed forest</t>
  </si>
  <si>
    <t>Trumbore Shaver 1 1959</t>
  </si>
  <si>
    <t>Conifer forest</t>
  </si>
  <si>
    <t>Trumbore Shaver 2 1959</t>
  </si>
  <si>
    <t>Trumbore Corbett 1959</t>
  </si>
  <si>
    <t>Trumbore Chiquito 1959</t>
  </si>
  <si>
    <t>Subalpine forest</t>
  </si>
  <si>
    <t>Trumbore Falbrook 1959</t>
  </si>
  <si>
    <t>Trumbore Falbrook 1992</t>
  </si>
  <si>
    <t>Trumbore Ahwahnee 1992</t>
  </si>
  <si>
    <t>Trumbore Musick 1992</t>
  </si>
  <si>
    <t>Trumbore Shaver 1992</t>
  </si>
  <si>
    <t>Trumbore Corbett 1992</t>
  </si>
  <si>
    <t>Trumbore Chiquito 1992</t>
  </si>
  <si>
    <t>Trumbore Musick 2001 (GR-PP-1)</t>
  </si>
  <si>
    <t>Trumbore Shaver 2001 (GR-SP)</t>
  </si>
  <si>
    <t>Trumbore Chiquito 2001 (GR-RF-1)</t>
  </si>
  <si>
    <t>Trumbore Falbrook 1959 0-10</t>
  </si>
  <si>
    <t>assumed, based on measurement from same soil in 1992</t>
  </si>
  <si>
    <t>Trumbore Falbrook 1959 10-23</t>
  </si>
  <si>
    <t>Trumbore Falbrook 1959 23-48</t>
  </si>
  <si>
    <t>Trumbore Falbrook 1959 48-76</t>
  </si>
  <si>
    <t>Trumbore Falbrook 1959 76-112</t>
  </si>
  <si>
    <t>Trumbore Ahwahnee 1959 0-5</t>
  </si>
  <si>
    <t>Trumbore Ahwahnee 1959 5-25</t>
  </si>
  <si>
    <t>Trumbore Ahwahnee 1959 25-97</t>
  </si>
  <si>
    <t>Trumbore Musick 1958 0-18</t>
  </si>
  <si>
    <t/>
  </si>
  <si>
    <t>Trumbore Musick 1958 18-36</t>
  </si>
  <si>
    <t>Trumbore Musick 1958 36-51</t>
  </si>
  <si>
    <t>Trumbore Musick 1958 51-114</t>
  </si>
  <si>
    <t>Trumbore Shaver 1 1959 0-20</t>
  </si>
  <si>
    <t>Trumbore Shaver 2 1959 0-15</t>
  </si>
  <si>
    <t>Trumbore Shaver 2 1959 15-58</t>
  </si>
  <si>
    <t>Trumbore Shaver 2 1959 58-155</t>
  </si>
  <si>
    <t>Trumbore Corbett 1959 0-10</t>
  </si>
  <si>
    <t>Trumbore Corbett 1959 10-20</t>
  </si>
  <si>
    <t>Trumbore Corbett 1959 20-46</t>
  </si>
  <si>
    <t>Trumbore Corbett 1959 46-81</t>
  </si>
  <si>
    <t>Trumbore Corbett 1959 81-145</t>
  </si>
  <si>
    <t>Trumbore Chiquito 1959 0-20</t>
  </si>
  <si>
    <t>Trumbore Falbrook 1992 Litter</t>
  </si>
  <si>
    <t>L</t>
  </si>
  <si>
    <t>Trumbore Falbrook 1992 0-4</t>
  </si>
  <si>
    <t>Trumbore Falbrook 1992 4-8</t>
  </si>
  <si>
    <t>Trumbore Falbrook 1992 8-12</t>
  </si>
  <si>
    <t>Trumbore Falbrook 1992 12-27</t>
  </si>
  <si>
    <t>Trumbore Falbrook 1992 27-58</t>
  </si>
  <si>
    <t>Trumbore Falbrook 1992 58-75</t>
  </si>
  <si>
    <t>Trumbore Ahwahnee 1992 0-6</t>
  </si>
  <si>
    <t>Trumbore Ahwahnee 1992 6-12</t>
  </si>
  <si>
    <t>Trumbore Ahwahnee 1992 12-17</t>
  </si>
  <si>
    <t>Trumbore Ahwahnee 1992 17-25</t>
  </si>
  <si>
    <t>Trumbore Ahwahnee 1992 25-33</t>
  </si>
  <si>
    <t>Trumbore Ahwahnee 1992 33-43</t>
  </si>
  <si>
    <t>Trumbore Ahwahnee 1992 43-53</t>
  </si>
  <si>
    <t>Trumbore Ahwahnee 1992 53-73</t>
  </si>
  <si>
    <t>Trumbore Musick 1992 Litter</t>
  </si>
  <si>
    <t>Trumbore Musick 1992 0-7</t>
  </si>
  <si>
    <t>Trumbore Musick 1992 7-13</t>
  </si>
  <si>
    <t>Trumbore Musick 1992 13-19</t>
  </si>
  <si>
    <t>Trumbore Musick 1992 19-30</t>
  </si>
  <si>
    <t>Trumbore Musick 1992 30-42</t>
  </si>
  <si>
    <t>Trumbore Musick 1992 42-55</t>
  </si>
  <si>
    <t>Trumbore Musick 1992 55-68</t>
  </si>
  <si>
    <t>Trumbore Musick 1992 68-85</t>
  </si>
  <si>
    <t>Assumed bulk density value</t>
  </si>
  <si>
    <t>Trumbore Shaver 1992 0-5</t>
  </si>
  <si>
    <t>Trumbore Shaver 1992 5-10</t>
  </si>
  <si>
    <t>Trumbore Shaver 1992 10-20</t>
  </si>
  <si>
    <t>Trumbore Shaver 1992 20-40</t>
  </si>
  <si>
    <t>Trumbore Shaver 1992 40-59</t>
  </si>
  <si>
    <t>Trumbore Shaver 1992 59-100</t>
  </si>
  <si>
    <t>Trumbore Corbett 1992 0-6</t>
  </si>
  <si>
    <t>Trumbore Corbett 1992 6-13</t>
  </si>
  <si>
    <t>Trumbore Corbett 1992 13-23</t>
  </si>
  <si>
    <t>Trumbore Corbett 1992 23-33</t>
  </si>
  <si>
    <t>Trumbore Corbett 1992 33-43</t>
  </si>
  <si>
    <t>Trumbore Corbett 1992 43-60</t>
  </si>
  <si>
    <t>Trumbore Corbett 1992 60-83</t>
  </si>
  <si>
    <t>Trumbore Chiquito 1992 Litter</t>
  </si>
  <si>
    <t>Trumbore Chiquito 1992 0-4</t>
  </si>
  <si>
    <t>Trumbore Chiquito 1992 4-17</t>
  </si>
  <si>
    <t>Trumbore Chiquito 1992 17-30</t>
  </si>
  <si>
    <t>Trumbore Chiquito 1992 30-42</t>
  </si>
  <si>
    <t>Trumbore Chiquito 1992 42-54</t>
  </si>
  <si>
    <t>Trumbore Chiquito 1992 54-62</t>
  </si>
  <si>
    <t>Trumbore Chiquito 1992 62-70</t>
  </si>
  <si>
    <t>Trumbore Falbrook 1959 0-10 HF</t>
  </si>
  <si>
    <t>Inf</t>
  </si>
  <si>
    <t>Trumbore Falbrook 1959 10-23 HF</t>
  </si>
  <si>
    <t>Trumbore Falbrook 1959 23-48 HF</t>
  </si>
  <si>
    <t>Trumbore Falbrook 1959 48-76 HF</t>
  </si>
  <si>
    <t>Trumbore Falbrook 1959 76-112 HF</t>
  </si>
  <si>
    <t>Trumbore Falbrook 1959 0-10 LF</t>
  </si>
  <si>
    <t>6N HCl + NaOH/Na-pyrophosphate ~95C ~12hrs</t>
  </si>
  <si>
    <t>Trumbore Falbrook 1959 10-23 LF</t>
  </si>
  <si>
    <t>Trumbore Falbrook 1959 23-48 LF</t>
  </si>
  <si>
    <t>Trumbore Falbrook 1959 48-76 LF</t>
  </si>
  <si>
    <t>Trumbore Falbrook 1959 76-112 LF</t>
  </si>
  <si>
    <t>Trumbore Falbrook 1959 0-10 HCl residue</t>
  </si>
  <si>
    <t>0.5N HCl ~95C ~12hrs</t>
  </si>
  <si>
    <t>Trumbore Falbrook 1959 10-23 HCl residue</t>
  </si>
  <si>
    <t>Trumbore Falbrook 1959 0-10 HCl NaOH residue</t>
  </si>
  <si>
    <t>Trumbore Falbrook 1959 10-23 HCl NaOH residue</t>
  </si>
  <si>
    <t>Trumbore Ahwahnee 1959 0-5 HF</t>
  </si>
  <si>
    <t>Trumbore Ahwahnee 1959 5-25 HF</t>
  </si>
  <si>
    <t>Trumbore Ahwahnee 1959 25-97 HF</t>
  </si>
  <si>
    <t>Trumbore Ahwahnee 1959 0-5 LF</t>
  </si>
  <si>
    <t>Trumbore Ahwahnee 1959 5-25 LF</t>
  </si>
  <si>
    <t>Trumbore Ahwahnee 1959 25-97 LF</t>
  </si>
  <si>
    <t>Trumbore Musick 1958 0-18 HF</t>
  </si>
  <si>
    <t>Trumbore Musick 1958 18-36 HF</t>
  </si>
  <si>
    <t>Trumbore Musick 1958 36-51 HF</t>
  </si>
  <si>
    <t>Trumbore Musick 1958 51-114 HF</t>
  </si>
  <si>
    <t>Trumbore Musick 1958 0-18 LF</t>
  </si>
  <si>
    <t>Trumbore Musick 1958 18-36 LF</t>
  </si>
  <si>
    <t>Trumbore Musick 1958 36-51 LF</t>
  </si>
  <si>
    <t>Trumbore Musick 1958 51-114 LF</t>
  </si>
  <si>
    <t>Trumbore Musick 1958 0-18 HCl residue</t>
  </si>
  <si>
    <t>Trumbore Musick 1958 0-18 HCl NaOH residue</t>
  </si>
  <si>
    <t>Trumbore Shaver 1 1959 0-20 HF</t>
  </si>
  <si>
    <t>Trumbore Shaver 1 1959 0-20 LF</t>
  </si>
  <si>
    <t>Trumbore Shaver 1 1959 0-20 HCl residue</t>
  </si>
  <si>
    <t>Trumbore Shaver 1 1959 0-20 HCl NaOH residue</t>
  </si>
  <si>
    <t>Trumbore Shaver 2 1959 0-15 HF</t>
  </si>
  <si>
    <t>Trumbore Shaver 2 1959 15-58 HF</t>
  </si>
  <si>
    <t>Trumbore Shaver 2 1959 58-155 HF</t>
  </si>
  <si>
    <t>Trumbore Shaver 2 1959 0-15 LF</t>
  </si>
  <si>
    <t>Trumbore Shaver 2 1959 15-58 LF</t>
  </si>
  <si>
    <t>Trumbore Shaver 2 1959 58-155 LF</t>
  </si>
  <si>
    <t>Trumbore Shaver 2 1959 0-15 HCl residue</t>
  </si>
  <si>
    <t>Trumbore Shaver 2 1959 0-15 HCl NaOH residue</t>
  </si>
  <si>
    <t>Trumbore Corbett 1959 0-10 HF</t>
  </si>
  <si>
    <t>Trumbore Corbett 1959 10-20 HF</t>
  </si>
  <si>
    <t>Trumbore Corbett 1959 20-46 HF</t>
  </si>
  <si>
    <t>Trumbore Corbett 1959 46-81 HF</t>
  </si>
  <si>
    <t>Trumbore Corbett 1959 81-145 HF</t>
  </si>
  <si>
    <t>Trumbore Corbett 1959 0-10 LF</t>
  </si>
  <si>
    <t>Trumbore Corbett 1959 10-20 LF</t>
  </si>
  <si>
    <t>Trumbore Corbett 1959 20-46 LF</t>
  </si>
  <si>
    <t>Trumbore Corbett 1959 46-81 LF</t>
  </si>
  <si>
    <t>Trumbore Corbett 1959 81-145 LF</t>
  </si>
  <si>
    <t>Trumbore Corbett 1959 0-10 HCl residue</t>
  </si>
  <si>
    <t>Trumbore Corbett 1959 10-20 HCl residue</t>
  </si>
  <si>
    <t>Trumbore Corbett 1959 0-10 HCl NaOH residue</t>
  </si>
  <si>
    <t>Trumbore Corbett 1959 10-20 HCl NaOH residue</t>
  </si>
  <si>
    <t>Trumbore Chiquito 1959 0-20 HF</t>
  </si>
  <si>
    <t>Trumbore Chiquito 1959 0-20 LF</t>
  </si>
  <si>
    <t>Trumbore Chiquito 1959 0-20 HCl residue</t>
  </si>
  <si>
    <t>Trumbore Falbrook 1992 0-4 HF</t>
  </si>
  <si>
    <t>Trumbore Falbrook 1992 4-8 HF</t>
  </si>
  <si>
    <t>Trumbore Falbrook 1992 8-12 HF</t>
  </si>
  <si>
    <t>Trumbore Falbrook 1992 12-27 HF</t>
  </si>
  <si>
    <t>Trumbore Falbrook 1992 27-58 HF</t>
  </si>
  <si>
    <t>Trumbore Falbrook 1992 58-75 HF</t>
  </si>
  <si>
    <t>Trumbore Falbrook 1992 0-4 LF</t>
  </si>
  <si>
    <t>Trumbore Falbrook 1992 4-8 LF</t>
  </si>
  <si>
    <t>Trumbore Falbrook 1992 8-12 LF</t>
  </si>
  <si>
    <t>Trumbore Falbrook 1992 12-27 LF</t>
  </si>
  <si>
    <t>Trumbore Falbrook 1992 27-58 LF</t>
  </si>
  <si>
    <t>Trumbore Falbrook 1992 58-75 LF</t>
  </si>
  <si>
    <t>Trumbore Falbrook 1992 0-4 HCl residue</t>
  </si>
  <si>
    <t>Trumbore Falbrook 1992 8-12 HCl residue</t>
  </si>
  <si>
    <t>Trumbore Falbrook 1992 0-4 HCl NaOH residue</t>
  </si>
  <si>
    <t>Trumbore Falbrook 1992 8-12 HCl NaOH residue</t>
  </si>
  <si>
    <t>Trumbore Ahwahnee 1992 0-6 HF</t>
  </si>
  <si>
    <t>Trumbore Ahwahnee 1992 6-12 HF</t>
  </si>
  <si>
    <t>Trumbore Ahwahnee 1992 12-17 HF</t>
  </si>
  <si>
    <t>Trumbore Ahwahnee 1992 17-25 HF</t>
  </si>
  <si>
    <t>Trumbore Ahwahnee 1992 25-33 HF</t>
  </si>
  <si>
    <t>Trumbore Ahwahnee 1992 33-43 HF</t>
  </si>
  <si>
    <t>Trumbore Ahwahnee 1992 43-53 HF</t>
  </si>
  <si>
    <t>Trumbore Ahwahnee 1992 53-73 HF</t>
  </si>
  <si>
    <t>Trumbore Ahwahnee 1992 0-6 LF</t>
  </si>
  <si>
    <t>Trumbore Ahwahnee 1992 6-12 LF</t>
  </si>
  <si>
    <t>Trumbore Ahwahnee 1992 12-17 LF</t>
  </si>
  <si>
    <t>Trumbore Ahwahnee 1992 17-25 LF</t>
  </si>
  <si>
    <t>Trumbore Ahwahnee 1992 25-33 LF</t>
  </si>
  <si>
    <t>Trumbore Ahwahnee 1992 33-43 LF</t>
  </si>
  <si>
    <t>Trumbore Ahwahnee 1992 43-53 LF</t>
  </si>
  <si>
    <t>Trumbore Ahwahnee 1992 53-73 LF</t>
  </si>
  <si>
    <t>Trumbore Musick 1992 0-7 HF</t>
  </si>
  <si>
    <t>Trumbore Musick 1992 7-13 HF</t>
  </si>
  <si>
    <t>Trumbore Musick 1992 13-19 HF</t>
  </si>
  <si>
    <t>Trumbore Musick 1992 19-30 HF</t>
  </si>
  <si>
    <t>Trumbore Musick 1992 30-42 HF</t>
  </si>
  <si>
    <t>Trumbore Musick 1992 42-55 HF</t>
  </si>
  <si>
    <t>Trumbore Musick 1992 55-68 HF</t>
  </si>
  <si>
    <t>Trumbore Musick 1992 68-85 HF</t>
  </si>
  <si>
    <t>Trumbore Musick 1992 0-7 LF</t>
  </si>
  <si>
    <t>Trumbore Musick 1992 7-13 LF</t>
  </si>
  <si>
    <t>Trumbore Musick 1992 13-19 LF</t>
  </si>
  <si>
    <t>Trumbore Musick 1992 19-30 LF</t>
  </si>
  <si>
    <t>Trumbore Musick 1992 30-42 LF</t>
  </si>
  <si>
    <t>Trumbore Musick 1992 42-55 LF</t>
  </si>
  <si>
    <t>Trumbore Musick 1992 55-68 LF</t>
  </si>
  <si>
    <t>Trumbore Musick 1992 68-85 LF</t>
  </si>
  <si>
    <t>Trumbore Musick 1992 0-7 HCl residue</t>
  </si>
  <si>
    <t>Trumbore Musick 1992 13-19 HCl residue</t>
  </si>
  <si>
    <t>Trumbore Musick 1992 0-7 HCl NaOH residue</t>
  </si>
  <si>
    <t>Trumbore Musick 1992 13-19 HCl NaOH residue</t>
  </si>
  <si>
    <t>Trumbore Shaver 1992 0-5 HF</t>
  </si>
  <si>
    <t>Trumbore Shaver 1992 5-10 HF</t>
  </si>
  <si>
    <t>Trumbore Shaver 1992 10-20 HF</t>
  </si>
  <si>
    <t>Trumbore Shaver 1992 20-40 HF</t>
  </si>
  <si>
    <t>Trumbore Shaver 1992 40-59 HF</t>
  </si>
  <si>
    <t>Trumbore Shaver 1992 59-100 HF</t>
  </si>
  <si>
    <t>Trumbore Shaver 1992 0-5 LF</t>
  </si>
  <si>
    <t>Trumbore Shaver 1992 5-10 LF</t>
  </si>
  <si>
    <t>Trumbore Shaver 1992 10-20 LF</t>
  </si>
  <si>
    <t>Trumbore Shaver 1992 20-40 LF</t>
  </si>
  <si>
    <t>Trumbore Shaver 1992 40-59 LF</t>
  </si>
  <si>
    <t>Trumbore Shaver 1992 59-100 LF</t>
  </si>
  <si>
    <t>Trumbore Shaver 1992 5-10 HCl residue</t>
  </si>
  <si>
    <t>Trumbore Shaver 1992 10-20 HCl residue</t>
  </si>
  <si>
    <t>Trumbore Shaver 1992 5-10 HCl NaOH residue</t>
  </si>
  <si>
    <t>Trumbore Shaver 1992 10-20 HCl NaOH residue</t>
  </si>
  <si>
    <t>Trumbore Corbett 1992 0-6 HF</t>
  </si>
  <si>
    <t>Trumbore Corbett 1992 6-13 HF</t>
  </si>
  <si>
    <t>Trumbore Corbett 1992 13-23 HF</t>
  </si>
  <si>
    <t>Trumbore Corbett 1992 23-33 HF</t>
  </si>
  <si>
    <t>Trumbore Corbett 1992 33-43 HF</t>
  </si>
  <si>
    <t>Trumbore Corbett 1992 43-60 HF</t>
  </si>
  <si>
    <t>Trumbore Corbett 1992 60-83 HF</t>
  </si>
  <si>
    <t>Trumbore Corbett 1992 0-6 LF</t>
  </si>
  <si>
    <t>Trumbore Corbett 1992 6-13 LF</t>
  </si>
  <si>
    <t>Trumbore Corbett 1992 13-23 LF</t>
  </si>
  <si>
    <t>Trumbore Corbett 1992 23-33 LF</t>
  </si>
  <si>
    <t>Trumbore Corbett 1992 33-43 LF</t>
  </si>
  <si>
    <t>Trumbore Corbett 1992 43-60 LF</t>
  </si>
  <si>
    <t>Trumbore Corbett 1992 60-83 LF</t>
  </si>
  <si>
    <t>Trumbore Corbett 1992 0-6 HCl residue</t>
  </si>
  <si>
    <t>Trumbore Corbett 1992 13-23 HCl residue</t>
  </si>
  <si>
    <t>Trumbore Corbett 1992 0-6 HCl NaOH residue</t>
  </si>
  <si>
    <t>Trumbore Corbett 1992 13-23 HCl NaOH residue</t>
  </si>
  <si>
    <t>Trumbore Chiquito 1992 0-4 HF</t>
  </si>
  <si>
    <t>Trumbore Chiquito 1992 4-17 HF</t>
  </si>
  <si>
    <t>Trumbore Chiquito 1992 17-30 HF</t>
  </si>
  <si>
    <t>Trumbore Chiquito 1992 30-42 HF</t>
  </si>
  <si>
    <t>Trumbore Chiquito 1992 42-54 HF</t>
  </si>
  <si>
    <t>Trumbore Chiquito 1992 54-62 HF</t>
  </si>
  <si>
    <t>Trumbore Chiquito 1992 62-70 HF</t>
  </si>
  <si>
    <t>Trumbore Chiquito 1992 0-4 LF</t>
  </si>
  <si>
    <t>Trumbore Chiquito 1992 4-17 LF</t>
  </si>
  <si>
    <t>Trumbore Chiquito 1992 17-30 LF</t>
  </si>
  <si>
    <t>Trumbore Chiquito 1992 30-42 LF</t>
  </si>
  <si>
    <t>Trumbore Chiquito 1992 42-54 LF</t>
  </si>
  <si>
    <t>Trumbore Chiquito 1992 54-62 LF</t>
  </si>
  <si>
    <t>Trumbore Chiquito 1992 62-70 LF</t>
  </si>
  <si>
    <t>Trumbore Chiquito 1992 0-4 HCl residue</t>
  </si>
  <si>
    <t>Trumbore Chiquito 1992 17-30 HCl residue</t>
  </si>
  <si>
    <t>Trumbore Chiquito 1992 0-4 HCl NaOH residue</t>
  </si>
  <si>
    <t>10.1126/science.272.5260.393</t>
  </si>
  <si>
    <t>Trumbore_1996</t>
  </si>
  <si>
    <t>0000-0003-3885-6202</t>
  </si>
  <si>
    <t>Trumbore, S. E., Chadwick, O. A., Amundson, R. (1996). Rapid exchange between soil carbon and atmospheric carbon dioxide driven by temperature change. Science, 272(5260), 393-396. doi:10.1126/science.272.5260.393</t>
  </si>
  <si>
    <t>later sampling of the same sites is in a separate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</si>
</sst>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2"/>
      <color rgb="FF494A4C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5" xfId="0" applyFont="1" applyBorder="1" applyAlignment="1">
      <alignment wrapText="1"/>
    </xf>
    <xf numFmtId="0" fontId="25" fillId="0" borderId="6" xfId="0" applyFont="1" applyBorder="1" applyAlignment="1"/>
    <xf numFmtId="0" fontId="24" fillId="0" borderId="6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24" fillId="0" borderId="1" xfId="0" applyFont="1" applyBorder="1" applyAlignment="1"/>
    <xf numFmtId="0" fontId="24" fillId="0" borderId="6" xfId="0" applyNumberFormat="1" applyFont="1" applyBorder="1" applyAlignment="1">
      <alignment wrapText="1"/>
    </xf>
    <xf numFmtId="0" fontId="12" fillId="0" borderId="1" xfId="0" applyFont="1" applyBorder="1"/>
    <xf numFmtId="0" fontId="3" fillId="0" borderId="1" xfId="0" applyFont="1" applyBorder="1"/>
    <xf numFmtId="0" fontId="3" fillId="5" borderId="1" xfId="0" applyFont="1" applyFill="1" applyBorder="1"/>
    <xf numFmtId="0" fontId="25" fillId="0" borderId="1" xfId="0" applyFont="1" applyBorder="1"/>
    <xf numFmtId="0" fontId="24" fillId="0" borderId="1" xfId="0" applyFont="1" applyBorder="1"/>
    <xf numFmtId="0" fontId="24" fillId="5" borderId="1" xfId="0" applyFont="1" applyFill="1" applyBorder="1"/>
    <xf numFmtId="0" fontId="12" fillId="0" borderId="1" xfId="0" applyFont="1" applyBorder="1" applyAlignment="1">
      <alignment wrapText="1"/>
    </xf>
    <xf numFmtId="0" fontId="12" fillId="5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4" fillId="0" borderId="1" xfId="0" applyNumberFormat="1" applyFont="1" applyBorder="1"/>
    <xf numFmtId="0" fontId="24" fillId="5" borderId="1" xfId="0" applyFont="1" applyFill="1" applyBorder="1" applyAlignment="1"/>
    <xf numFmtId="0" fontId="25" fillId="0" borderId="1" xfId="0" applyFont="1" applyBorder="1" applyAlignment="1"/>
    <xf numFmtId="0" fontId="25" fillId="0" borderId="2" xfId="0" applyFont="1" applyBorder="1" applyAlignment="1"/>
    <xf numFmtId="0" fontId="15" fillId="0" borderId="0" xfId="189" applyAlignment="1"/>
    <xf numFmtId="0" fontId="26" fillId="0" borderId="0" xfId="0" applyFont="1" applyAlignment="1"/>
  </cellXfs>
  <cellStyles count="24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private:var:folders:5c:v9mcw5k91_vcjl1_zcfmcpnw0000gn:T:com.apple.mail:com.apple.mail:compose:attach:%5bTrumbore_unpub_old.xlsx%5dcontrolled%20vocabul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private:var:folders:5c:v9mcw5k91_vcjl1_zcfmcpnw0000gn:T:com.apple.mail:com.apple.mail:compose:attach:%5bTrumbore_unpub_old.xlsx%5dsite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private:var:folders:5c:v9mcw5k91_vcjl1_zcfmcpnw0000gn:T:com.apple.mail:com.apple.mail:compose:attach:%5bTrumbore_unpub_old.xlsx%5dprofile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private:var:folders:5c:v9mcw5k91_vcjl1_zcfmcpnw0000gn:T:com.apple.mail:com.apple.mail:compose:attach:%5bTrumbore_unpub_old.xlsx%5dlayer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/private/var/folders/5c/v9mcw5k"/>
      <sheetName val="controlled vocabulary]/private/var/folders/5c/v9mcw5k"/>
      <sheetName val="controlled vocabulary]/private/var/folders/5c/v9mcw5k"/>
      <sheetName val="controlled vocabulary]/private/var/folders/5c/v9mcw5k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ite]/private/var/folders/5c/v9mcw5k"/>
      <sheetName val="site]/private/var/folders/5c/v9mcw5k"/>
      <sheetName val="site]/private/var/folders/5c/v9mcw5k"/>
      <sheetName val="site]/private/var/folders/5c/v9mcw5k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file]/private/var/folders/5c/v9mcw5k"/>
      <sheetName val="profile]/private/var/folders/5c/v9mcw5k"/>
      <sheetName val="profile]/private/var/folders/5c/v9mcw5k"/>
      <sheetName val="profile]/private/var/folders/5c/v9mcw5k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ayer]/private/var/folders/5c/v9mcw5k"/>
      <sheetName val="layer]/private/var/folders/5c/v9mcw5k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26/science.272.5260.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676</v>
      </c>
      <c r="B1" s="26" t="s">
        <v>680</v>
      </c>
      <c r="C1" s="27" t="s">
        <v>775</v>
      </c>
      <c r="D1" s="26" t="s">
        <v>0</v>
      </c>
      <c r="E1" s="26" t="s">
        <v>1</v>
      </c>
      <c r="F1" s="26" t="s">
        <v>2</v>
      </c>
      <c r="G1" s="132" t="s">
        <v>757</v>
      </c>
      <c r="H1" s="132" t="s">
        <v>758</v>
      </c>
      <c r="I1" s="132" t="s">
        <v>759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434</v>
      </c>
    </row>
    <row r="2" spans="1:15" s="29" customFormat="1" ht="25.5" customHeight="1">
      <c r="A2" s="30" t="s">
        <v>677</v>
      </c>
      <c r="B2" s="30" t="s">
        <v>679</v>
      </c>
      <c r="C2" s="30" t="s">
        <v>776</v>
      </c>
      <c r="D2" s="30" t="s">
        <v>6</v>
      </c>
      <c r="E2" s="30" t="s">
        <v>7</v>
      </c>
      <c r="F2" s="30" t="s">
        <v>8</v>
      </c>
      <c r="G2" s="126" t="s">
        <v>760</v>
      </c>
      <c r="H2" s="126" t="s">
        <v>761</v>
      </c>
      <c r="I2" s="126" t="s">
        <v>762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740</v>
      </c>
      <c r="H3" s="127" t="s">
        <v>34</v>
      </c>
      <c r="I3" s="127" t="s">
        <v>741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s="149" customFormat="1" ht="53">
      <c r="A4" s="145" t="s">
        <v>1083</v>
      </c>
      <c r="B4" s="168" t="s">
        <v>1082</v>
      </c>
      <c r="C4" s="146"/>
      <c r="D4" s="147" t="s">
        <v>815</v>
      </c>
      <c r="E4" s="147" t="s">
        <v>816</v>
      </c>
      <c r="F4" s="147" t="s">
        <v>817</v>
      </c>
      <c r="G4" s="147">
        <v>2018</v>
      </c>
      <c r="H4" s="147">
        <v>9</v>
      </c>
      <c r="I4" s="150">
        <v>12</v>
      </c>
      <c r="J4" s="147" t="s">
        <v>818</v>
      </c>
      <c r="K4" s="147" t="s">
        <v>819</v>
      </c>
      <c r="L4" s="169" t="s">
        <v>1084</v>
      </c>
      <c r="M4" s="148" t="s">
        <v>1085</v>
      </c>
      <c r="N4" s="148" t="s">
        <v>1086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B4" r:id="rId1" display="https://doi.org/10.1126/science.272.5260.39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7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676</v>
      </c>
      <c r="B1" s="26" t="s">
        <v>14</v>
      </c>
      <c r="C1" s="26" t="s">
        <v>435</v>
      </c>
      <c r="D1" s="26" t="s">
        <v>436</v>
      </c>
      <c r="E1" s="32" t="s">
        <v>437</v>
      </c>
      <c r="F1" s="33" t="s">
        <v>438</v>
      </c>
      <c r="G1" s="32" t="s">
        <v>15</v>
      </c>
    </row>
    <row r="2" spans="1:7" s="29" customFormat="1" ht="27.75" customHeight="1">
      <c r="A2" s="30" t="s">
        <v>677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5" t="s">
        <v>1083</v>
      </c>
      <c r="B4" s="151" t="s">
        <v>820</v>
      </c>
      <c r="C4" s="151">
        <v>36.725966999999997</v>
      </c>
      <c r="D4" s="151">
        <v>-119.2954</v>
      </c>
      <c r="E4" s="7"/>
      <c r="F4" s="152">
        <v>467</v>
      </c>
      <c r="G4" s="18"/>
    </row>
    <row r="5" spans="1:7">
      <c r="A5" s="145" t="s">
        <v>1083</v>
      </c>
      <c r="B5" s="151" t="s">
        <v>821</v>
      </c>
      <c r="C5" s="151">
        <v>37.016153000000003</v>
      </c>
      <c r="D5" s="151">
        <v>-119.32773299999999</v>
      </c>
      <c r="E5" s="7"/>
      <c r="F5" s="152">
        <v>714</v>
      </c>
      <c r="G5" s="18"/>
    </row>
    <row r="6" spans="1:7">
      <c r="A6" s="145" t="s">
        <v>1083</v>
      </c>
      <c r="B6" s="151" t="s">
        <v>822</v>
      </c>
      <c r="C6" s="151">
        <v>37.028700000000001</v>
      </c>
      <c r="D6" s="151">
        <v>-119.271017</v>
      </c>
      <c r="E6" s="152"/>
      <c r="F6" s="152">
        <v>1268</v>
      </c>
      <c r="G6" s="18"/>
    </row>
    <row r="7" spans="1:7">
      <c r="A7" s="145" t="s">
        <v>1083</v>
      </c>
      <c r="B7" s="151" t="s">
        <v>823</v>
      </c>
      <c r="C7" s="151">
        <v>37.031820000000003</v>
      </c>
      <c r="D7" s="151">
        <v>-119.188</v>
      </c>
      <c r="E7" s="152"/>
      <c r="F7" s="152">
        <v>1784</v>
      </c>
      <c r="G7" s="18"/>
    </row>
    <row r="8" spans="1:7">
      <c r="A8" s="145" t="s">
        <v>1083</v>
      </c>
      <c r="B8" s="151" t="s">
        <v>824</v>
      </c>
      <c r="C8" s="151">
        <v>37.086598000000002</v>
      </c>
      <c r="D8" s="151">
        <v>-119.21231400000001</v>
      </c>
      <c r="E8" s="152"/>
      <c r="F8" s="152">
        <v>1904</v>
      </c>
      <c r="G8" s="18"/>
    </row>
    <row r="9" spans="1:7">
      <c r="A9" s="145" t="s">
        <v>1083</v>
      </c>
      <c r="B9" s="151" t="s">
        <v>825</v>
      </c>
      <c r="C9" s="151">
        <v>37.261592999999998</v>
      </c>
      <c r="D9" s="151">
        <v>-119.146739</v>
      </c>
      <c r="E9" s="152"/>
      <c r="F9" s="152">
        <v>2286</v>
      </c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E10:E1048576</xm:sqref>
        </x14:dataValidation>
        <x14:dataValidation type="list" showInputMessage="1" showErrorMessage="1">
          <x14:formula1>
            <xm:f>'[1]controlled vocabulary]/private/var/folders/5c/v9mcw5k'!#REF!</xm:f>
          </x14:formula1>
          <xm:sqref>E4:E9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A19"/>
    </sheetView>
  </sheetViews>
  <sheetFormatPr baseColWidth="10" defaultColWidth="15.1640625" defaultRowHeight="15" customHeight="1" x14ac:dyDescent="0"/>
  <cols>
    <col min="1" max="1" width="17.1640625" style="5" customWidth="1"/>
    <col min="2" max="2" width="16.5" style="15" customWidth="1"/>
    <col min="3" max="3" width="14.33203125" style="15" bestFit="1" customWidth="1"/>
    <col min="4" max="4" width="21.5" style="15" customWidth="1"/>
    <col min="5" max="5" width="17.33203125" style="5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676</v>
      </c>
      <c r="B1" s="26" t="s">
        <v>14</v>
      </c>
      <c r="C1" s="27" t="s">
        <v>631</v>
      </c>
      <c r="D1" s="26" t="s">
        <v>462</v>
      </c>
      <c r="E1" s="32" t="s">
        <v>461</v>
      </c>
      <c r="F1" s="32" t="s">
        <v>463</v>
      </c>
      <c r="G1" s="32" t="s">
        <v>464</v>
      </c>
      <c r="H1" s="26" t="s">
        <v>465</v>
      </c>
      <c r="I1" s="33" t="s">
        <v>466</v>
      </c>
      <c r="J1" s="32" t="s">
        <v>467</v>
      </c>
      <c r="K1" s="32" t="s">
        <v>468</v>
      </c>
      <c r="L1" s="33" t="s">
        <v>469</v>
      </c>
      <c r="M1" s="33" t="s">
        <v>470</v>
      </c>
      <c r="N1" s="33" t="s">
        <v>471</v>
      </c>
      <c r="O1" s="33" t="s">
        <v>472</v>
      </c>
      <c r="P1" s="33" t="s">
        <v>681</v>
      </c>
      <c r="Q1" s="33" t="s">
        <v>473</v>
      </c>
      <c r="R1" s="33" t="s">
        <v>474</v>
      </c>
      <c r="S1" s="33" t="s">
        <v>475</v>
      </c>
      <c r="T1" s="27" t="s">
        <v>476</v>
      </c>
      <c r="U1" s="32" t="s">
        <v>477</v>
      </c>
      <c r="V1" s="32" t="s">
        <v>478</v>
      </c>
      <c r="W1" s="27" t="s">
        <v>479</v>
      </c>
      <c r="X1" s="32" t="s">
        <v>480</v>
      </c>
      <c r="Y1" s="27" t="s">
        <v>481</v>
      </c>
      <c r="Z1" s="27" t="s">
        <v>482</v>
      </c>
      <c r="AA1" s="27" t="s">
        <v>483</v>
      </c>
      <c r="AB1" s="32" t="s">
        <v>484</v>
      </c>
      <c r="AC1" s="32" t="s">
        <v>485</v>
      </c>
      <c r="AD1" s="32" t="s">
        <v>486</v>
      </c>
      <c r="AE1" s="32" t="s">
        <v>487</v>
      </c>
      <c r="AF1" s="27" t="s">
        <v>488</v>
      </c>
      <c r="AG1" s="27" t="s">
        <v>489</v>
      </c>
      <c r="AH1" s="32" t="s">
        <v>490</v>
      </c>
      <c r="AI1" s="32" t="s">
        <v>491</v>
      </c>
      <c r="AJ1" s="32" t="s">
        <v>492</v>
      </c>
    </row>
    <row r="2" spans="1:36" s="29" customFormat="1" ht="54" customHeight="1">
      <c r="A2" s="30" t="s">
        <v>677</v>
      </c>
      <c r="B2" s="34" t="s">
        <v>16</v>
      </c>
      <c r="C2" s="34" t="s">
        <v>375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374</v>
      </c>
      <c r="J2" s="30" t="s">
        <v>373</v>
      </c>
      <c r="K2" s="37" t="s">
        <v>324</v>
      </c>
      <c r="L2" s="39" t="s">
        <v>309</v>
      </c>
      <c r="M2" s="39" t="s">
        <v>310</v>
      </c>
      <c r="N2" s="39" t="s">
        <v>683</v>
      </c>
      <c r="O2" s="39" t="s">
        <v>684</v>
      </c>
      <c r="P2" s="39" t="s">
        <v>682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376</v>
      </c>
      <c r="I3" s="36"/>
      <c r="J3" s="36" t="s">
        <v>377</v>
      </c>
      <c r="K3" s="36" t="s">
        <v>378</v>
      </c>
      <c r="L3" s="40" t="s">
        <v>321</v>
      </c>
      <c r="M3" s="41" t="s">
        <v>34</v>
      </c>
      <c r="N3" s="40" t="s">
        <v>687</v>
      </c>
      <c r="O3" s="40"/>
      <c r="P3" s="40" t="s">
        <v>811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>
      <c r="A4" s="145" t="s">
        <v>1083</v>
      </c>
      <c r="B4" s="151" t="s">
        <v>821</v>
      </c>
      <c r="C4" s="151"/>
      <c r="D4" s="151" t="s">
        <v>826</v>
      </c>
      <c r="E4" s="152"/>
      <c r="F4" s="153"/>
      <c r="G4" s="153"/>
      <c r="H4" s="152" t="s">
        <v>326</v>
      </c>
      <c r="I4" s="152"/>
      <c r="J4" s="152"/>
      <c r="K4" s="152">
        <v>1</v>
      </c>
      <c r="L4" s="152"/>
      <c r="M4" s="152"/>
      <c r="N4" s="152"/>
      <c r="O4" s="152"/>
      <c r="P4" s="152"/>
      <c r="Q4" s="152"/>
      <c r="R4" s="152"/>
      <c r="S4" s="152"/>
      <c r="T4" s="149" t="s">
        <v>209</v>
      </c>
      <c r="U4" s="152" t="s">
        <v>827</v>
      </c>
      <c r="V4" s="152"/>
      <c r="W4" s="149"/>
      <c r="X4" s="149"/>
      <c r="Y4" s="149"/>
      <c r="Z4" s="149"/>
      <c r="AA4" s="149"/>
      <c r="AB4" s="152"/>
      <c r="AC4" s="152"/>
      <c r="AD4" s="152"/>
      <c r="AE4" s="152"/>
      <c r="AF4" s="152"/>
      <c r="AG4" s="149"/>
      <c r="AH4" s="149"/>
      <c r="AI4" s="149"/>
      <c r="AJ4" s="149"/>
    </row>
    <row r="5" spans="1:36">
      <c r="A5" s="145" t="s">
        <v>1083</v>
      </c>
      <c r="B5" s="151" t="s">
        <v>822</v>
      </c>
      <c r="C5" s="151"/>
      <c r="D5" s="151" t="s">
        <v>828</v>
      </c>
      <c r="E5" s="152"/>
      <c r="F5" s="153"/>
      <c r="G5" s="153"/>
      <c r="H5" s="152" t="s">
        <v>326</v>
      </c>
      <c r="I5" s="152"/>
      <c r="J5" s="152"/>
      <c r="K5" s="152">
        <v>1</v>
      </c>
      <c r="L5" s="152"/>
      <c r="M5" s="152"/>
      <c r="N5" s="152"/>
      <c r="O5" s="152"/>
      <c r="P5" s="152"/>
      <c r="Q5" s="152"/>
      <c r="R5" s="152"/>
      <c r="S5" s="152"/>
      <c r="T5" s="149" t="s">
        <v>190</v>
      </c>
      <c r="U5" s="152" t="s">
        <v>829</v>
      </c>
      <c r="V5" s="152"/>
      <c r="W5" s="149"/>
      <c r="X5" s="149"/>
      <c r="Y5" s="149"/>
      <c r="Z5" s="149"/>
      <c r="AA5" s="149"/>
      <c r="AB5" s="152"/>
      <c r="AC5" s="152"/>
      <c r="AD5" s="152"/>
      <c r="AE5" s="152"/>
      <c r="AF5" s="152"/>
      <c r="AG5" s="149"/>
      <c r="AH5" s="149"/>
      <c r="AI5" s="149"/>
      <c r="AJ5" s="149"/>
    </row>
    <row r="6" spans="1:36">
      <c r="A6" s="145" t="s">
        <v>1083</v>
      </c>
      <c r="B6" s="151" t="s">
        <v>823</v>
      </c>
      <c r="C6" s="151"/>
      <c r="D6" s="151" t="s">
        <v>830</v>
      </c>
      <c r="E6" s="152"/>
      <c r="F6" s="153"/>
      <c r="G6" s="153"/>
      <c r="H6" s="152" t="s">
        <v>326</v>
      </c>
      <c r="I6" s="152"/>
      <c r="J6" s="152"/>
      <c r="K6" s="152">
        <v>1</v>
      </c>
      <c r="L6" s="152"/>
      <c r="M6" s="152"/>
      <c r="N6" s="152"/>
      <c r="O6" s="152"/>
      <c r="P6" s="152"/>
      <c r="Q6" s="152"/>
      <c r="R6" s="152"/>
      <c r="S6" s="152"/>
      <c r="T6" s="149" t="s">
        <v>190</v>
      </c>
      <c r="U6" s="152" t="s">
        <v>831</v>
      </c>
      <c r="V6" s="152"/>
      <c r="W6" s="149"/>
      <c r="X6" s="149"/>
      <c r="Y6" s="149"/>
      <c r="Z6" s="149"/>
      <c r="AA6" s="149"/>
      <c r="AB6" s="152"/>
      <c r="AC6" s="152"/>
      <c r="AD6" s="152"/>
      <c r="AE6" s="152"/>
      <c r="AF6" s="152"/>
      <c r="AG6" s="149"/>
      <c r="AH6" s="149"/>
      <c r="AI6" s="149"/>
      <c r="AJ6" s="149"/>
    </row>
    <row r="7" spans="1:36">
      <c r="A7" s="145" t="s">
        <v>1083</v>
      </c>
      <c r="B7" s="151" t="s">
        <v>823</v>
      </c>
      <c r="C7" s="151"/>
      <c r="D7" s="151" t="s">
        <v>832</v>
      </c>
      <c r="E7" s="152"/>
      <c r="F7" s="153"/>
      <c r="G7" s="153"/>
      <c r="H7" s="152" t="s">
        <v>326</v>
      </c>
      <c r="I7" s="152"/>
      <c r="J7" s="152"/>
      <c r="K7" s="152">
        <v>1</v>
      </c>
      <c r="L7" s="152"/>
      <c r="M7" s="152"/>
      <c r="N7" s="152"/>
      <c r="O7" s="152"/>
      <c r="P7" s="152"/>
      <c r="Q7" s="152"/>
      <c r="R7" s="152"/>
      <c r="S7" s="152"/>
      <c r="T7" s="149" t="s">
        <v>190</v>
      </c>
      <c r="U7" s="152" t="s">
        <v>831</v>
      </c>
      <c r="V7" s="152"/>
      <c r="W7" s="149"/>
      <c r="X7" s="149"/>
      <c r="Y7" s="149"/>
      <c r="Z7" s="149"/>
      <c r="AA7" s="149"/>
      <c r="AB7" s="152"/>
      <c r="AC7" s="152"/>
      <c r="AD7" s="152"/>
      <c r="AE7" s="152"/>
      <c r="AF7" s="152"/>
      <c r="AG7" s="149"/>
      <c r="AH7" s="149"/>
      <c r="AI7" s="149"/>
      <c r="AJ7" s="149"/>
    </row>
    <row r="8" spans="1:36">
      <c r="A8" s="145" t="s">
        <v>1083</v>
      </c>
      <c r="B8" s="151" t="s">
        <v>824</v>
      </c>
      <c r="C8" s="151"/>
      <c r="D8" s="151" t="s">
        <v>833</v>
      </c>
      <c r="E8" s="152"/>
      <c r="F8" s="153"/>
      <c r="G8" s="153"/>
      <c r="H8" s="152" t="s">
        <v>326</v>
      </c>
      <c r="I8" s="152"/>
      <c r="J8" s="152"/>
      <c r="K8" s="152">
        <v>1</v>
      </c>
      <c r="L8" s="152"/>
      <c r="M8" s="152"/>
      <c r="N8" s="152"/>
      <c r="O8" s="152"/>
      <c r="P8" s="152"/>
      <c r="Q8" s="152"/>
      <c r="R8" s="152"/>
      <c r="S8" s="152"/>
      <c r="T8" s="149" t="s">
        <v>190</v>
      </c>
      <c r="U8" s="152" t="s">
        <v>831</v>
      </c>
      <c r="V8" s="152"/>
      <c r="W8" s="149"/>
      <c r="X8" s="149"/>
      <c r="Y8" s="149"/>
      <c r="Z8" s="149"/>
      <c r="AA8" s="149"/>
      <c r="AB8" s="152"/>
      <c r="AC8" s="152"/>
      <c r="AD8" s="152"/>
      <c r="AE8" s="152"/>
      <c r="AF8" s="152"/>
      <c r="AG8" s="149"/>
      <c r="AH8" s="149"/>
      <c r="AI8" s="149"/>
      <c r="AJ8" s="149"/>
    </row>
    <row r="9" spans="1:36">
      <c r="A9" s="145" t="s">
        <v>1083</v>
      </c>
      <c r="B9" s="151" t="s">
        <v>825</v>
      </c>
      <c r="C9" s="151"/>
      <c r="D9" s="151" t="s">
        <v>834</v>
      </c>
      <c r="E9" s="152"/>
      <c r="F9" s="153"/>
      <c r="G9" s="153"/>
      <c r="H9" s="152" t="s">
        <v>326</v>
      </c>
      <c r="I9" s="152"/>
      <c r="J9" s="152"/>
      <c r="K9" s="152">
        <v>1</v>
      </c>
      <c r="L9" s="152"/>
      <c r="M9" s="152"/>
      <c r="N9" s="152"/>
      <c r="O9" s="152"/>
      <c r="P9" s="152"/>
      <c r="Q9" s="152"/>
      <c r="R9" s="152"/>
      <c r="S9" s="152"/>
      <c r="T9" s="149" t="s">
        <v>190</v>
      </c>
      <c r="U9" s="152" t="s">
        <v>835</v>
      </c>
      <c r="V9" s="152"/>
      <c r="W9" s="149"/>
      <c r="X9" s="149"/>
      <c r="Y9" s="149"/>
      <c r="Z9" s="149"/>
      <c r="AA9" s="149"/>
      <c r="AB9" s="152"/>
      <c r="AC9" s="152"/>
      <c r="AD9" s="152"/>
      <c r="AE9" s="152"/>
      <c r="AF9" s="152"/>
      <c r="AG9" s="149"/>
      <c r="AH9" s="149"/>
      <c r="AI9" s="149"/>
      <c r="AJ9" s="149"/>
    </row>
    <row r="10" spans="1:36">
      <c r="A10" s="145" t="s">
        <v>1083</v>
      </c>
      <c r="B10" s="151" t="s">
        <v>820</v>
      </c>
      <c r="C10" s="151"/>
      <c r="D10" s="151" t="s">
        <v>836</v>
      </c>
      <c r="E10" s="152"/>
      <c r="F10" s="153"/>
      <c r="G10" s="153"/>
      <c r="H10" s="152" t="s">
        <v>326</v>
      </c>
      <c r="I10" s="152"/>
      <c r="J10" s="152"/>
      <c r="K10" s="152">
        <v>1</v>
      </c>
      <c r="L10" s="152"/>
      <c r="M10" s="152"/>
      <c r="N10" s="152"/>
      <c r="O10" s="152"/>
      <c r="P10" s="152"/>
      <c r="Q10" s="152"/>
      <c r="R10" s="152"/>
      <c r="S10" s="152"/>
      <c r="T10" s="149" t="s">
        <v>190</v>
      </c>
      <c r="U10" s="152" t="s">
        <v>831</v>
      </c>
      <c r="V10" s="152"/>
      <c r="W10" s="149"/>
      <c r="X10" s="149"/>
      <c r="Y10" s="149"/>
      <c r="Z10" s="149"/>
      <c r="AA10" s="149"/>
      <c r="AB10" s="152"/>
      <c r="AC10" s="152"/>
      <c r="AD10" s="152"/>
      <c r="AE10" s="152"/>
      <c r="AF10" s="152"/>
      <c r="AG10" s="149"/>
      <c r="AH10" s="149"/>
      <c r="AI10" s="149"/>
      <c r="AJ10" s="149"/>
    </row>
    <row r="11" spans="1:36">
      <c r="A11" s="145" t="s">
        <v>1083</v>
      </c>
      <c r="B11" s="151" t="s">
        <v>820</v>
      </c>
      <c r="C11" s="151"/>
      <c r="D11" s="151" t="s">
        <v>837</v>
      </c>
      <c r="E11" s="152"/>
      <c r="F11" s="153"/>
      <c r="G11" s="153"/>
      <c r="H11" s="152" t="s">
        <v>326</v>
      </c>
      <c r="I11" s="152"/>
      <c r="J11" s="152"/>
      <c r="K11" s="152">
        <v>1</v>
      </c>
      <c r="L11" s="152"/>
      <c r="M11" s="152"/>
      <c r="N11" s="152"/>
      <c r="O11" s="152"/>
      <c r="P11" s="152"/>
      <c r="Q11" s="152"/>
      <c r="R11" s="152"/>
      <c r="S11" s="152"/>
      <c r="T11" s="149" t="s">
        <v>190</v>
      </c>
      <c r="U11" s="152" t="s">
        <v>831</v>
      </c>
      <c r="V11" s="152"/>
      <c r="W11" s="149"/>
      <c r="X11" s="149"/>
      <c r="Y11" s="149"/>
      <c r="Z11" s="149"/>
      <c r="AA11" s="149"/>
      <c r="AB11" s="152"/>
      <c r="AC11" s="152"/>
      <c r="AD11" s="152"/>
      <c r="AE11" s="152"/>
      <c r="AF11" s="152"/>
      <c r="AG11" s="149"/>
      <c r="AH11" s="149"/>
      <c r="AI11" s="149"/>
      <c r="AJ11" s="149"/>
    </row>
    <row r="12" spans="1:36">
      <c r="A12" s="145" t="s">
        <v>1083</v>
      </c>
      <c r="B12" s="151" t="s">
        <v>821</v>
      </c>
      <c r="C12" s="151"/>
      <c r="D12" s="151" t="s">
        <v>838</v>
      </c>
      <c r="E12" s="152"/>
      <c r="F12" s="153"/>
      <c r="G12" s="153"/>
      <c r="H12" s="152" t="s">
        <v>326</v>
      </c>
      <c r="I12" s="152"/>
      <c r="J12" s="152"/>
      <c r="K12" s="152">
        <v>1</v>
      </c>
      <c r="L12" s="152"/>
      <c r="M12" s="152"/>
      <c r="N12" s="152"/>
      <c r="O12" s="152"/>
      <c r="P12" s="152"/>
      <c r="Q12" s="152"/>
      <c r="R12" s="152"/>
      <c r="S12" s="152"/>
      <c r="T12" s="149" t="s">
        <v>209</v>
      </c>
      <c r="U12" s="152" t="s">
        <v>827</v>
      </c>
      <c r="V12" s="152"/>
      <c r="W12" s="149"/>
      <c r="X12" s="149"/>
      <c r="Y12" s="149"/>
      <c r="Z12" s="149"/>
      <c r="AA12" s="149"/>
      <c r="AB12" s="152"/>
      <c r="AC12" s="152"/>
      <c r="AD12" s="152"/>
      <c r="AE12" s="152"/>
      <c r="AF12" s="152"/>
      <c r="AG12" s="149"/>
      <c r="AH12" s="149"/>
      <c r="AI12" s="149"/>
      <c r="AJ12" s="149"/>
    </row>
    <row r="13" spans="1:36">
      <c r="A13" s="145" t="s">
        <v>1083</v>
      </c>
      <c r="B13" s="151" t="s">
        <v>822</v>
      </c>
      <c r="C13" s="151"/>
      <c r="D13" s="151" t="s">
        <v>839</v>
      </c>
      <c r="E13" s="152"/>
      <c r="F13" s="153"/>
      <c r="G13" s="153"/>
      <c r="H13" s="152" t="s">
        <v>326</v>
      </c>
      <c r="I13" s="152"/>
      <c r="J13" s="152"/>
      <c r="K13" s="152">
        <v>1</v>
      </c>
      <c r="L13" s="152"/>
      <c r="M13" s="152"/>
      <c r="N13" s="152"/>
      <c r="O13" s="152"/>
      <c r="P13" s="152"/>
      <c r="Q13" s="152"/>
      <c r="R13" s="152"/>
      <c r="S13" s="152"/>
      <c r="T13" s="149" t="s">
        <v>190</v>
      </c>
      <c r="U13" s="152" t="s">
        <v>829</v>
      </c>
      <c r="V13" s="152"/>
      <c r="W13" s="149"/>
      <c r="X13" s="149"/>
      <c r="Y13" s="149"/>
      <c r="Z13" s="149"/>
      <c r="AA13" s="149"/>
      <c r="AB13" s="152"/>
      <c r="AC13" s="152"/>
      <c r="AD13" s="152"/>
      <c r="AE13" s="152"/>
      <c r="AF13" s="152"/>
      <c r="AG13" s="149"/>
      <c r="AH13" s="149"/>
      <c r="AI13" s="149"/>
      <c r="AJ13" s="149"/>
    </row>
    <row r="14" spans="1:36">
      <c r="A14" s="145" t="s">
        <v>1083</v>
      </c>
      <c r="B14" s="151" t="s">
        <v>823</v>
      </c>
      <c r="C14" s="151"/>
      <c r="D14" s="151" t="s">
        <v>840</v>
      </c>
      <c r="E14" s="152"/>
      <c r="F14" s="153"/>
      <c r="G14" s="153"/>
      <c r="H14" s="152" t="s">
        <v>326</v>
      </c>
      <c r="I14" s="152"/>
      <c r="J14" s="152"/>
      <c r="K14" s="152">
        <v>1</v>
      </c>
      <c r="L14" s="152"/>
      <c r="M14" s="152"/>
      <c r="N14" s="152"/>
      <c r="O14" s="152"/>
      <c r="P14" s="152"/>
      <c r="Q14" s="152"/>
      <c r="R14" s="152"/>
      <c r="S14" s="152"/>
      <c r="T14" s="149" t="s">
        <v>190</v>
      </c>
      <c r="U14" s="152" t="s">
        <v>831</v>
      </c>
      <c r="V14" s="152"/>
      <c r="W14" s="149"/>
      <c r="X14" s="149"/>
      <c r="Y14" s="149"/>
      <c r="Z14" s="149"/>
      <c r="AA14" s="149"/>
      <c r="AB14" s="152"/>
      <c r="AC14" s="152"/>
      <c r="AD14" s="152"/>
      <c r="AE14" s="152"/>
      <c r="AF14" s="152"/>
      <c r="AG14" s="149"/>
      <c r="AH14" s="149"/>
      <c r="AI14" s="149"/>
      <c r="AJ14" s="149"/>
    </row>
    <row r="15" spans="1:36">
      <c r="A15" s="145" t="s">
        <v>1083</v>
      </c>
      <c r="B15" s="151" t="s">
        <v>824</v>
      </c>
      <c r="C15" s="151"/>
      <c r="D15" s="151" t="s">
        <v>841</v>
      </c>
      <c r="E15" s="152"/>
      <c r="F15" s="153"/>
      <c r="G15" s="153"/>
      <c r="H15" s="152" t="s">
        <v>326</v>
      </c>
      <c r="I15" s="152"/>
      <c r="J15" s="152"/>
      <c r="K15" s="152">
        <v>1</v>
      </c>
      <c r="L15" s="152"/>
      <c r="M15" s="152"/>
      <c r="N15" s="152"/>
      <c r="O15" s="152"/>
      <c r="P15" s="152"/>
      <c r="Q15" s="152"/>
      <c r="R15" s="152"/>
      <c r="S15" s="152"/>
      <c r="T15" s="149" t="s">
        <v>190</v>
      </c>
      <c r="U15" s="152" t="s">
        <v>831</v>
      </c>
      <c r="V15" s="152"/>
      <c r="W15" s="149"/>
      <c r="X15" s="149"/>
      <c r="Y15" s="149"/>
      <c r="Z15" s="149"/>
      <c r="AA15" s="149"/>
      <c r="AB15" s="152"/>
      <c r="AC15" s="152"/>
      <c r="AD15" s="152"/>
      <c r="AE15" s="152"/>
      <c r="AF15" s="152"/>
      <c r="AG15" s="149"/>
      <c r="AH15" s="149"/>
      <c r="AI15" s="149"/>
      <c r="AJ15" s="149"/>
    </row>
    <row r="16" spans="1:36">
      <c r="A16" s="145" t="s">
        <v>1083</v>
      </c>
      <c r="B16" s="151" t="s">
        <v>825</v>
      </c>
      <c r="C16" s="151"/>
      <c r="D16" s="151" t="s">
        <v>842</v>
      </c>
      <c r="E16" s="152"/>
      <c r="F16" s="153"/>
      <c r="G16" s="153"/>
      <c r="H16" s="152" t="s">
        <v>326</v>
      </c>
      <c r="I16" s="152"/>
      <c r="J16" s="152"/>
      <c r="K16" s="152">
        <v>1</v>
      </c>
      <c r="L16" s="152"/>
      <c r="M16" s="152"/>
      <c r="N16" s="152"/>
      <c r="O16" s="152"/>
      <c r="P16" s="152"/>
      <c r="Q16" s="152"/>
      <c r="R16" s="152"/>
      <c r="S16" s="152"/>
      <c r="T16" s="149" t="s">
        <v>190</v>
      </c>
      <c r="U16" s="152" t="s">
        <v>835</v>
      </c>
      <c r="V16" s="152"/>
      <c r="W16" s="149"/>
      <c r="X16" s="149"/>
      <c r="Y16" s="149"/>
      <c r="Z16" s="149"/>
      <c r="AA16" s="149"/>
      <c r="AB16" s="152"/>
      <c r="AC16" s="152"/>
      <c r="AD16" s="152"/>
      <c r="AE16" s="152"/>
      <c r="AF16" s="152"/>
      <c r="AG16" s="149"/>
      <c r="AH16" s="149"/>
      <c r="AI16" s="149"/>
      <c r="AJ16" s="149"/>
    </row>
    <row r="17" spans="1:36">
      <c r="A17" s="145" t="s">
        <v>1083</v>
      </c>
      <c r="B17" s="151" t="s">
        <v>822</v>
      </c>
      <c r="C17" s="151"/>
      <c r="D17" s="151" t="s">
        <v>843</v>
      </c>
      <c r="E17" s="152"/>
      <c r="F17" s="153"/>
      <c r="G17" s="153"/>
      <c r="H17" s="152" t="s">
        <v>326</v>
      </c>
      <c r="I17" s="152"/>
      <c r="J17" s="152"/>
      <c r="K17" s="152">
        <v>1</v>
      </c>
      <c r="L17" s="152"/>
      <c r="M17" s="152"/>
      <c r="N17" s="152"/>
      <c r="O17" s="152"/>
      <c r="P17" s="152"/>
      <c r="Q17" s="152"/>
      <c r="R17" s="152"/>
      <c r="S17" s="152"/>
      <c r="T17" s="149" t="s">
        <v>190</v>
      </c>
      <c r="U17" s="152" t="s">
        <v>829</v>
      </c>
      <c r="V17" s="152"/>
      <c r="W17" s="149"/>
      <c r="X17" s="149"/>
      <c r="Y17" s="149"/>
      <c r="Z17" s="149"/>
      <c r="AA17" s="149"/>
      <c r="AB17" s="152"/>
      <c r="AC17" s="152"/>
      <c r="AD17" s="152"/>
      <c r="AE17" s="152"/>
      <c r="AF17" s="152"/>
      <c r="AG17" s="149"/>
      <c r="AH17" s="149"/>
      <c r="AI17" s="149"/>
      <c r="AJ17" s="149"/>
    </row>
    <row r="18" spans="1:36">
      <c r="A18" s="145" t="s">
        <v>1083</v>
      </c>
      <c r="B18" s="151" t="s">
        <v>823</v>
      </c>
      <c r="C18" s="151"/>
      <c r="D18" s="151" t="s">
        <v>844</v>
      </c>
      <c r="E18" s="152"/>
      <c r="F18" s="153"/>
      <c r="G18" s="153"/>
      <c r="H18" s="152" t="s">
        <v>326</v>
      </c>
      <c r="I18" s="152"/>
      <c r="J18" s="152"/>
      <c r="K18" s="152">
        <v>1</v>
      </c>
      <c r="L18" s="152"/>
      <c r="M18" s="152"/>
      <c r="N18" s="152"/>
      <c r="O18" s="152"/>
      <c r="P18" s="152"/>
      <c r="Q18" s="152"/>
      <c r="R18" s="152"/>
      <c r="S18" s="152"/>
      <c r="T18" s="149" t="s">
        <v>190</v>
      </c>
      <c r="U18" s="152" t="s">
        <v>831</v>
      </c>
      <c r="V18" s="152"/>
      <c r="W18" s="149"/>
      <c r="X18" s="149"/>
      <c r="Y18" s="149"/>
      <c r="Z18" s="149"/>
      <c r="AA18" s="149"/>
      <c r="AB18" s="152"/>
      <c r="AC18" s="152"/>
      <c r="AD18" s="152"/>
      <c r="AE18" s="152"/>
      <c r="AF18" s="152"/>
      <c r="AG18" s="149"/>
      <c r="AH18" s="149"/>
      <c r="AI18" s="149"/>
      <c r="AJ18" s="149"/>
    </row>
    <row r="19" spans="1:36">
      <c r="A19" s="145" t="s">
        <v>1083</v>
      </c>
      <c r="B19" s="151" t="s">
        <v>825</v>
      </c>
      <c r="C19" s="151"/>
      <c r="D19" s="151" t="s">
        <v>845</v>
      </c>
      <c r="E19" s="152"/>
      <c r="F19" s="153"/>
      <c r="G19" s="153"/>
      <c r="H19" s="152" t="s">
        <v>326</v>
      </c>
      <c r="I19" s="152"/>
      <c r="J19" s="152"/>
      <c r="K19" s="152">
        <v>1</v>
      </c>
      <c r="L19" s="152"/>
      <c r="M19" s="152"/>
      <c r="N19" s="152"/>
      <c r="O19" s="152"/>
      <c r="P19" s="152"/>
      <c r="Q19" s="152"/>
      <c r="R19" s="152"/>
      <c r="S19" s="152"/>
      <c r="T19" s="149" t="s">
        <v>190</v>
      </c>
      <c r="U19" s="152" t="s">
        <v>835</v>
      </c>
      <c r="V19" s="152"/>
      <c r="W19" s="149"/>
      <c r="X19" s="149"/>
      <c r="Y19" s="149"/>
      <c r="Z19" s="149"/>
      <c r="AA19" s="149"/>
      <c r="AB19" s="152"/>
      <c r="AC19" s="152"/>
      <c r="AD19" s="152"/>
      <c r="AE19" s="152"/>
      <c r="AF19" s="152"/>
      <c r="AG19" s="149"/>
      <c r="AH19" s="149"/>
      <c r="AI19" s="149"/>
      <c r="AJ19" s="149"/>
    </row>
    <row r="20" spans="1:36" customFormat="1" ht="14"/>
    <row r="21" spans="1:36" customFormat="1" ht="14"/>
    <row r="22" spans="1:36" customFormat="1" ht="14"/>
    <row r="23" spans="1:36" customFormat="1" ht="14"/>
    <row r="24" spans="1:36" customFormat="1" ht="14"/>
    <row r="25" spans="1:36" customFormat="1" ht="14"/>
    <row r="26" spans="1:36" customFormat="1" ht="14"/>
    <row r="27" spans="1:36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vocabulary'!$J$4:$J$9</xm:f>
          </x14:formula1>
          <xm:sqref>AB27:AB1048576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T27:T1048576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Z27:Z1048576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Y27:Y1048576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AG27:AG1048576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AC27:AC1048576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H27:H1048576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P27:P1048576</xm:sqref>
        </x14:dataValidation>
        <x14:dataValidation type="list" allowBlank="1" showInputMessage="1" showErrorMessage="1">
          <x14:formula1>
            <xm:f>OFFSET('[2]site]/private/var/folders/5c/v9mcw5k'!#REF!,3,0,COUNTA('[2]site]/private/var/folders/5c/v9mcw5k'!#REF!)-2,1)</xm:f>
          </x14:formula1>
          <xm:sqref>B4:B19</xm:sqref>
        </x14:dataValidation>
        <x14:dataValidation type="list" allowBlank="1" showInputMessage="1" showErrorMessage="1">
          <x14:formula1>
            <xm:f>'[1]controlled vocabulary]/private/var/folders/5c/v9mcw5k'!#REF!</xm:f>
          </x14:formula1>
          <xm:sqref>T4:T19 Y4:Z19 AG4:AG19 AB4:AC19 H4:H19 P4:P19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676</v>
      </c>
      <c r="B1" s="26" t="s">
        <v>14</v>
      </c>
      <c r="C1" s="114" t="s">
        <v>631</v>
      </c>
      <c r="D1" s="119" t="s">
        <v>462</v>
      </c>
      <c r="E1" s="32" t="s">
        <v>633</v>
      </c>
      <c r="F1" s="32" t="s">
        <v>634</v>
      </c>
      <c r="G1" s="132" t="s">
        <v>754</v>
      </c>
      <c r="H1" s="125" t="s">
        <v>755</v>
      </c>
      <c r="I1" s="125" t="s">
        <v>756</v>
      </c>
      <c r="J1" s="105" t="s">
        <v>439</v>
      </c>
      <c r="K1" s="105" t="s">
        <v>440</v>
      </c>
      <c r="L1" s="105" t="s">
        <v>441</v>
      </c>
      <c r="M1" s="105" t="s">
        <v>442</v>
      </c>
      <c r="N1" s="115" t="s">
        <v>664</v>
      </c>
      <c r="O1" s="105" t="s">
        <v>694</v>
      </c>
      <c r="P1" s="115" t="s">
        <v>655</v>
      </c>
      <c r="Q1" s="105" t="s">
        <v>443</v>
      </c>
      <c r="R1" s="105" t="s">
        <v>697</v>
      </c>
      <c r="S1" s="105" t="s">
        <v>444</v>
      </c>
      <c r="T1" s="105" t="s">
        <v>445</v>
      </c>
      <c r="U1" s="105" t="s">
        <v>446</v>
      </c>
      <c r="V1" s="105" t="s">
        <v>447</v>
      </c>
      <c r="W1" s="105" t="s">
        <v>448</v>
      </c>
      <c r="X1" s="105" t="s">
        <v>449</v>
      </c>
      <c r="Y1" s="105" t="s">
        <v>450</v>
      </c>
      <c r="Z1" s="105" t="s">
        <v>451</v>
      </c>
      <c r="AA1" s="106" t="s">
        <v>734</v>
      </c>
      <c r="AB1" s="106" t="s">
        <v>735</v>
      </c>
      <c r="AC1" s="75" t="s">
        <v>452</v>
      </c>
      <c r="AD1" s="75" t="s">
        <v>453</v>
      </c>
      <c r="AE1" s="75" t="s">
        <v>454</v>
      </c>
      <c r="AF1" s="75" t="s">
        <v>455</v>
      </c>
      <c r="AG1" s="75" t="s">
        <v>456</v>
      </c>
      <c r="AH1" s="47" t="s">
        <v>457</v>
      </c>
      <c r="AI1" s="75" t="s">
        <v>458</v>
      </c>
      <c r="AJ1" s="75" t="s">
        <v>459</v>
      </c>
      <c r="AK1" s="47" t="s">
        <v>460</v>
      </c>
    </row>
    <row r="2" spans="1:37" s="143" customFormat="1" ht="58" customHeight="1">
      <c r="A2" s="30" t="s">
        <v>677</v>
      </c>
      <c r="B2" s="34" t="s">
        <v>16</v>
      </c>
      <c r="C2" s="34" t="s">
        <v>375</v>
      </c>
      <c r="D2" s="34" t="s">
        <v>632</v>
      </c>
      <c r="E2" s="34" t="s">
        <v>635</v>
      </c>
      <c r="F2" s="34" t="s">
        <v>636</v>
      </c>
      <c r="G2" s="126" t="s">
        <v>743</v>
      </c>
      <c r="H2" s="126" t="s">
        <v>744</v>
      </c>
      <c r="I2" s="126" t="s">
        <v>742</v>
      </c>
      <c r="J2" s="141" t="s">
        <v>799</v>
      </c>
      <c r="K2" s="141"/>
      <c r="L2" s="141" t="s">
        <v>803</v>
      </c>
      <c r="M2" s="141" t="s">
        <v>654</v>
      </c>
      <c r="N2" s="141" t="s">
        <v>695</v>
      </c>
      <c r="O2" s="141" t="s">
        <v>696</v>
      </c>
      <c r="P2" s="141" t="s">
        <v>805</v>
      </c>
      <c r="Q2" s="141" t="s">
        <v>725</v>
      </c>
      <c r="R2" s="141" t="s">
        <v>726</v>
      </c>
      <c r="S2" s="141" t="s">
        <v>384</v>
      </c>
      <c r="T2" s="141" t="s">
        <v>383</v>
      </c>
      <c r="U2" s="141" t="s">
        <v>335</v>
      </c>
      <c r="V2" s="141" t="s">
        <v>382</v>
      </c>
      <c r="W2" s="141" t="s">
        <v>381</v>
      </c>
      <c r="X2" s="142" t="s">
        <v>380</v>
      </c>
      <c r="Y2" s="141" t="s">
        <v>379</v>
      </c>
      <c r="Z2" s="141" t="s">
        <v>733</v>
      </c>
      <c r="AA2" s="56" t="s">
        <v>700</v>
      </c>
      <c r="AB2" s="56" t="s">
        <v>701</v>
      </c>
      <c r="AC2" s="56" t="s">
        <v>86</v>
      </c>
      <c r="AD2" s="56" t="s">
        <v>87</v>
      </c>
      <c r="AE2" s="56" t="s">
        <v>88</v>
      </c>
      <c r="AF2" s="56" t="s">
        <v>702</v>
      </c>
      <c r="AG2" s="56" t="s">
        <v>703</v>
      </c>
      <c r="AH2" s="56" t="s">
        <v>704</v>
      </c>
      <c r="AI2" s="56" t="s">
        <v>705</v>
      </c>
      <c r="AJ2" s="56" t="s">
        <v>706</v>
      </c>
      <c r="AK2" s="56" t="s">
        <v>707</v>
      </c>
    </row>
    <row r="3" spans="1:37" s="81" customFormat="1" ht="28">
      <c r="A3" s="36" t="s">
        <v>366</v>
      </c>
      <c r="B3" s="35"/>
      <c r="C3" s="121"/>
      <c r="D3" s="113"/>
      <c r="E3" s="35" t="s">
        <v>31</v>
      </c>
      <c r="F3" s="35" t="s">
        <v>31</v>
      </c>
      <c r="G3" s="127" t="s">
        <v>740</v>
      </c>
      <c r="H3" s="127" t="s">
        <v>34</v>
      </c>
      <c r="I3" s="127" t="s">
        <v>741</v>
      </c>
      <c r="J3" s="140" t="s">
        <v>800</v>
      </c>
      <c r="K3" s="99"/>
      <c r="L3" s="140" t="s">
        <v>798</v>
      </c>
      <c r="M3" s="140" t="s">
        <v>801</v>
      </c>
      <c r="N3" s="140" t="s">
        <v>802</v>
      </c>
      <c r="O3" s="98"/>
      <c r="P3" s="140" t="s">
        <v>804</v>
      </c>
      <c r="Q3" s="144" t="s">
        <v>727</v>
      </c>
      <c r="R3" s="140" t="s">
        <v>807</v>
      </c>
      <c r="S3" s="99" t="s">
        <v>377</v>
      </c>
      <c r="T3" s="99" t="s">
        <v>377</v>
      </c>
      <c r="U3" s="99" t="s">
        <v>331</v>
      </c>
      <c r="V3" s="98" t="s">
        <v>37</v>
      </c>
      <c r="W3" s="98" t="s">
        <v>37</v>
      </c>
      <c r="X3" s="99"/>
      <c r="Y3" s="99"/>
      <c r="Z3" s="140" t="s">
        <v>808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G5" sqref="G5"/>
    </sheetView>
  </sheetViews>
  <sheetFormatPr baseColWidth="10" defaultColWidth="15.1640625" defaultRowHeight="15" customHeight="1" x14ac:dyDescent="0"/>
  <cols>
    <col min="1" max="1" width="17.33203125" style="5" customWidth="1"/>
    <col min="2" max="2" width="16" style="15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676</v>
      </c>
      <c r="B1" s="26" t="s">
        <v>14</v>
      </c>
      <c r="C1" s="26" t="s">
        <v>462</v>
      </c>
      <c r="D1" s="26" t="s">
        <v>493</v>
      </c>
      <c r="E1" s="132" t="s">
        <v>751</v>
      </c>
      <c r="F1" s="125" t="s">
        <v>752</v>
      </c>
      <c r="G1" s="125" t="s">
        <v>753</v>
      </c>
      <c r="H1" s="27" t="s">
        <v>494</v>
      </c>
      <c r="I1" s="26" t="s">
        <v>495</v>
      </c>
      <c r="J1" s="26" t="s">
        <v>496</v>
      </c>
      <c r="K1" s="32" t="s">
        <v>497</v>
      </c>
      <c r="L1" s="32" t="s">
        <v>498</v>
      </c>
      <c r="M1" s="32" t="s">
        <v>499</v>
      </c>
      <c r="N1" s="32" t="s">
        <v>500</v>
      </c>
      <c r="O1" s="32" t="s">
        <v>501</v>
      </c>
      <c r="P1" s="43" t="s">
        <v>502</v>
      </c>
      <c r="Q1" s="43" t="s">
        <v>503</v>
      </c>
      <c r="R1" s="43" t="s">
        <v>504</v>
      </c>
      <c r="S1" s="43" t="s">
        <v>505</v>
      </c>
      <c r="T1" s="43" t="s">
        <v>506</v>
      </c>
      <c r="U1" s="43" t="s">
        <v>507</v>
      </c>
      <c r="V1" s="43" t="s">
        <v>508</v>
      </c>
      <c r="W1" s="43" t="s">
        <v>509</v>
      </c>
      <c r="X1" s="43" t="s">
        <v>510</v>
      </c>
      <c r="Y1" s="43" t="s">
        <v>511</v>
      </c>
      <c r="Z1" s="44" t="s">
        <v>512</v>
      </c>
      <c r="AA1" s="44" t="s">
        <v>513</v>
      </c>
      <c r="AB1" s="45" t="s">
        <v>514</v>
      </c>
      <c r="AC1" s="45" t="s">
        <v>515</v>
      </c>
      <c r="AD1" s="45" t="s">
        <v>516</v>
      </c>
      <c r="AE1" s="45" t="s">
        <v>517</v>
      </c>
      <c r="AF1" s="45" t="s">
        <v>777</v>
      </c>
      <c r="AG1" s="45" t="s">
        <v>518</v>
      </c>
      <c r="AH1" s="45" t="s">
        <v>519</v>
      </c>
      <c r="AI1" s="45" t="s">
        <v>520</v>
      </c>
      <c r="AJ1" s="45" t="s">
        <v>521</v>
      </c>
      <c r="AK1" s="45" t="s">
        <v>522</v>
      </c>
      <c r="AL1" s="45" t="s">
        <v>778</v>
      </c>
      <c r="AM1" s="46" t="s">
        <v>523</v>
      </c>
      <c r="AN1" s="46" t="s">
        <v>524</v>
      </c>
      <c r="AO1" s="46" t="s">
        <v>525</v>
      </c>
      <c r="AP1" s="46" t="s">
        <v>526</v>
      </c>
      <c r="AQ1" s="46" t="s">
        <v>527</v>
      </c>
      <c r="AR1" s="46" t="s">
        <v>528</v>
      </c>
      <c r="AS1" s="46" t="s">
        <v>529</v>
      </c>
      <c r="AT1" s="46" t="s">
        <v>530</v>
      </c>
      <c r="AU1" s="47" t="s">
        <v>531</v>
      </c>
      <c r="AV1" s="47" t="s">
        <v>532</v>
      </c>
      <c r="AW1" s="47" t="s">
        <v>533</v>
      </c>
      <c r="AX1" s="47" t="s">
        <v>534</v>
      </c>
      <c r="AY1" s="47" t="s">
        <v>535</v>
      </c>
      <c r="AZ1" s="47" t="s">
        <v>536</v>
      </c>
      <c r="BA1" s="47" t="s">
        <v>537</v>
      </c>
      <c r="BB1" s="47" t="s">
        <v>538</v>
      </c>
      <c r="BC1" s="47" t="s">
        <v>539</v>
      </c>
      <c r="BD1" s="47" t="s">
        <v>540</v>
      </c>
      <c r="BE1" s="47" t="s">
        <v>541</v>
      </c>
      <c r="BF1" s="48" t="s">
        <v>542</v>
      </c>
      <c r="BG1" s="48" t="s">
        <v>543</v>
      </c>
      <c r="BH1" s="48" t="s">
        <v>544</v>
      </c>
      <c r="BI1" s="49" t="s">
        <v>779</v>
      </c>
      <c r="BJ1" s="49" t="s">
        <v>780</v>
      </c>
      <c r="BK1" s="49" t="s">
        <v>545</v>
      </c>
      <c r="BL1" s="49" t="s">
        <v>546</v>
      </c>
      <c r="BM1" s="49" t="s">
        <v>547</v>
      </c>
      <c r="BN1" s="49" t="s">
        <v>548</v>
      </c>
      <c r="BO1" s="49" t="s">
        <v>549</v>
      </c>
      <c r="BP1" s="49" t="s">
        <v>550</v>
      </c>
      <c r="BQ1" s="49" t="s">
        <v>551</v>
      </c>
      <c r="BR1" s="49" t="s">
        <v>552</v>
      </c>
      <c r="BS1" s="49" t="s">
        <v>553</v>
      </c>
      <c r="BT1" s="49" t="s">
        <v>554</v>
      </c>
      <c r="BU1" s="49" t="s">
        <v>555</v>
      </c>
      <c r="BV1" s="49" t="s">
        <v>556</v>
      </c>
      <c r="BW1" s="49" t="s">
        <v>557</v>
      </c>
      <c r="BX1" s="49" t="s">
        <v>558</v>
      </c>
      <c r="BY1" s="49" t="s">
        <v>559</v>
      </c>
      <c r="BZ1" s="49" t="s">
        <v>560</v>
      </c>
      <c r="CA1" s="49" t="s">
        <v>561</v>
      </c>
      <c r="CB1" s="49" t="s">
        <v>562</v>
      </c>
      <c r="CC1" s="49" t="s">
        <v>563</v>
      </c>
      <c r="CD1" s="49" t="s">
        <v>564</v>
      </c>
      <c r="CE1" s="50" t="s">
        <v>565</v>
      </c>
      <c r="CF1" s="50" t="s">
        <v>566</v>
      </c>
      <c r="CG1" s="50" t="s">
        <v>567</v>
      </c>
      <c r="CH1" s="50" t="s">
        <v>568</v>
      </c>
      <c r="CI1" s="50" t="s">
        <v>569</v>
      </c>
      <c r="CJ1" s="50" t="s">
        <v>781</v>
      </c>
      <c r="CK1" s="50" t="s">
        <v>570</v>
      </c>
      <c r="CL1" s="50" t="s">
        <v>571</v>
      </c>
      <c r="CM1" s="50" t="s">
        <v>572</v>
      </c>
      <c r="CN1" s="50" t="s">
        <v>573</v>
      </c>
      <c r="CO1" s="50" t="s">
        <v>574</v>
      </c>
      <c r="CP1" s="50" t="s">
        <v>575</v>
      </c>
      <c r="CQ1" s="50" t="s">
        <v>576</v>
      </c>
      <c r="CR1" s="50" t="s">
        <v>577</v>
      </c>
      <c r="CS1" s="108" t="s">
        <v>578</v>
      </c>
      <c r="CT1" s="108" t="s">
        <v>579</v>
      </c>
    </row>
    <row r="2" spans="1:98" s="29" customFormat="1" ht="45" customHeight="1">
      <c r="A2" s="30" t="s">
        <v>677</v>
      </c>
      <c r="B2" s="34" t="s">
        <v>16</v>
      </c>
      <c r="C2" s="34" t="s">
        <v>332</v>
      </c>
      <c r="D2" s="34" t="s">
        <v>56</v>
      </c>
      <c r="E2" s="126" t="s">
        <v>743</v>
      </c>
      <c r="F2" s="126" t="s">
        <v>744</v>
      </c>
      <c r="G2" s="126" t="s">
        <v>742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395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394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393</v>
      </c>
      <c r="BB2" s="56" t="s">
        <v>392</v>
      </c>
      <c r="BC2" s="56" t="s">
        <v>90</v>
      </c>
      <c r="BD2" s="56" t="s">
        <v>391</v>
      </c>
      <c r="BE2" s="56" t="s">
        <v>390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388</v>
      </c>
      <c r="BK2" s="59" t="s">
        <v>389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387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386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740</v>
      </c>
      <c r="F3" s="127" t="s">
        <v>34</v>
      </c>
      <c r="G3" s="127" t="s">
        <v>741</v>
      </c>
      <c r="H3" s="104" t="s">
        <v>377</v>
      </c>
      <c r="I3" s="35" t="s">
        <v>40</v>
      </c>
      <c r="J3" s="35" t="s">
        <v>40</v>
      </c>
      <c r="K3" s="36"/>
      <c r="L3" s="104" t="s">
        <v>377</v>
      </c>
      <c r="M3" s="36"/>
      <c r="N3" s="36"/>
      <c r="O3" s="36" t="s">
        <v>385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45" t="s">
        <v>1083</v>
      </c>
      <c r="B4" s="151" t="s">
        <v>820</v>
      </c>
      <c r="C4" s="157" t="s">
        <v>836</v>
      </c>
      <c r="D4" s="157" t="s">
        <v>846</v>
      </c>
      <c r="E4" s="158">
        <v>1959</v>
      </c>
      <c r="F4" s="157"/>
      <c r="G4" s="159"/>
      <c r="H4" s="159"/>
      <c r="I4" s="157">
        <v>0</v>
      </c>
      <c r="J4" s="157">
        <v>10</v>
      </c>
      <c r="K4" s="160"/>
      <c r="L4" s="160"/>
      <c r="M4" s="160"/>
      <c r="N4" s="160"/>
      <c r="O4" s="160"/>
      <c r="P4" s="160">
        <v>1.45</v>
      </c>
      <c r="Q4" s="160"/>
      <c r="R4" s="160" t="s">
        <v>847</v>
      </c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1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>
        <v>0.99861999999999995</v>
      </c>
      <c r="AO4" s="161"/>
      <c r="AP4" s="161">
        <v>0.14479989999999998</v>
      </c>
      <c r="AQ4" s="161"/>
      <c r="AR4" s="160"/>
      <c r="AS4" s="160"/>
      <c r="AT4" s="160"/>
      <c r="AU4" s="160"/>
      <c r="AV4" s="160"/>
      <c r="AW4" s="160"/>
      <c r="AX4" s="160"/>
      <c r="AY4" s="160"/>
      <c r="AZ4" s="160">
        <v>-43.34</v>
      </c>
      <c r="BA4" s="160"/>
      <c r="BB4" s="160"/>
      <c r="BC4" s="160">
        <f>((AZ4/1000)+1)/(EXP((1/8267)*(1950-E4)))</f>
        <v>0.9577020501239536</v>
      </c>
      <c r="BD4" s="160">
        <f>BC4*EXP((1/8267)*(1950-E4))</f>
        <v>0.95665999999999995</v>
      </c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49"/>
      <c r="CT4" s="149"/>
    </row>
    <row r="5" spans="1:98" ht="15" customHeight="1">
      <c r="A5" s="145" t="s">
        <v>1083</v>
      </c>
      <c r="B5" s="151" t="s">
        <v>820</v>
      </c>
      <c r="C5" s="157" t="s">
        <v>836</v>
      </c>
      <c r="D5" s="157" t="s">
        <v>848</v>
      </c>
      <c r="E5" s="158">
        <v>1959</v>
      </c>
      <c r="F5" s="157"/>
      <c r="G5" s="159"/>
      <c r="H5" s="159"/>
      <c r="I5" s="157">
        <v>10</v>
      </c>
      <c r="J5" s="157">
        <v>23</v>
      </c>
      <c r="K5" s="160"/>
      <c r="L5" s="160"/>
      <c r="M5" s="160"/>
      <c r="N5" s="160"/>
      <c r="O5" s="160"/>
      <c r="P5" s="160">
        <v>1.65</v>
      </c>
      <c r="Q5" s="160"/>
      <c r="R5" s="160" t="s">
        <v>847</v>
      </c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1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>
        <v>0.39124899999999996</v>
      </c>
      <c r="AO5" s="161"/>
      <c r="AP5" s="161">
        <v>8.3922910499999975E-2</v>
      </c>
      <c r="AQ5" s="161"/>
      <c r="AR5" s="160"/>
      <c r="AS5" s="160"/>
      <c r="AT5" s="160"/>
      <c r="AU5" s="160"/>
      <c r="AV5" s="160"/>
      <c r="AW5" s="160"/>
      <c r="AX5" s="160"/>
      <c r="AY5" s="160"/>
      <c r="AZ5" s="160">
        <v>-135</v>
      </c>
      <c r="BA5" s="160"/>
      <c r="BB5" s="160"/>
      <c r="BC5" s="160">
        <f>((AZ5/1000)+1)/(EXP((1/8267)*(1950-E5)))</f>
        <v>0.86594220868147498</v>
      </c>
      <c r="BD5" s="160">
        <f>BC5*EXP((1/8267)*(1950-E5))</f>
        <v>0.86499999999999999</v>
      </c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49"/>
      <c r="CT5" s="149"/>
    </row>
    <row r="6" spans="1:98" ht="15" customHeight="1">
      <c r="A6" s="145" t="s">
        <v>1083</v>
      </c>
      <c r="B6" s="151" t="s">
        <v>820</v>
      </c>
      <c r="C6" s="157" t="s">
        <v>836</v>
      </c>
      <c r="D6" s="157" t="s">
        <v>849</v>
      </c>
      <c r="E6" s="158">
        <v>1959</v>
      </c>
      <c r="F6" s="157"/>
      <c r="G6" s="159"/>
      <c r="H6" s="159"/>
      <c r="I6" s="157">
        <v>23</v>
      </c>
      <c r="J6" s="157">
        <v>48</v>
      </c>
      <c r="K6" s="160"/>
      <c r="L6" s="160"/>
      <c r="M6" s="160"/>
      <c r="N6" s="160"/>
      <c r="O6" s="160"/>
      <c r="P6" s="160">
        <v>1.72</v>
      </c>
      <c r="Q6" s="160"/>
      <c r="R6" s="160" t="s">
        <v>847</v>
      </c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1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>
        <v>0.20602799999999999</v>
      </c>
      <c r="AO6" s="161"/>
      <c r="AP6" s="161">
        <v>8.8592039999999997E-2</v>
      </c>
      <c r="AQ6" s="161"/>
      <c r="AR6" s="160"/>
      <c r="AS6" s="160"/>
      <c r="AT6" s="160"/>
      <c r="AU6" s="160"/>
      <c r="AV6" s="160"/>
      <c r="AW6" s="160"/>
      <c r="AX6" s="160"/>
      <c r="AY6" s="160"/>
      <c r="AZ6" s="160">
        <v>-243</v>
      </c>
      <c r="BA6" s="160"/>
      <c r="BB6" s="160"/>
      <c r="BC6" s="160">
        <f>((AZ6/1000)+1)/(EXP((1/8267)*(1950-E6)))</f>
        <v>0.75782456875361459</v>
      </c>
      <c r="BD6" s="160">
        <f>BC6*EXP((1/8267)*(1950-E6))</f>
        <v>0.75700000000000001</v>
      </c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0"/>
      <c r="CR6" s="160"/>
      <c r="CS6" s="149"/>
      <c r="CT6" s="149"/>
    </row>
    <row r="7" spans="1:98" ht="15" customHeight="1">
      <c r="A7" s="145" t="s">
        <v>1083</v>
      </c>
      <c r="B7" s="151" t="s">
        <v>820</v>
      </c>
      <c r="C7" s="157" t="s">
        <v>836</v>
      </c>
      <c r="D7" s="157" t="s">
        <v>850</v>
      </c>
      <c r="E7" s="158">
        <v>1959</v>
      </c>
      <c r="F7" s="157"/>
      <c r="G7" s="159"/>
      <c r="H7" s="159"/>
      <c r="I7" s="157">
        <v>48</v>
      </c>
      <c r="J7" s="157">
        <v>76</v>
      </c>
      <c r="K7" s="160"/>
      <c r="L7" s="160"/>
      <c r="M7" s="160"/>
      <c r="N7" s="160"/>
      <c r="O7" s="160"/>
      <c r="P7" s="160">
        <v>2</v>
      </c>
      <c r="Q7" s="160"/>
      <c r="R7" s="160" t="s">
        <v>847</v>
      </c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1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>
        <v>0.15875499999999998</v>
      </c>
      <c r="AO7" s="161"/>
      <c r="AP7" s="161">
        <v>8.890279999999999E-2</v>
      </c>
      <c r="AQ7" s="161"/>
      <c r="AR7" s="160"/>
      <c r="AS7" s="160"/>
      <c r="AT7" s="160"/>
      <c r="AU7" s="160"/>
      <c r="AV7" s="160"/>
      <c r="AW7" s="160"/>
      <c r="AX7" s="160"/>
      <c r="AY7" s="160"/>
      <c r="AZ7" s="160">
        <v>-418.8</v>
      </c>
      <c r="BA7" s="160"/>
      <c r="BB7" s="160"/>
      <c r="BC7" s="160">
        <f>((AZ7/1000)+1)/(EXP((1/8267)*(1950-E7)))</f>
        <v>0.58183307709326382</v>
      </c>
      <c r="BD7" s="160">
        <f>BC7*EXP((1/8267)*(1950-E7))</f>
        <v>0.58119999999999994</v>
      </c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160"/>
      <c r="CD7" s="160"/>
      <c r="CE7" s="160"/>
      <c r="CF7" s="160"/>
      <c r="CG7" s="160"/>
      <c r="CH7" s="160"/>
      <c r="CI7" s="160"/>
      <c r="CJ7" s="160"/>
      <c r="CK7" s="160"/>
      <c r="CL7" s="160"/>
      <c r="CM7" s="160"/>
      <c r="CN7" s="160"/>
      <c r="CO7" s="160"/>
      <c r="CP7" s="160"/>
      <c r="CQ7" s="160"/>
      <c r="CR7" s="160"/>
      <c r="CS7" s="149"/>
      <c r="CT7" s="149"/>
    </row>
    <row r="8" spans="1:98" ht="15" customHeight="1">
      <c r="A8" s="145" t="s">
        <v>1083</v>
      </c>
      <c r="B8" s="151" t="s">
        <v>820</v>
      </c>
      <c r="C8" s="157" t="s">
        <v>836</v>
      </c>
      <c r="D8" s="157" t="s">
        <v>851</v>
      </c>
      <c r="E8" s="158">
        <v>1959</v>
      </c>
      <c r="F8" s="157"/>
      <c r="G8" s="159"/>
      <c r="H8" s="159"/>
      <c r="I8" s="157">
        <v>76</v>
      </c>
      <c r="J8" s="157">
        <v>112</v>
      </c>
      <c r="K8" s="160"/>
      <c r="L8" s="160"/>
      <c r="M8" s="160"/>
      <c r="N8" s="160"/>
      <c r="O8" s="160"/>
      <c r="P8" s="160">
        <v>2</v>
      </c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1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>
        <v>9.4277E-2</v>
      </c>
      <c r="AO8" s="161"/>
      <c r="AP8" s="161">
        <v>6.7879439999999999E-2</v>
      </c>
      <c r="AQ8" s="161"/>
      <c r="AR8" s="160"/>
      <c r="AS8" s="160"/>
      <c r="AT8" s="160"/>
      <c r="AU8" s="160"/>
      <c r="AV8" s="160"/>
      <c r="AW8" s="160"/>
      <c r="AX8" s="160"/>
      <c r="AY8" s="160"/>
      <c r="AZ8" s="160">
        <v>-609.2008538</v>
      </c>
      <c r="BA8" s="160"/>
      <c r="BB8" s="160"/>
      <c r="BC8" s="160">
        <f>((AZ8/1000)+1)/(EXP((1/8267)*(1950-E8)))</f>
        <v>0.39122482752747129</v>
      </c>
      <c r="BD8" s="160">
        <f>BC8*EXP((1/8267)*(1950-E8))</f>
        <v>0.3907991462</v>
      </c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49"/>
      <c r="CT8" s="149"/>
    </row>
    <row r="9" spans="1:98" ht="15" customHeight="1">
      <c r="A9" s="145" t="s">
        <v>1083</v>
      </c>
      <c r="B9" s="151" t="s">
        <v>821</v>
      </c>
      <c r="C9" s="157" t="s">
        <v>826</v>
      </c>
      <c r="D9" s="157" t="s">
        <v>852</v>
      </c>
      <c r="E9" s="158">
        <v>1959</v>
      </c>
      <c r="F9" s="157"/>
      <c r="G9" s="159"/>
      <c r="H9" s="159"/>
      <c r="I9" s="157">
        <v>0</v>
      </c>
      <c r="J9" s="157">
        <v>5</v>
      </c>
      <c r="K9" s="160"/>
      <c r="L9" s="160"/>
      <c r="M9" s="160"/>
      <c r="N9" s="160"/>
      <c r="O9" s="160"/>
      <c r="P9" s="160">
        <v>0.8</v>
      </c>
      <c r="Q9" s="160"/>
      <c r="R9" s="160" t="s">
        <v>847</v>
      </c>
      <c r="S9" s="160"/>
      <c r="T9" s="160"/>
      <c r="U9" s="160"/>
      <c r="V9" s="160">
        <v>17</v>
      </c>
      <c r="W9" s="160"/>
      <c r="X9" s="160"/>
      <c r="Y9" s="160"/>
      <c r="Z9" s="160"/>
      <c r="AA9" s="160"/>
      <c r="AB9" s="160"/>
      <c r="AC9" s="161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>
        <v>2.1458599999999999</v>
      </c>
      <c r="AO9" s="161"/>
      <c r="AP9" s="161">
        <v>7.1242552000000001E-2</v>
      </c>
      <c r="AQ9" s="161"/>
      <c r="AR9" s="160"/>
      <c r="AS9" s="160"/>
      <c r="AT9" s="160"/>
      <c r="AU9" s="160"/>
      <c r="AV9" s="160"/>
      <c r="AW9" s="160"/>
      <c r="AX9" s="160"/>
      <c r="AY9" s="160"/>
      <c r="AZ9" s="160">
        <v>-24.133281069999999</v>
      </c>
      <c r="BA9" s="160"/>
      <c r="BB9" s="160"/>
      <c r="BC9" s="160">
        <f>((AZ9/1000)+1)/(EXP((1/8267)*(1950-E9)))</f>
        <v>0.97692969013755881</v>
      </c>
      <c r="BD9" s="160">
        <f>BC9*EXP((1/8267)*(1950-E9))</f>
        <v>0.97586671892999999</v>
      </c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49"/>
      <c r="CT9" s="149"/>
    </row>
    <row r="10" spans="1:98" ht="15" customHeight="1">
      <c r="A10" s="145" t="s">
        <v>1083</v>
      </c>
      <c r="B10" s="151" t="s">
        <v>821</v>
      </c>
      <c r="C10" s="157" t="s">
        <v>826</v>
      </c>
      <c r="D10" s="157" t="s">
        <v>853</v>
      </c>
      <c r="E10" s="158">
        <v>1959</v>
      </c>
      <c r="F10" s="157"/>
      <c r="G10" s="159"/>
      <c r="H10" s="159"/>
      <c r="I10" s="157">
        <v>5</v>
      </c>
      <c r="J10" s="157">
        <v>25</v>
      </c>
      <c r="K10" s="160"/>
      <c r="L10" s="160"/>
      <c r="M10" s="160"/>
      <c r="N10" s="160"/>
      <c r="O10" s="160"/>
      <c r="P10" s="160">
        <v>1.2</v>
      </c>
      <c r="Q10" s="160"/>
      <c r="R10" s="160" t="s">
        <v>847</v>
      </c>
      <c r="S10" s="160"/>
      <c r="T10" s="160"/>
      <c r="U10" s="160"/>
      <c r="V10" s="160">
        <v>19</v>
      </c>
      <c r="W10" s="160"/>
      <c r="X10" s="160"/>
      <c r="Y10" s="160"/>
      <c r="Z10" s="160"/>
      <c r="AA10" s="160"/>
      <c r="AB10" s="160"/>
      <c r="AC10" s="161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>
        <v>1.0713429999999999</v>
      </c>
      <c r="AO10" s="161"/>
      <c r="AP10" s="161">
        <v>0.20826907920000004</v>
      </c>
      <c r="AQ10" s="161"/>
      <c r="AR10" s="160"/>
      <c r="AS10" s="160"/>
      <c r="AT10" s="160"/>
      <c r="AU10" s="160"/>
      <c r="AV10" s="160"/>
      <c r="AW10" s="160"/>
      <c r="AX10" s="160"/>
      <c r="AY10" s="160"/>
      <c r="AZ10" s="160">
        <v>-150</v>
      </c>
      <c r="BA10" s="160"/>
      <c r="BB10" s="160"/>
      <c r="BC10" s="160">
        <f>((AZ10/1000)+1)/(EXP((1/8267)*(1950-E10)))</f>
        <v>0.85092586980260554</v>
      </c>
      <c r="BD10" s="160">
        <f>BC10*EXP((1/8267)*(1950-E10))</f>
        <v>0.85</v>
      </c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49"/>
      <c r="CT10" s="149"/>
    </row>
    <row r="11" spans="1:98" ht="15" customHeight="1">
      <c r="A11" s="145" t="s">
        <v>1083</v>
      </c>
      <c r="B11" s="151" t="s">
        <v>821</v>
      </c>
      <c r="C11" s="157" t="s">
        <v>826</v>
      </c>
      <c r="D11" s="157" t="s">
        <v>854</v>
      </c>
      <c r="E11" s="158">
        <v>1959</v>
      </c>
      <c r="F11" s="157"/>
      <c r="G11" s="159"/>
      <c r="H11" s="159"/>
      <c r="I11" s="157">
        <v>25</v>
      </c>
      <c r="J11" s="157">
        <v>97</v>
      </c>
      <c r="K11" s="160"/>
      <c r="L11" s="160"/>
      <c r="M11" s="160"/>
      <c r="N11" s="160"/>
      <c r="O11" s="160"/>
      <c r="P11" s="160">
        <v>1.3</v>
      </c>
      <c r="Q11" s="160"/>
      <c r="R11" s="160" t="s">
        <v>847</v>
      </c>
      <c r="S11" s="160"/>
      <c r="T11" s="160"/>
      <c r="U11" s="160"/>
      <c r="V11" s="160">
        <v>35</v>
      </c>
      <c r="W11" s="160"/>
      <c r="X11" s="160"/>
      <c r="Y11" s="160"/>
      <c r="Z11" s="160"/>
      <c r="AA11" s="160"/>
      <c r="AB11" s="160"/>
      <c r="AC11" s="161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>
        <v>0.25375999999999999</v>
      </c>
      <c r="AO11" s="161"/>
      <c r="AP11" s="161">
        <v>0.15438758400000005</v>
      </c>
      <c r="AQ11" s="161"/>
      <c r="AR11" s="160"/>
      <c r="AS11" s="160"/>
      <c r="AT11" s="160"/>
      <c r="AU11" s="160"/>
      <c r="AV11" s="160"/>
      <c r="AW11" s="160"/>
      <c r="AX11" s="160"/>
      <c r="AY11" s="160"/>
      <c r="AZ11" s="160">
        <v>38.841783540000002</v>
      </c>
      <c r="BA11" s="160"/>
      <c r="BB11" s="160"/>
      <c r="BC11" s="160">
        <f>((AZ11/1000)+1)/(EXP((1/8267)*(1950-E11)))</f>
        <v>1.0399733508777229</v>
      </c>
      <c r="BD11" s="160">
        <f>BC11*EXP((1/8267)*(1950-E11))</f>
        <v>1.0388417835399999</v>
      </c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49"/>
      <c r="CT11" s="149"/>
    </row>
    <row r="12" spans="1:98" ht="15" customHeight="1">
      <c r="A12" s="145" t="s">
        <v>1083</v>
      </c>
      <c r="B12" s="151" t="s">
        <v>822</v>
      </c>
      <c r="C12" s="157" t="s">
        <v>828</v>
      </c>
      <c r="D12" s="157" t="s">
        <v>855</v>
      </c>
      <c r="E12" s="158">
        <v>1959</v>
      </c>
      <c r="F12" s="157"/>
      <c r="G12" s="159"/>
      <c r="H12" s="159"/>
      <c r="I12" s="157">
        <v>0</v>
      </c>
      <c r="J12" s="157">
        <v>18</v>
      </c>
      <c r="K12" s="160"/>
      <c r="L12" s="160"/>
      <c r="M12" s="160"/>
      <c r="N12" s="160"/>
      <c r="O12" s="160"/>
      <c r="P12" s="160">
        <v>1.1000000000000001</v>
      </c>
      <c r="Q12" s="160"/>
      <c r="R12" s="160"/>
      <c r="S12" s="160"/>
      <c r="T12" s="160"/>
      <c r="U12" s="160"/>
      <c r="V12" s="160">
        <v>11</v>
      </c>
      <c r="W12" s="160"/>
      <c r="X12" s="160"/>
      <c r="Y12" s="160"/>
      <c r="Z12" s="160"/>
      <c r="AA12" s="160"/>
      <c r="AB12" s="160"/>
      <c r="AC12" s="161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>
        <v>3.8213900000000001</v>
      </c>
      <c r="AO12" s="161"/>
      <c r="AP12" s="161">
        <v>0.67340534580000011</v>
      </c>
      <c r="AQ12" s="161"/>
      <c r="AR12" s="160"/>
      <c r="AS12" s="160"/>
      <c r="AT12" s="160"/>
      <c r="AU12" s="160"/>
      <c r="AV12" s="160"/>
      <c r="AW12" s="160"/>
      <c r="AX12" s="160"/>
      <c r="AY12" s="160"/>
      <c r="AZ12" s="160" t="s">
        <v>856</v>
      </c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  <c r="CO12" s="160"/>
      <c r="CP12" s="160"/>
      <c r="CQ12" s="160"/>
      <c r="CR12" s="160"/>
      <c r="CS12" s="149"/>
      <c r="CT12" s="149"/>
    </row>
    <row r="13" spans="1:98" ht="15" customHeight="1">
      <c r="A13" s="145" t="s">
        <v>1083</v>
      </c>
      <c r="B13" s="151" t="s">
        <v>822</v>
      </c>
      <c r="C13" s="157" t="s">
        <v>828</v>
      </c>
      <c r="D13" s="157" t="s">
        <v>857</v>
      </c>
      <c r="E13" s="158">
        <v>1959</v>
      </c>
      <c r="F13" s="157"/>
      <c r="G13" s="159"/>
      <c r="H13" s="159"/>
      <c r="I13" s="157">
        <v>18</v>
      </c>
      <c r="J13" s="157">
        <v>36</v>
      </c>
      <c r="K13" s="160"/>
      <c r="L13" s="160"/>
      <c r="M13" s="160"/>
      <c r="N13" s="160"/>
      <c r="O13" s="160"/>
      <c r="P13" s="160">
        <v>1.2</v>
      </c>
      <c r="Q13" s="160"/>
      <c r="R13" s="160"/>
      <c r="S13" s="160"/>
      <c r="T13" s="160"/>
      <c r="U13" s="160"/>
      <c r="V13" s="160">
        <v>12</v>
      </c>
      <c r="W13" s="160"/>
      <c r="X13" s="160"/>
      <c r="Y13" s="160"/>
      <c r="Z13" s="160"/>
      <c r="AA13" s="160"/>
      <c r="AB13" s="160"/>
      <c r="AC13" s="161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>
        <v>2.1621814246845426</v>
      </c>
      <c r="AO13" s="161"/>
      <c r="AP13" s="161">
        <v>0.41098744520403779</v>
      </c>
      <c r="AQ13" s="161"/>
      <c r="AR13" s="160"/>
      <c r="AS13" s="160"/>
      <c r="AT13" s="160"/>
      <c r="AU13" s="160"/>
      <c r="AV13" s="160"/>
      <c r="AW13" s="160"/>
      <c r="AX13" s="160"/>
      <c r="AY13" s="160"/>
      <c r="AZ13" s="160" t="s">
        <v>856</v>
      </c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49"/>
      <c r="CT13" s="149"/>
    </row>
    <row r="14" spans="1:98" ht="15" customHeight="1">
      <c r="A14" s="145" t="s">
        <v>1083</v>
      </c>
      <c r="B14" s="151" t="s">
        <v>822</v>
      </c>
      <c r="C14" s="157" t="s">
        <v>828</v>
      </c>
      <c r="D14" s="157" t="s">
        <v>858</v>
      </c>
      <c r="E14" s="158">
        <v>1959</v>
      </c>
      <c r="F14" s="157"/>
      <c r="G14" s="159"/>
      <c r="H14" s="159"/>
      <c r="I14" s="157">
        <v>36</v>
      </c>
      <c r="J14" s="157">
        <v>51</v>
      </c>
      <c r="K14" s="160"/>
      <c r="L14" s="160"/>
      <c r="M14" s="160"/>
      <c r="N14" s="160"/>
      <c r="O14" s="160"/>
      <c r="P14" s="160">
        <v>1.4</v>
      </c>
      <c r="Q14" s="160"/>
      <c r="R14" s="160"/>
      <c r="S14" s="160"/>
      <c r="T14" s="160"/>
      <c r="U14" s="160"/>
      <c r="V14" s="160">
        <v>9</v>
      </c>
      <c r="W14" s="160"/>
      <c r="X14" s="160"/>
      <c r="Y14" s="160"/>
      <c r="Z14" s="160"/>
      <c r="AA14" s="160"/>
      <c r="AB14" s="160"/>
      <c r="AC14" s="161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>
        <v>1.168887</v>
      </c>
      <c r="AO14" s="161"/>
      <c r="AP14" s="161">
        <v>0.22337430569999997</v>
      </c>
      <c r="AQ14" s="161"/>
      <c r="AR14" s="160"/>
      <c r="AS14" s="160"/>
      <c r="AT14" s="160"/>
      <c r="AU14" s="160"/>
      <c r="AV14" s="160"/>
      <c r="AW14" s="160"/>
      <c r="AX14" s="160"/>
      <c r="AY14" s="160"/>
      <c r="AZ14" s="160" t="s">
        <v>856</v>
      </c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49"/>
      <c r="CT14" s="149"/>
    </row>
    <row r="15" spans="1:98" ht="15" customHeight="1">
      <c r="A15" s="145" t="s">
        <v>1083</v>
      </c>
      <c r="B15" s="151" t="s">
        <v>822</v>
      </c>
      <c r="C15" s="157" t="s">
        <v>828</v>
      </c>
      <c r="D15" s="157" t="s">
        <v>859</v>
      </c>
      <c r="E15" s="158">
        <v>1959</v>
      </c>
      <c r="F15" s="157"/>
      <c r="G15" s="159"/>
      <c r="H15" s="159"/>
      <c r="I15" s="157">
        <v>51</v>
      </c>
      <c r="J15" s="157">
        <v>114</v>
      </c>
      <c r="K15" s="160"/>
      <c r="L15" s="160"/>
      <c r="M15" s="160"/>
      <c r="N15" s="160"/>
      <c r="O15" s="160"/>
      <c r="P15" s="160">
        <v>1.4</v>
      </c>
      <c r="Q15" s="160"/>
      <c r="R15" s="160"/>
      <c r="S15" s="160"/>
      <c r="T15" s="160"/>
      <c r="U15" s="160"/>
      <c r="V15" s="160">
        <v>1</v>
      </c>
      <c r="W15" s="160"/>
      <c r="X15" s="160"/>
      <c r="Y15" s="160"/>
      <c r="Z15" s="160"/>
      <c r="AA15" s="160"/>
      <c r="AB15" s="160"/>
      <c r="AC15" s="161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>
        <v>0.381560147601476</v>
      </c>
      <c r="AO15" s="161"/>
      <c r="AP15" s="161">
        <v>0.33317068968265678</v>
      </c>
      <c r="AQ15" s="161"/>
      <c r="AR15" s="160"/>
      <c r="AS15" s="160"/>
      <c r="AT15" s="160"/>
      <c r="AU15" s="160"/>
      <c r="AV15" s="160"/>
      <c r="AW15" s="160"/>
      <c r="AX15" s="160"/>
      <c r="AY15" s="160"/>
      <c r="AZ15" s="160" t="s">
        <v>856</v>
      </c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49"/>
      <c r="CT15" s="149"/>
    </row>
    <row r="16" spans="1:98" ht="15" customHeight="1">
      <c r="A16" s="145" t="s">
        <v>1083</v>
      </c>
      <c r="B16" s="151" t="s">
        <v>823</v>
      </c>
      <c r="C16" s="157" t="s">
        <v>830</v>
      </c>
      <c r="D16" s="157" t="s">
        <v>860</v>
      </c>
      <c r="E16" s="158">
        <v>1959</v>
      </c>
      <c r="F16" s="157"/>
      <c r="G16" s="159"/>
      <c r="H16" s="159"/>
      <c r="I16" s="157">
        <v>0</v>
      </c>
      <c r="J16" s="157">
        <v>20</v>
      </c>
      <c r="K16" s="160"/>
      <c r="L16" s="160"/>
      <c r="M16" s="160"/>
      <c r="N16" s="160"/>
      <c r="O16" s="160"/>
      <c r="P16" s="160">
        <v>1.1000000000000001</v>
      </c>
      <c r="Q16" s="160"/>
      <c r="R16" s="160" t="s">
        <v>847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1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1"/>
      <c r="AP16" s="161"/>
      <c r="AQ16" s="161"/>
      <c r="AR16" s="160"/>
      <c r="AS16" s="160"/>
      <c r="AT16" s="160"/>
      <c r="AU16" s="160"/>
      <c r="AV16" s="160"/>
      <c r="AW16" s="160"/>
      <c r="AX16" s="160"/>
      <c r="AY16" s="160"/>
      <c r="AZ16" s="160" t="s">
        <v>856</v>
      </c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49"/>
      <c r="CT16" s="149"/>
    </row>
    <row r="17" spans="1:98" ht="15" customHeight="1">
      <c r="A17" s="145" t="s">
        <v>1083</v>
      </c>
      <c r="B17" s="151" t="s">
        <v>823</v>
      </c>
      <c r="C17" s="157" t="s">
        <v>832</v>
      </c>
      <c r="D17" s="157" t="s">
        <v>861</v>
      </c>
      <c r="E17" s="158">
        <v>1959</v>
      </c>
      <c r="F17" s="157"/>
      <c r="G17" s="159"/>
      <c r="H17" s="159"/>
      <c r="I17" s="157">
        <v>0</v>
      </c>
      <c r="J17" s="157">
        <v>15</v>
      </c>
      <c r="K17" s="160"/>
      <c r="L17" s="160"/>
      <c r="M17" s="160"/>
      <c r="N17" s="160"/>
      <c r="O17" s="160"/>
      <c r="P17" s="160">
        <v>1.1000000000000001</v>
      </c>
      <c r="Q17" s="160"/>
      <c r="R17" s="160" t="s">
        <v>847</v>
      </c>
      <c r="S17" s="160"/>
      <c r="T17" s="160"/>
      <c r="U17" s="160"/>
      <c r="V17" s="160">
        <v>13</v>
      </c>
      <c r="W17" s="160"/>
      <c r="X17" s="160"/>
      <c r="Y17" s="160"/>
      <c r="Z17" s="160"/>
      <c r="AA17" s="160"/>
      <c r="AB17" s="160"/>
      <c r="AC17" s="161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>
        <v>3.776624</v>
      </c>
      <c r="AO17" s="161"/>
      <c r="AP17" s="161">
        <v>0.54213437519999996</v>
      </c>
      <c r="AQ17" s="161"/>
      <c r="AR17" s="160"/>
      <c r="AS17" s="160"/>
      <c r="AT17" s="160"/>
      <c r="AU17" s="160"/>
      <c r="AV17" s="160"/>
      <c r="AW17" s="160"/>
      <c r="AX17" s="160"/>
      <c r="AY17" s="160"/>
      <c r="AZ17" s="160">
        <v>-62.08317632</v>
      </c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49"/>
      <c r="CT17" s="149"/>
    </row>
    <row r="18" spans="1:98" ht="53">
      <c r="A18" s="145" t="s">
        <v>1083</v>
      </c>
      <c r="B18" s="151" t="s">
        <v>823</v>
      </c>
      <c r="C18" s="157" t="s">
        <v>832</v>
      </c>
      <c r="D18" s="157" t="s">
        <v>862</v>
      </c>
      <c r="E18" s="158">
        <v>1959</v>
      </c>
      <c r="F18" s="157"/>
      <c r="G18" s="159"/>
      <c r="H18" s="159"/>
      <c r="I18" s="157">
        <v>15</v>
      </c>
      <c r="J18" s="157">
        <v>58</v>
      </c>
      <c r="K18" s="160"/>
      <c r="L18" s="160"/>
      <c r="M18" s="160"/>
      <c r="N18" s="160"/>
      <c r="O18" s="160"/>
      <c r="P18" s="160">
        <v>1.2</v>
      </c>
      <c r="Q18" s="160"/>
      <c r="R18" s="160" t="s">
        <v>847</v>
      </c>
      <c r="S18" s="160"/>
      <c r="T18" s="160"/>
      <c r="U18" s="160"/>
      <c r="V18" s="160">
        <v>12</v>
      </c>
      <c r="W18" s="160"/>
      <c r="X18" s="160"/>
      <c r="Y18" s="160"/>
      <c r="Z18" s="160"/>
      <c r="AA18" s="160"/>
      <c r="AB18" s="160"/>
      <c r="AC18" s="161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>
        <v>0.9224800410496995</v>
      </c>
      <c r="AO18" s="161"/>
      <c r="AP18" s="161">
        <v>0.41887973703984754</v>
      </c>
      <c r="AQ18" s="161"/>
      <c r="AR18" s="160"/>
      <c r="AS18" s="160"/>
      <c r="AT18" s="160"/>
      <c r="AU18" s="160"/>
      <c r="AV18" s="160"/>
      <c r="AW18" s="160"/>
      <c r="AX18" s="160"/>
      <c r="AY18" s="160"/>
      <c r="AZ18" s="160">
        <v>-118.13488049999999</v>
      </c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49"/>
      <c r="CT18" s="149"/>
    </row>
    <row r="19" spans="1:98" ht="53">
      <c r="A19" s="145" t="s">
        <v>1083</v>
      </c>
      <c r="B19" s="151" t="s">
        <v>823</v>
      </c>
      <c r="C19" s="157" t="s">
        <v>832</v>
      </c>
      <c r="D19" s="157" t="s">
        <v>863</v>
      </c>
      <c r="E19" s="158">
        <v>1959</v>
      </c>
      <c r="F19" s="157"/>
      <c r="G19" s="159"/>
      <c r="H19" s="159"/>
      <c r="I19" s="157">
        <v>58</v>
      </c>
      <c r="J19" s="157">
        <v>155</v>
      </c>
      <c r="K19" s="160"/>
      <c r="L19" s="160"/>
      <c r="M19" s="160"/>
      <c r="N19" s="160"/>
      <c r="O19" s="160"/>
      <c r="P19" s="160">
        <v>1.37</v>
      </c>
      <c r="Q19" s="160"/>
      <c r="R19" s="160" t="s">
        <v>847</v>
      </c>
      <c r="S19" s="160"/>
      <c r="T19" s="160"/>
      <c r="U19" s="160"/>
      <c r="V19" s="160">
        <v>5</v>
      </c>
      <c r="W19" s="160"/>
      <c r="X19" s="160"/>
      <c r="Y19" s="160"/>
      <c r="Z19" s="160"/>
      <c r="AA19" s="160"/>
      <c r="AB19" s="160"/>
      <c r="AC19" s="161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>
        <v>0.12994984615384617</v>
      </c>
      <c r="AO19" s="161"/>
      <c r="AP19" s="161">
        <v>0.1640558330261539</v>
      </c>
      <c r="AQ19" s="161"/>
      <c r="AR19" s="160"/>
      <c r="AS19" s="160"/>
      <c r="AT19" s="160"/>
      <c r="AU19" s="160"/>
      <c r="AV19" s="160"/>
      <c r="AW19" s="160"/>
      <c r="AX19" s="160"/>
      <c r="AY19" s="160"/>
      <c r="AZ19" s="160">
        <v>-302.49507940000001</v>
      </c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49"/>
      <c r="CT19" s="149"/>
    </row>
    <row r="20" spans="1:98" ht="53">
      <c r="A20" s="145" t="s">
        <v>1083</v>
      </c>
      <c r="B20" s="151" t="s">
        <v>824</v>
      </c>
      <c r="C20" s="157" t="s">
        <v>833</v>
      </c>
      <c r="D20" s="157" t="s">
        <v>864</v>
      </c>
      <c r="E20" s="158">
        <v>1959</v>
      </c>
      <c r="F20" s="157"/>
      <c r="G20" s="159"/>
      <c r="H20" s="159"/>
      <c r="I20" s="157">
        <v>0</v>
      </c>
      <c r="J20" s="157">
        <v>10</v>
      </c>
      <c r="K20" s="160"/>
      <c r="L20" s="160"/>
      <c r="M20" s="160"/>
      <c r="N20" s="160"/>
      <c r="O20" s="160"/>
      <c r="P20" s="160">
        <v>1.1299999999999999</v>
      </c>
      <c r="Q20" s="160"/>
      <c r="R20" s="160" t="s">
        <v>847</v>
      </c>
      <c r="S20" s="160"/>
      <c r="T20" s="160"/>
      <c r="U20" s="160"/>
      <c r="V20" s="160">
        <v>15</v>
      </c>
      <c r="W20" s="160"/>
      <c r="X20" s="160"/>
      <c r="Y20" s="160"/>
      <c r="Z20" s="160"/>
      <c r="AA20" s="160"/>
      <c r="AB20" s="160"/>
      <c r="AC20" s="161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>
        <v>5.2122400000000004</v>
      </c>
      <c r="AO20" s="161"/>
      <c r="AP20" s="161">
        <v>0.50063565200000004</v>
      </c>
      <c r="AQ20" s="161"/>
      <c r="AR20" s="160"/>
      <c r="AS20" s="160"/>
      <c r="AT20" s="160"/>
      <c r="AU20" s="160"/>
      <c r="AV20" s="160"/>
      <c r="AW20" s="160"/>
      <c r="AX20" s="160"/>
      <c r="AY20" s="160"/>
      <c r="AZ20" s="160" t="s">
        <v>856</v>
      </c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49"/>
      <c r="CT20" s="149"/>
    </row>
    <row r="21" spans="1:98" ht="53">
      <c r="A21" s="145" t="s">
        <v>1083</v>
      </c>
      <c r="B21" s="151" t="s">
        <v>824</v>
      </c>
      <c r="C21" s="157" t="s">
        <v>833</v>
      </c>
      <c r="D21" s="157" t="s">
        <v>865</v>
      </c>
      <c r="E21" s="158">
        <v>1959</v>
      </c>
      <c r="F21" s="157"/>
      <c r="G21" s="159"/>
      <c r="H21" s="159"/>
      <c r="I21" s="157">
        <v>10</v>
      </c>
      <c r="J21" s="157">
        <v>20</v>
      </c>
      <c r="K21" s="160"/>
      <c r="L21" s="160"/>
      <c r="M21" s="160"/>
      <c r="N21" s="160"/>
      <c r="O21" s="160"/>
      <c r="P21" s="160">
        <v>1.2</v>
      </c>
      <c r="Q21" s="160"/>
      <c r="R21" s="160" t="s">
        <v>847</v>
      </c>
      <c r="S21" s="160"/>
      <c r="T21" s="160"/>
      <c r="U21" s="160"/>
      <c r="V21" s="160">
        <v>15</v>
      </c>
      <c r="W21" s="160"/>
      <c r="X21" s="160"/>
      <c r="Y21" s="160"/>
      <c r="Z21" s="160"/>
      <c r="AA21" s="160"/>
      <c r="AB21" s="160"/>
      <c r="AC21" s="161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>
        <v>1.2772032999999998</v>
      </c>
      <c r="AO21" s="161"/>
      <c r="AP21" s="161">
        <v>0.1302747366</v>
      </c>
      <c r="AQ21" s="161"/>
      <c r="AR21" s="160"/>
      <c r="AS21" s="160"/>
      <c r="AT21" s="160"/>
      <c r="AU21" s="160"/>
      <c r="AV21" s="160"/>
      <c r="AW21" s="160"/>
      <c r="AX21" s="160"/>
      <c r="AY21" s="160"/>
      <c r="AZ21" s="160" t="s">
        <v>856</v>
      </c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49"/>
      <c r="CT21" s="149"/>
    </row>
    <row r="22" spans="1:98">
      <c r="A22" s="145" t="s">
        <v>1083</v>
      </c>
      <c r="B22" s="154" t="s">
        <v>824</v>
      </c>
      <c r="C22" s="154" t="s">
        <v>833</v>
      </c>
      <c r="D22" s="154" t="s">
        <v>866</v>
      </c>
      <c r="E22" s="158">
        <v>1959</v>
      </c>
      <c r="F22" s="154"/>
      <c r="G22" s="159"/>
      <c r="H22" s="159"/>
      <c r="I22" s="154">
        <v>20</v>
      </c>
      <c r="J22" s="154">
        <v>46</v>
      </c>
      <c r="K22" s="155"/>
      <c r="L22" s="155"/>
      <c r="M22" s="155"/>
      <c r="N22" s="155"/>
      <c r="O22" s="155"/>
      <c r="P22" s="155">
        <v>1.22</v>
      </c>
      <c r="Q22" s="155"/>
      <c r="R22" s="155" t="s">
        <v>847</v>
      </c>
      <c r="S22" s="155"/>
      <c r="T22" s="155"/>
      <c r="U22" s="155"/>
      <c r="V22" s="155">
        <v>20</v>
      </c>
      <c r="W22" s="155"/>
      <c r="X22" s="160"/>
      <c r="Y22" s="155"/>
      <c r="Z22" s="155"/>
      <c r="AA22" s="155"/>
      <c r="AB22" s="155"/>
      <c r="AC22" s="156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>
        <v>0.27031840000000001</v>
      </c>
      <c r="AO22" s="156"/>
      <c r="AP22" s="156">
        <v>6.8595997184000015E-2</v>
      </c>
      <c r="AQ22" s="156"/>
      <c r="AR22" s="155"/>
      <c r="AS22" s="155"/>
      <c r="AT22" s="155"/>
      <c r="AU22" s="155"/>
      <c r="AV22" s="155"/>
      <c r="AW22" s="155"/>
      <c r="AX22" s="155"/>
      <c r="AY22" s="155"/>
      <c r="AZ22" s="160" t="s">
        <v>856</v>
      </c>
      <c r="BA22" s="160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49"/>
      <c r="CT22" s="149"/>
    </row>
    <row r="23" spans="1:98">
      <c r="A23" s="145" t="s">
        <v>1083</v>
      </c>
      <c r="B23" s="154" t="s">
        <v>824</v>
      </c>
      <c r="C23" s="154" t="s">
        <v>833</v>
      </c>
      <c r="D23" s="154" t="s">
        <v>867</v>
      </c>
      <c r="E23" s="158">
        <v>1959</v>
      </c>
      <c r="F23" s="154"/>
      <c r="G23" s="159"/>
      <c r="H23" s="159"/>
      <c r="I23" s="154">
        <v>46</v>
      </c>
      <c r="J23" s="154">
        <v>81</v>
      </c>
      <c r="K23" s="155"/>
      <c r="L23" s="155"/>
      <c r="M23" s="155"/>
      <c r="N23" s="155"/>
      <c r="O23" s="155"/>
      <c r="P23" s="155">
        <v>1.4</v>
      </c>
      <c r="Q23" s="155"/>
      <c r="R23" s="155" t="s">
        <v>847</v>
      </c>
      <c r="S23" s="155"/>
      <c r="T23" s="155"/>
      <c r="U23" s="155"/>
      <c r="V23" s="155">
        <v>25</v>
      </c>
      <c r="W23" s="155"/>
      <c r="X23" s="160"/>
      <c r="Y23" s="155"/>
      <c r="Z23" s="155"/>
      <c r="AA23" s="155"/>
      <c r="AB23" s="155"/>
      <c r="AC23" s="156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>
        <v>0.15184080000000003</v>
      </c>
      <c r="AO23" s="156"/>
      <c r="AP23" s="156">
        <v>5.5801494000000014E-2</v>
      </c>
      <c r="AQ23" s="156"/>
      <c r="AR23" s="155"/>
      <c r="AS23" s="155"/>
      <c r="AT23" s="155"/>
      <c r="AU23" s="155"/>
      <c r="AV23" s="155"/>
      <c r="AW23" s="155"/>
      <c r="AX23" s="155"/>
      <c r="AY23" s="155"/>
      <c r="AZ23" s="160" t="s">
        <v>856</v>
      </c>
      <c r="BA23" s="160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49"/>
      <c r="CT23" s="149"/>
    </row>
    <row r="24" spans="1:98">
      <c r="A24" s="145" t="s">
        <v>1083</v>
      </c>
      <c r="B24" s="154" t="s">
        <v>824</v>
      </c>
      <c r="C24" s="154" t="s">
        <v>833</v>
      </c>
      <c r="D24" s="154" t="s">
        <v>868</v>
      </c>
      <c r="E24" s="158">
        <v>1959</v>
      </c>
      <c r="F24" s="154"/>
      <c r="G24" s="159"/>
      <c r="H24" s="159"/>
      <c r="I24" s="154">
        <v>81</v>
      </c>
      <c r="J24" s="154">
        <v>145</v>
      </c>
      <c r="K24" s="155"/>
      <c r="L24" s="155"/>
      <c r="M24" s="155"/>
      <c r="N24" s="155"/>
      <c r="O24" s="155"/>
      <c r="P24" s="155">
        <v>1.55</v>
      </c>
      <c r="Q24" s="155"/>
      <c r="R24" s="155" t="s">
        <v>847</v>
      </c>
      <c r="S24" s="155"/>
      <c r="T24" s="155"/>
      <c r="U24" s="155"/>
      <c r="V24" s="155">
        <v>30</v>
      </c>
      <c r="W24" s="155"/>
      <c r="X24" s="160"/>
      <c r="Y24" s="155"/>
      <c r="Z24" s="155"/>
      <c r="AA24" s="155"/>
      <c r="AB24" s="155"/>
      <c r="AC24" s="156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>
        <v>0.13307622000000002</v>
      </c>
      <c r="AO24" s="156"/>
      <c r="AP24" s="156">
        <v>9.2408127168000009E-2</v>
      </c>
      <c r="AQ24" s="156"/>
      <c r="AR24" s="155"/>
      <c r="AS24" s="155"/>
      <c r="AT24" s="155"/>
      <c r="AU24" s="155"/>
      <c r="AV24" s="155"/>
      <c r="AW24" s="155"/>
      <c r="AX24" s="155"/>
      <c r="AY24" s="155"/>
      <c r="AZ24" s="160" t="s">
        <v>856</v>
      </c>
      <c r="BA24" s="160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49"/>
      <c r="CT24" s="149"/>
    </row>
    <row r="25" spans="1:98">
      <c r="A25" s="145" t="s">
        <v>1083</v>
      </c>
      <c r="B25" s="154" t="s">
        <v>825</v>
      </c>
      <c r="C25" s="154" t="s">
        <v>834</v>
      </c>
      <c r="D25" s="154" t="s">
        <v>869</v>
      </c>
      <c r="E25" s="158">
        <v>1959</v>
      </c>
      <c r="F25" s="154"/>
      <c r="G25" s="159"/>
      <c r="H25" s="159"/>
      <c r="I25" s="154">
        <v>0</v>
      </c>
      <c r="J25" s="154">
        <v>20</v>
      </c>
      <c r="K25" s="155"/>
      <c r="L25" s="155"/>
      <c r="M25" s="155"/>
      <c r="N25" s="155"/>
      <c r="O25" s="155"/>
      <c r="P25" s="155">
        <v>1.1000000000000001</v>
      </c>
      <c r="Q25" s="155"/>
      <c r="R25" s="155" t="s">
        <v>847</v>
      </c>
      <c r="S25" s="155"/>
      <c r="T25" s="155"/>
      <c r="U25" s="155"/>
      <c r="V25" s="155">
        <v>35</v>
      </c>
      <c r="W25" s="155"/>
      <c r="X25" s="160"/>
      <c r="Y25" s="155"/>
      <c r="Z25" s="155"/>
      <c r="AA25" s="155"/>
      <c r="AB25" s="155"/>
      <c r="AC25" s="156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>
        <v>3.32504</v>
      </c>
      <c r="AO25" s="156"/>
      <c r="AP25" s="156">
        <v>0.47549999999999998</v>
      </c>
      <c r="AQ25" s="156"/>
      <c r="AR25" s="155"/>
      <c r="AS25" s="155"/>
      <c r="AT25" s="155"/>
      <c r="AU25" s="155"/>
      <c r="AV25" s="155"/>
      <c r="AW25" s="155"/>
      <c r="AX25" s="155"/>
      <c r="AY25" s="155"/>
      <c r="AZ25" s="160">
        <v>-106.2</v>
      </c>
      <c r="BA25" s="160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49"/>
      <c r="CT25" s="149"/>
    </row>
    <row r="26" spans="1:98">
      <c r="A26" s="145" t="s">
        <v>1083</v>
      </c>
      <c r="B26" s="154" t="s">
        <v>820</v>
      </c>
      <c r="C26" s="154" t="s">
        <v>837</v>
      </c>
      <c r="D26" s="154" t="s">
        <v>870</v>
      </c>
      <c r="E26" s="158">
        <v>1992</v>
      </c>
      <c r="F26" s="154"/>
      <c r="G26" s="159"/>
      <c r="H26" s="159"/>
      <c r="I26" s="154">
        <v>-1</v>
      </c>
      <c r="J26" s="154">
        <v>0</v>
      </c>
      <c r="K26" s="155" t="s">
        <v>871</v>
      </c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60"/>
      <c r="Y26" s="155"/>
      <c r="Z26" s="155"/>
      <c r="AA26" s="155"/>
      <c r="AB26" s="155"/>
      <c r="AC26" s="156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>
        <v>27.11</v>
      </c>
      <c r="AO26" s="156"/>
      <c r="AP26" s="156"/>
      <c r="AQ26" s="156"/>
      <c r="AR26" s="155"/>
      <c r="AS26" s="155"/>
      <c r="AT26" s="155"/>
      <c r="AU26" s="155"/>
      <c r="AV26" s="155"/>
      <c r="AW26" s="155"/>
      <c r="AX26" s="155"/>
      <c r="AY26" s="155"/>
      <c r="AZ26" s="160" t="s">
        <v>856</v>
      </c>
      <c r="BA26" s="160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49"/>
      <c r="CT26" s="149"/>
    </row>
    <row r="27" spans="1:98">
      <c r="A27" s="145" t="s">
        <v>1083</v>
      </c>
      <c r="B27" s="154" t="s">
        <v>820</v>
      </c>
      <c r="C27" s="154" t="s">
        <v>837</v>
      </c>
      <c r="D27" s="154" t="s">
        <v>872</v>
      </c>
      <c r="E27" s="158">
        <v>1992</v>
      </c>
      <c r="F27" s="154"/>
      <c r="G27" s="159"/>
      <c r="H27" s="159"/>
      <c r="I27" s="154">
        <v>0</v>
      </c>
      <c r="J27" s="154">
        <v>4</v>
      </c>
      <c r="K27" s="155"/>
      <c r="L27" s="155"/>
      <c r="M27" s="155"/>
      <c r="N27" s="155"/>
      <c r="O27" s="155"/>
      <c r="P27" s="155">
        <v>1.4</v>
      </c>
      <c r="Q27" s="155"/>
      <c r="R27" s="155"/>
      <c r="S27" s="155"/>
      <c r="T27" s="155"/>
      <c r="U27" s="155"/>
      <c r="V27" s="155">
        <v>0</v>
      </c>
      <c r="W27" s="155"/>
      <c r="X27" s="160"/>
      <c r="Y27" s="155"/>
      <c r="Z27" s="155"/>
      <c r="AA27" s="155"/>
      <c r="AB27" s="155"/>
      <c r="AC27" s="156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>
        <v>2.159872</v>
      </c>
      <c r="AO27" s="156"/>
      <c r="AP27" s="156">
        <v>0.120952832</v>
      </c>
      <c r="AQ27" s="156"/>
      <c r="AR27" s="155"/>
      <c r="AS27" s="155"/>
      <c r="AT27" s="155"/>
      <c r="AU27" s="155"/>
      <c r="AV27" s="155"/>
      <c r="AW27" s="155"/>
      <c r="AX27" s="155"/>
      <c r="AY27" s="155"/>
      <c r="AZ27" s="160">
        <v>174.19635410000001</v>
      </c>
      <c r="BA27" s="160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49"/>
      <c r="CT27" s="149"/>
    </row>
    <row r="28" spans="1:98">
      <c r="A28" s="145" t="s">
        <v>1083</v>
      </c>
      <c r="B28" s="154" t="s">
        <v>820</v>
      </c>
      <c r="C28" s="154" t="s">
        <v>837</v>
      </c>
      <c r="D28" s="154" t="s">
        <v>873</v>
      </c>
      <c r="E28" s="158">
        <v>1992</v>
      </c>
      <c r="F28" s="154"/>
      <c r="G28" s="159"/>
      <c r="H28" s="159"/>
      <c r="I28" s="154">
        <v>4</v>
      </c>
      <c r="J28" s="154">
        <v>8</v>
      </c>
      <c r="K28" s="155"/>
      <c r="L28" s="155"/>
      <c r="M28" s="155"/>
      <c r="N28" s="155"/>
      <c r="O28" s="155"/>
      <c r="P28" s="155">
        <v>1.5</v>
      </c>
      <c r="Q28" s="155"/>
      <c r="R28" s="155"/>
      <c r="S28" s="155"/>
      <c r="T28" s="155"/>
      <c r="U28" s="155"/>
      <c r="V28" s="155">
        <v>0</v>
      </c>
      <c r="W28" s="155"/>
      <c r="X28" s="160"/>
      <c r="Y28" s="155"/>
      <c r="Z28" s="155"/>
      <c r="AA28" s="155"/>
      <c r="AB28" s="155"/>
      <c r="AC28" s="156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>
        <v>1.5766225</v>
      </c>
      <c r="AO28" s="156"/>
      <c r="AP28" s="156">
        <v>9.4597350000000011E-2</v>
      </c>
      <c r="AQ28" s="156"/>
      <c r="AR28" s="155"/>
      <c r="AS28" s="155"/>
      <c r="AT28" s="155"/>
      <c r="AU28" s="155"/>
      <c r="AV28" s="155"/>
      <c r="AW28" s="155"/>
      <c r="AX28" s="155"/>
      <c r="AY28" s="155"/>
      <c r="AZ28" s="160">
        <v>115.3784591</v>
      </c>
      <c r="BA28" s="160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49"/>
      <c r="CT28" s="149"/>
    </row>
    <row r="29" spans="1:98">
      <c r="A29" s="145" t="s">
        <v>1083</v>
      </c>
      <c r="B29" s="154" t="s">
        <v>820</v>
      </c>
      <c r="C29" s="154" t="s">
        <v>837</v>
      </c>
      <c r="D29" s="154" t="s">
        <v>874</v>
      </c>
      <c r="E29" s="158">
        <v>1992</v>
      </c>
      <c r="F29" s="154"/>
      <c r="G29" s="159"/>
      <c r="H29" s="159"/>
      <c r="I29" s="154">
        <v>8</v>
      </c>
      <c r="J29" s="154">
        <v>12</v>
      </c>
      <c r="K29" s="155"/>
      <c r="L29" s="155"/>
      <c r="M29" s="155"/>
      <c r="N29" s="155"/>
      <c r="O29" s="155"/>
      <c r="P29" s="155">
        <v>1.73</v>
      </c>
      <c r="Q29" s="155"/>
      <c r="R29" s="155"/>
      <c r="S29" s="155"/>
      <c r="T29" s="155"/>
      <c r="U29" s="155"/>
      <c r="V29" s="155">
        <v>0</v>
      </c>
      <c r="W29" s="155"/>
      <c r="X29" s="160"/>
      <c r="Y29" s="155"/>
      <c r="Z29" s="155"/>
      <c r="AA29" s="155"/>
      <c r="AB29" s="155"/>
      <c r="AC29" s="156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>
        <v>0.66578000000000004</v>
      </c>
      <c r="AO29" s="156"/>
      <c r="AP29" s="156">
        <v>4.6071976000000001E-2</v>
      </c>
      <c r="AQ29" s="156"/>
      <c r="AR29" s="155"/>
      <c r="AS29" s="155"/>
      <c r="AT29" s="155"/>
      <c r="AU29" s="155"/>
      <c r="AV29" s="155"/>
      <c r="AW29" s="155"/>
      <c r="AX29" s="155"/>
      <c r="AY29" s="155"/>
      <c r="AZ29" s="160">
        <v>16.79627984</v>
      </c>
      <c r="BA29" s="160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49"/>
      <c r="CT29" s="149"/>
    </row>
    <row r="30" spans="1:98">
      <c r="A30" s="145" t="s">
        <v>1083</v>
      </c>
      <c r="B30" s="154" t="s">
        <v>820</v>
      </c>
      <c r="C30" s="154" t="s">
        <v>837</v>
      </c>
      <c r="D30" s="154" t="s">
        <v>875</v>
      </c>
      <c r="E30" s="158">
        <v>1992</v>
      </c>
      <c r="F30" s="154"/>
      <c r="G30" s="159"/>
      <c r="H30" s="159"/>
      <c r="I30" s="154">
        <v>12</v>
      </c>
      <c r="J30" s="154">
        <v>27</v>
      </c>
      <c r="K30" s="155"/>
      <c r="L30" s="155"/>
      <c r="M30" s="155"/>
      <c r="N30" s="155"/>
      <c r="O30" s="155"/>
      <c r="P30" s="155">
        <v>1.63</v>
      </c>
      <c r="Q30" s="155"/>
      <c r="R30" s="155"/>
      <c r="S30" s="155"/>
      <c r="T30" s="155"/>
      <c r="U30" s="155"/>
      <c r="V30" s="155">
        <v>0</v>
      </c>
      <c r="W30" s="155"/>
      <c r="X30" s="160"/>
      <c r="Y30" s="155"/>
      <c r="Z30" s="155"/>
      <c r="AA30" s="155"/>
      <c r="AB30" s="155"/>
      <c r="AC30" s="156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>
        <v>0.40698314814814807</v>
      </c>
      <c r="AO30" s="156"/>
      <c r="AP30" s="156">
        <v>9.9507379722222192E-2</v>
      </c>
      <c r="AQ30" s="156"/>
      <c r="AR30" s="155"/>
      <c r="AS30" s="155"/>
      <c r="AT30" s="155"/>
      <c r="AU30" s="155"/>
      <c r="AV30" s="155"/>
      <c r="AW30" s="155"/>
      <c r="AX30" s="155"/>
      <c r="AY30" s="155"/>
      <c r="AZ30" s="160">
        <v>-86.907055009999993</v>
      </c>
      <c r="BA30" s="160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49"/>
      <c r="CT30" s="149"/>
    </row>
    <row r="31" spans="1:98">
      <c r="A31" s="145" t="s">
        <v>1083</v>
      </c>
      <c r="B31" s="154" t="s">
        <v>820</v>
      </c>
      <c r="C31" s="154" t="s">
        <v>837</v>
      </c>
      <c r="D31" s="154" t="s">
        <v>876</v>
      </c>
      <c r="E31" s="158">
        <v>1992</v>
      </c>
      <c r="F31" s="154"/>
      <c r="G31" s="159"/>
      <c r="H31" s="159"/>
      <c r="I31" s="154">
        <v>27</v>
      </c>
      <c r="J31" s="154">
        <v>58</v>
      </c>
      <c r="K31" s="155"/>
      <c r="L31" s="155"/>
      <c r="M31" s="155"/>
      <c r="N31" s="155"/>
      <c r="O31" s="155"/>
      <c r="P31" s="155">
        <v>1.72</v>
      </c>
      <c r="Q31" s="155"/>
      <c r="R31" s="155"/>
      <c r="S31" s="155"/>
      <c r="T31" s="155"/>
      <c r="U31" s="155"/>
      <c r="V31" s="155">
        <v>0</v>
      </c>
      <c r="W31" s="155"/>
      <c r="X31" s="160"/>
      <c r="Y31" s="155"/>
      <c r="Z31" s="155"/>
      <c r="AA31" s="155"/>
      <c r="AB31" s="155"/>
      <c r="AC31" s="156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>
        <v>0.17647400000000002</v>
      </c>
      <c r="AO31" s="156"/>
      <c r="AP31" s="156">
        <v>9.4095936800000002E-2</v>
      </c>
      <c r="AQ31" s="156"/>
      <c r="AR31" s="155"/>
      <c r="AS31" s="155"/>
      <c r="AT31" s="155"/>
      <c r="AU31" s="155"/>
      <c r="AV31" s="155"/>
      <c r="AW31" s="155"/>
      <c r="AX31" s="155"/>
      <c r="AY31" s="155"/>
      <c r="AZ31" s="160">
        <v>-328.18069600000001</v>
      </c>
      <c r="BA31" s="160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49"/>
      <c r="CT31" s="149"/>
    </row>
    <row r="32" spans="1:98">
      <c r="A32" s="145" t="s">
        <v>1083</v>
      </c>
      <c r="B32" s="154" t="s">
        <v>820</v>
      </c>
      <c r="C32" s="154" t="s">
        <v>837</v>
      </c>
      <c r="D32" s="154" t="s">
        <v>877</v>
      </c>
      <c r="E32" s="158">
        <v>1992</v>
      </c>
      <c r="F32" s="154"/>
      <c r="G32" s="159"/>
      <c r="H32" s="159"/>
      <c r="I32" s="154">
        <v>58</v>
      </c>
      <c r="J32" s="154">
        <v>75</v>
      </c>
      <c r="K32" s="155"/>
      <c r="L32" s="155"/>
      <c r="M32" s="155"/>
      <c r="N32" s="155"/>
      <c r="O32" s="155"/>
      <c r="P32" s="155">
        <v>2.0699999999999998</v>
      </c>
      <c r="Q32" s="155"/>
      <c r="R32" s="155"/>
      <c r="S32" s="155"/>
      <c r="T32" s="155"/>
      <c r="U32" s="155"/>
      <c r="V32" s="155">
        <v>0</v>
      </c>
      <c r="W32" s="155"/>
      <c r="X32" s="160"/>
      <c r="Y32" s="155"/>
      <c r="Z32" s="155"/>
      <c r="AA32" s="155"/>
      <c r="AB32" s="155"/>
      <c r="AC32" s="156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>
        <v>0.165628</v>
      </c>
      <c r="AO32" s="156"/>
      <c r="AP32" s="156">
        <v>5.8284493199999989E-2</v>
      </c>
      <c r="AQ32" s="156"/>
      <c r="AR32" s="155"/>
      <c r="AS32" s="155"/>
      <c r="AT32" s="155"/>
      <c r="AU32" s="155"/>
      <c r="AV32" s="155"/>
      <c r="AW32" s="155"/>
      <c r="AX32" s="155"/>
      <c r="AY32" s="155"/>
      <c r="AZ32" s="160">
        <v>-293.71647869999998</v>
      </c>
      <c r="BA32" s="160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49"/>
      <c r="CT32" s="149"/>
    </row>
    <row r="33" spans="1:98">
      <c r="A33" s="145" t="s">
        <v>1083</v>
      </c>
      <c r="B33" s="154" t="s">
        <v>821</v>
      </c>
      <c r="C33" s="154" t="s">
        <v>838</v>
      </c>
      <c r="D33" s="154" t="s">
        <v>878</v>
      </c>
      <c r="E33" s="158">
        <v>1992</v>
      </c>
      <c r="F33" s="154"/>
      <c r="G33" s="159"/>
      <c r="H33" s="159"/>
      <c r="I33" s="154">
        <v>0</v>
      </c>
      <c r="J33" s="154">
        <v>6</v>
      </c>
      <c r="K33" s="155"/>
      <c r="L33" s="155"/>
      <c r="M33" s="155"/>
      <c r="N33" s="155"/>
      <c r="O33" s="155"/>
      <c r="P33" s="155">
        <v>0.80400000000000005</v>
      </c>
      <c r="Q33" s="155"/>
      <c r="R33" s="155"/>
      <c r="S33" s="155"/>
      <c r="T33" s="155"/>
      <c r="U33" s="155"/>
      <c r="V33" s="155">
        <v>12</v>
      </c>
      <c r="W33" s="155"/>
      <c r="X33" s="160"/>
      <c r="Y33" s="155"/>
      <c r="Z33" s="155"/>
      <c r="AA33" s="155"/>
      <c r="AB33" s="155"/>
      <c r="AC33" s="156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>
        <v>3.2132000000000001</v>
      </c>
      <c r="AO33" s="156"/>
      <c r="AP33" s="156">
        <v>0.13640419583999999</v>
      </c>
      <c r="AQ33" s="156"/>
      <c r="AR33" s="155"/>
      <c r="AS33" s="155"/>
      <c r="AT33" s="155"/>
      <c r="AU33" s="155"/>
      <c r="AV33" s="155"/>
      <c r="AW33" s="155"/>
      <c r="AX33" s="155"/>
      <c r="AY33" s="155"/>
      <c r="AZ33" s="160">
        <v>-78.648453129999993</v>
      </c>
      <c r="BA33" s="160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49"/>
      <c r="CT33" s="149"/>
    </row>
    <row r="34" spans="1:98">
      <c r="A34" s="145" t="s">
        <v>1083</v>
      </c>
      <c r="B34" s="154" t="s">
        <v>821</v>
      </c>
      <c r="C34" s="154" t="s">
        <v>838</v>
      </c>
      <c r="D34" s="154" t="s">
        <v>879</v>
      </c>
      <c r="E34" s="158">
        <v>1992</v>
      </c>
      <c r="F34" s="154"/>
      <c r="G34" s="159"/>
      <c r="H34" s="159"/>
      <c r="I34" s="154">
        <v>6</v>
      </c>
      <c r="J34" s="154">
        <v>12</v>
      </c>
      <c r="K34" s="155"/>
      <c r="L34" s="155"/>
      <c r="M34" s="155"/>
      <c r="N34" s="155"/>
      <c r="O34" s="155"/>
      <c r="P34" s="155">
        <v>1.1599999999999999</v>
      </c>
      <c r="Q34" s="155"/>
      <c r="R34" s="155"/>
      <c r="S34" s="155"/>
      <c r="T34" s="155"/>
      <c r="U34" s="155"/>
      <c r="V34" s="155">
        <v>10</v>
      </c>
      <c r="W34" s="155"/>
      <c r="X34" s="160"/>
      <c r="Y34" s="155"/>
      <c r="Z34" s="155"/>
      <c r="AA34" s="155"/>
      <c r="AB34" s="155"/>
      <c r="AC34" s="156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>
        <v>2.1978400000000002</v>
      </c>
      <c r="AO34" s="156"/>
      <c r="AP34" s="156">
        <v>0.1376726976</v>
      </c>
      <c r="AQ34" s="156"/>
      <c r="AR34" s="155"/>
      <c r="AS34" s="155"/>
      <c r="AT34" s="155"/>
      <c r="AU34" s="155"/>
      <c r="AV34" s="155"/>
      <c r="AW34" s="155"/>
      <c r="AX34" s="155"/>
      <c r="AY34" s="155"/>
      <c r="AZ34" s="160">
        <v>-363.8</v>
      </c>
      <c r="BA34" s="160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49"/>
      <c r="CT34" s="149"/>
    </row>
    <row r="35" spans="1:98">
      <c r="A35" s="145" t="s">
        <v>1083</v>
      </c>
      <c r="B35" s="154" t="s">
        <v>821</v>
      </c>
      <c r="C35" s="154" t="s">
        <v>838</v>
      </c>
      <c r="D35" s="154" t="s">
        <v>880</v>
      </c>
      <c r="E35" s="158">
        <v>1992</v>
      </c>
      <c r="F35" s="154"/>
      <c r="G35" s="159"/>
      <c r="H35" s="159"/>
      <c r="I35" s="154">
        <v>12</v>
      </c>
      <c r="J35" s="154">
        <v>17</v>
      </c>
      <c r="K35" s="155"/>
      <c r="L35" s="155"/>
      <c r="M35" s="155"/>
      <c r="N35" s="155"/>
      <c r="O35" s="155"/>
      <c r="P35" s="155">
        <v>1.1599999999999999</v>
      </c>
      <c r="Q35" s="155"/>
      <c r="R35" s="155"/>
      <c r="S35" s="155"/>
      <c r="T35" s="155"/>
      <c r="U35" s="155"/>
      <c r="V35" s="155">
        <v>10</v>
      </c>
      <c r="W35" s="155"/>
      <c r="X35" s="160"/>
      <c r="Y35" s="155"/>
      <c r="Z35" s="155"/>
      <c r="AA35" s="155"/>
      <c r="AB35" s="155"/>
      <c r="AC35" s="156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>
        <v>2.0856949999999999</v>
      </c>
      <c r="AO35" s="156"/>
      <c r="AP35" s="156">
        <v>0.10887327899999998</v>
      </c>
      <c r="AQ35" s="156"/>
      <c r="AR35" s="155"/>
      <c r="AS35" s="155"/>
      <c r="AT35" s="155"/>
      <c r="AU35" s="155"/>
      <c r="AV35" s="155"/>
      <c r="AW35" s="155"/>
      <c r="AX35" s="155"/>
      <c r="AY35" s="155"/>
      <c r="AZ35" s="160">
        <v>21</v>
      </c>
      <c r="BA35" s="160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49"/>
      <c r="CT35" s="149"/>
    </row>
    <row r="36" spans="1:98">
      <c r="A36" s="145" t="s">
        <v>1083</v>
      </c>
      <c r="B36" s="154" t="s">
        <v>821</v>
      </c>
      <c r="C36" s="154" t="s">
        <v>838</v>
      </c>
      <c r="D36" s="154" t="s">
        <v>881</v>
      </c>
      <c r="E36" s="158">
        <v>1992</v>
      </c>
      <c r="F36" s="154"/>
      <c r="G36" s="159"/>
      <c r="H36" s="159"/>
      <c r="I36" s="154">
        <v>17</v>
      </c>
      <c r="J36" s="154">
        <v>25</v>
      </c>
      <c r="K36" s="155"/>
      <c r="L36" s="155"/>
      <c r="M36" s="155"/>
      <c r="N36" s="155"/>
      <c r="O36" s="155"/>
      <c r="P36" s="155">
        <v>1.27</v>
      </c>
      <c r="Q36" s="155"/>
      <c r="R36" s="155"/>
      <c r="S36" s="155"/>
      <c r="T36" s="155"/>
      <c r="U36" s="155"/>
      <c r="V36" s="155">
        <v>10</v>
      </c>
      <c r="W36" s="155"/>
      <c r="X36" s="160"/>
      <c r="Y36" s="155"/>
      <c r="Z36" s="155"/>
      <c r="AA36" s="155"/>
      <c r="AB36" s="155"/>
      <c r="AC36" s="156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>
        <v>1.9756200000000002</v>
      </c>
      <c r="AO36" s="156"/>
      <c r="AP36" s="156">
        <v>0.18065069280000001</v>
      </c>
      <c r="AQ36" s="156"/>
      <c r="AR36" s="155"/>
      <c r="AS36" s="155"/>
      <c r="AT36" s="155"/>
      <c r="AU36" s="155"/>
      <c r="AV36" s="155"/>
      <c r="AW36" s="155"/>
      <c r="AX36" s="155"/>
      <c r="AY36" s="155"/>
      <c r="AZ36" s="160">
        <v>-46.6</v>
      </c>
      <c r="BA36" s="160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49"/>
      <c r="CT36" s="149"/>
    </row>
    <row r="37" spans="1:98">
      <c r="A37" s="145" t="s">
        <v>1083</v>
      </c>
      <c r="B37" s="154" t="s">
        <v>821</v>
      </c>
      <c r="C37" s="154" t="s">
        <v>838</v>
      </c>
      <c r="D37" s="154" t="s">
        <v>882</v>
      </c>
      <c r="E37" s="158">
        <v>1992</v>
      </c>
      <c r="F37" s="154"/>
      <c r="G37" s="159"/>
      <c r="H37" s="159"/>
      <c r="I37" s="154">
        <v>25</v>
      </c>
      <c r="J37" s="154">
        <v>33</v>
      </c>
      <c r="K37" s="155"/>
      <c r="L37" s="155"/>
      <c r="M37" s="155"/>
      <c r="N37" s="155"/>
      <c r="O37" s="155"/>
      <c r="P37" s="155">
        <v>1.27</v>
      </c>
      <c r="Q37" s="155"/>
      <c r="R37" s="155"/>
      <c r="S37" s="155"/>
      <c r="T37" s="155"/>
      <c r="U37" s="155"/>
      <c r="V37" s="155">
        <v>10</v>
      </c>
      <c r="W37" s="155"/>
      <c r="X37" s="160"/>
      <c r="Y37" s="155"/>
      <c r="Z37" s="155"/>
      <c r="AA37" s="155"/>
      <c r="AB37" s="155"/>
      <c r="AC37" s="156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>
        <v>1.111192</v>
      </c>
      <c r="AO37" s="156"/>
      <c r="AP37" s="156">
        <v>0.12700924560000001</v>
      </c>
      <c r="AQ37" s="156"/>
      <c r="AR37" s="155"/>
      <c r="AS37" s="155"/>
      <c r="AT37" s="155"/>
      <c r="AU37" s="155"/>
      <c r="AV37" s="155"/>
      <c r="AW37" s="155"/>
      <c r="AX37" s="155"/>
      <c r="AY37" s="155"/>
      <c r="AZ37" s="160" t="s">
        <v>856</v>
      </c>
      <c r="BA37" s="160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49"/>
      <c r="CT37" s="149"/>
    </row>
    <row r="38" spans="1:98">
      <c r="A38" s="145" t="s">
        <v>1083</v>
      </c>
      <c r="B38" s="154" t="s">
        <v>821</v>
      </c>
      <c r="C38" s="154" t="s">
        <v>838</v>
      </c>
      <c r="D38" s="154" t="s">
        <v>883</v>
      </c>
      <c r="E38" s="158">
        <v>1992</v>
      </c>
      <c r="F38" s="154"/>
      <c r="G38" s="159"/>
      <c r="H38" s="159"/>
      <c r="I38" s="154">
        <v>33</v>
      </c>
      <c r="J38" s="154">
        <v>43</v>
      </c>
      <c r="K38" s="155"/>
      <c r="L38" s="155"/>
      <c r="M38" s="155"/>
      <c r="N38" s="155"/>
      <c r="O38" s="155"/>
      <c r="P38" s="155">
        <v>1.27</v>
      </c>
      <c r="Q38" s="155"/>
      <c r="R38" s="155"/>
      <c r="S38" s="155"/>
      <c r="T38" s="155"/>
      <c r="U38" s="155"/>
      <c r="V38" s="155">
        <v>10</v>
      </c>
      <c r="W38" s="155"/>
      <c r="X38" s="160"/>
      <c r="Y38" s="155"/>
      <c r="Z38" s="155"/>
      <c r="AA38" s="155"/>
      <c r="AB38" s="155"/>
      <c r="AC38" s="156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>
        <v>1.340384</v>
      </c>
      <c r="AO38" s="156"/>
      <c r="AP38" s="156">
        <v>0.1532058912</v>
      </c>
      <c r="AQ38" s="156"/>
      <c r="AR38" s="155"/>
      <c r="AS38" s="155"/>
      <c r="AT38" s="155"/>
      <c r="AU38" s="155"/>
      <c r="AV38" s="155"/>
      <c r="AW38" s="155"/>
      <c r="AX38" s="155"/>
      <c r="AY38" s="155"/>
      <c r="AZ38" s="160" t="s">
        <v>856</v>
      </c>
      <c r="BA38" s="160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49"/>
      <c r="CT38" s="149"/>
    </row>
    <row r="39" spans="1:98">
      <c r="A39" s="145" t="s">
        <v>1083</v>
      </c>
      <c r="B39" s="154" t="s">
        <v>821</v>
      </c>
      <c r="C39" s="154" t="s">
        <v>838</v>
      </c>
      <c r="D39" s="154" t="s">
        <v>884</v>
      </c>
      <c r="E39" s="158">
        <v>1992</v>
      </c>
      <c r="F39" s="154"/>
      <c r="G39" s="159"/>
      <c r="H39" s="159"/>
      <c r="I39" s="154">
        <v>43</v>
      </c>
      <c r="J39" s="154">
        <v>53</v>
      </c>
      <c r="K39" s="155"/>
      <c r="L39" s="155"/>
      <c r="M39" s="155"/>
      <c r="N39" s="155"/>
      <c r="O39" s="155"/>
      <c r="P39" s="155">
        <v>1.27</v>
      </c>
      <c r="Q39" s="155"/>
      <c r="R39" s="155"/>
      <c r="S39" s="155"/>
      <c r="T39" s="155"/>
      <c r="U39" s="155"/>
      <c r="V39" s="155">
        <v>10</v>
      </c>
      <c r="W39" s="155"/>
      <c r="X39" s="160"/>
      <c r="Y39" s="155"/>
      <c r="Z39" s="155"/>
      <c r="AA39" s="155"/>
      <c r="AB39" s="155"/>
      <c r="AC39" s="156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>
        <v>1.2913650000000001</v>
      </c>
      <c r="AO39" s="156"/>
      <c r="AP39" s="156">
        <v>0.14760301950000002</v>
      </c>
      <c r="AQ39" s="156"/>
      <c r="AR39" s="155"/>
      <c r="AS39" s="155"/>
      <c r="AT39" s="155"/>
      <c r="AU39" s="155"/>
      <c r="AV39" s="155"/>
      <c r="AW39" s="155"/>
      <c r="AX39" s="155"/>
      <c r="AY39" s="155"/>
      <c r="AZ39" s="160" t="s">
        <v>856</v>
      </c>
      <c r="BA39" s="160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49"/>
      <c r="CT39" s="149"/>
    </row>
    <row r="40" spans="1:98">
      <c r="A40" s="145" t="s">
        <v>1083</v>
      </c>
      <c r="B40" s="154" t="s">
        <v>821</v>
      </c>
      <c r="C40" s="154" t="s">
        <v>838</v>
      </c>
      <c r="D40" s="154" t="s">
        <v>885</v>
      </c>
      <c r="E40" s="158">
        <v>1992</v>
      </c>
      <c r="F40" s="154"/>
      <c r="G40" s="159"/>
      <c r="H40" s="159"/>
      <c r="I40" s="154">
        <v>53</v>
      </c>
      <c r="J40" s="154">
        <v>73</v>
      </c>
      <c r="K40" s="155"/>
      <c r="L40" s="155"/>
      <c r="M40" s="155"/>
      <c r="N40" s="155"/>
      <c r="O40" s="155"/>
      <c r="P40" s="155">
        <v>1.33</v>
      </c>
      <c r="Q40" s="155"/>
      <c r="R40" s="155"/>
      <c r="S40" s="155"/>
      <c r="T40" s="155"/>
      <c r="U40" s="155"/>
      <c r="V40" s="155">
        <v>10</v>
      </c>
      <c r="W40" s="155"/>
      <c r="X40" s="160"/>
      <c r="Y40" s="155"/>
      <c r="Z40" s="155"/>
      <c r="AA40" s="155"/>
      <c r="AB40" s="155"/>
      <c r="AC40" s="156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>
        <v>0.56657399999999991</v>
      </c>
      <c r="AO40" s="156"/>
      <c r="AP40" s="156">
        <v>0.13563781560000002</v>
      </c>
      <c r="AQ40" s="156"/>
      <c r="AR40" s="155"/>
      <c r="AS40" s="155"/>
      <c r="AT40" s="155"/>
      <c r="AU40" s="155"/>
      <c r="AV40" s="155"/>
      <c r="AW40" s="155"/>
      <c r="AX40" s="155"/>
      <c r="AY40" s="155"/>
      <c r="AZ40" s="160" t="s">
        <v>856</v>
      </c>
      <c r="BA40" s="160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49"/>
      <c r="CT40" s="149"/>
    </row>
    <row r="41" spans="1:98">
      <c r="A41" s="145" t="s">
        <v>1083</v>
      </c>
      <c r="B41" s="154" t="s">
        <v>822</v>
      </c>
      <c r="C41" s="154" t="s">
        <v>839</v>
      </c>
      <c r="D41" s="154" t="s">
        <v>886</v>
      </c>
      <c r="E41" s="158">
        <v>1992</v>
      </c>
      <c r="F41" s="154"/>
      <c r="G41" s="159"/>
      <c r="H41" s="159"/>
      <c r="I41" s="154">
        <v>-5</v>
      </c>
      <c r="J41" s="154">
        <v>0</v>
      </c>
      <c r="K41" s="155" t="s">
        <v>871</v>
      </c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60"/>
      <c r="Y41" s="155"/>
      <c r="Z41" s="155"/>
      <c r="AA41" s="155"/>
      <c r="AB41" s="155"/>
      <c r="AC41" s="156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>
        <v>38.479999999999997</v>
      </c>
      <c r="AO41" s="156"/>
      <c r="AP41" s="156"/>
      <c r="AQ41" s="156"/>
      <c r="AR41" s="155"/>
      <c r="AS41" s="155"/>
      <c r="AT41" s="155"/>
      <c r="AU41" s="155"/>
      <c r="AV41" s="155"/>
      <c r="AW41" s="155"/>
      <c r="AX41" s="155"/>
      <c r="AY41" s="155"/>
      <c r="AZ41" s="160" t="s">
        <v>856</v>
      </c>
      <c r="BA41" s="160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49"/>
      <c r="CT41" s="149"/>
    </row>
    <row r="42" spans="1:98">
      <c r="A42" s="145" t="s">
        <v>1083</v>
      </c>
      <c r="B42" s="154" t="s">
        <v>822</v>
      </c>
      <c r="C42" s="154" t="s">
        <v>839</v>
      </c>
      <c r="D42" s="154" t="s">
        <v>887</v>
      </c>
      <c r="E42" s="158">
        <v>1992</v>
      </c>
      <c r="F42" s="154"/>
      <c r="G42" s="159"/>
      <c r="H42" s="159"/>
      <c r="I42" s="154">
        <v>0</v>
      </c>
      <c r="J42" s="154">
        <v>7</v>
      </c>
      <c r="K42" s="155"/>
      <c r="L42" s="155"/>
      <c r="M42" s="155"/>
      <c r="N42" s="155"/>
      <c r="O42" s="155"/>
      <c r="P42" s="155">
        <v>0.98</v>
      </c>
      <c r="Q42" s="155"/>
      <c r="R42" s="155"/>
      <c r="S42" s="155"/>
      <c r="T42" s="155"/>
      <c r="U42" s="155"/>
      <c r="V42" s="155">
        <v>11</v>
      </c>
      <c r="W42" s="155"/>
      <c r="X42" s="160"/>
      <c r="Y42" s="155"/>
      <c r="Z42" s="155"/>
      <c r="AA42" s="155"/>
      <c r="AB42" s="155"/>
      <c r="AC42" s="156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>
        <v>4.837383</v>
      </c>
      <c r="AO42" s="156"/>
      <c r="AP42" s="156">
        <v>0.29534158168200003</v>
      </c>
      <c r="AQ42" s="156"/>
      <c r="AR42" s="155"/>
      <c r="AS42" s="155"/>
      <c r="AT42" s="155"/>
      <c r="AU42" s="155"/>
      <c r="AV42" s="155"/>
      <c r="AW42" s="155"/>
      <c r="AX42" s="155"/>
      <c r="AY42" s="155"/>
      <c r="AZ42" s="160" t="s">
        <v>856</v>
      </c>
      <c r="BA42" s="160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49"/>
      <c r="CT42" s="149"/>
    </row>
    <row r="43" spans="1:98">
      <c r="A43" s="145" t="s">
        <v>1083</v>
      </c>
      <c r="B43" s="154" t="s">
        <v>822</v>
      </c>
      <c r="C43" s="154" t="s">
        <v>839</v>
      </c>
      <c r="D43" s="154" t="s">
        <v>888</v>
      </c>
      <c r="E43" s="158">
        <v>1992</v>
      </c>
      <c r="F43" s="154"/>
      <c r="G43" s="159"/>
      <c r="H43" s="159"/>
      <c r="I43" s="154">
        <v>7</v>
      </c>
      <c r="J43" s="154">
        <v>13</v>
      </c>
      <c r="K43" s="155"/>
      <c r="L43" s="155"/>
      <c r="M43" s="155"/>
      <c r="N43" s="155"/>
      <c r="O43" s="155"/>
      <c r="P43" s="155">
        <v>1.04</v>
      </c>
      <c r="Q43" s="155"/>
      <c r="R43" s="155"/>
      <c r="S43" s="155"/>
      <c r="T43" s="155"/>
      <c r="U43" s="155"/>
      <c r="V43" s="155">
        <v>11</v>
      </c>
      <c r="W43" s="155"/>
      <c r="X43" s="160"/>
      <c r="Y43" s="155"/>
      <c r="Z43" s="155"/>
      <c r="AA43" s="155"/>
      <c r="AB43" s="155"/>
      <c r="AC43" s="156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>
        <v>2.5554260000000006</v>
      </c>
      <c r="AO43" s="156"/>
      <c r="AP43" s="156">
        <v>0.14191813833600006</v>
      </c>
      <c r="AQ43" s="156"/>
      <c r="AR43" s="155"/>
      <c r="AS43" s="155"/>
      <c r="AT43" s="155"/>
      <c r="AU43" s="155"/>
      <c r="AV43" s="155"/>
      <c r="AW43" s="155"/>
      <c r="AX43" s="155"/>
      <c r="AY43" s="155"/>
      <c r="AZ43" s="160" t="s">
        <v>856</v>
      </c>
      <c r="BA43" s="160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49"/>
      <c r="CT43" s="149"/>
    </row>
    <row r="44" spans="1:98">
      <c r="A44" s="145" t="s">
        <v>1083</v>
      </c>
      <c r="B44" s="154" t="s">
        <v>822</v>
      </c>
      <c r="C44" s="154" t="s">
        <v>839</v>
      </c>
      <c r="D44" s="154" t="s">
        <v>889</v>
      </c>
      <c r="E44" s="158">
        <v>1992</v>
      </c>
      <c r="F44" s="154"/>
      <c r="G44" s="159"/>
      <c r="H44" s="159"/>
      <c r="I44" s="154">
        <v>13</v>
      </c>
      <c r="J44" s="154">
        <v>19</v>
      </c>
      <c r="K44" s="155"/>
      <c r="L44" s="155"/>
      <c r="M44" s="155"/>
      <c r="N44" s="155"/>
      <c r="O44" s="155"/>
      <c r="P44" s="155">
        <v>1.04</v>
      </c>
      <c r="Q44" s="155"/>
      <c r="R44" s="155"/>
      <c r="S44" s="155"/>
      <c r="T44" s="155"/>
      <c r="U44" s="155"/>
      <c r="V44" s="155">
        <v>11</v>
      </c>
      <c r="W44" s="155"/>
      <c r="X44" s="160"/>
      <c r="Y44" s="155"/>
      <c r="Z44" s="155"/>
      <c r="AA44" s="155"/>
      <c r="AB44" s="155"/>
      <c r="AC44" s="156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>
        <v>2.8174353494767583</v>
      </c>
      <c r="AO44" s="156"/>
      <c r="AP44" s="156">
        <v>0.15646908956854128</v>
      </c>
      <c r="AQ44" s="156"/>
      <c r="AR44" s="155"/>
      <c r="AS44" s="155"/>
      <c r="AT44" s="155"/>
      <c r="AU44" s="155"/>
      <c r="AV44" s="155"/>
      <c r="AW44" s="155"/>
      <c r="AX44" s="155"/>
      <c r="AY44" s="155"/>
      <c r="AZ44" s="160" t="s">
        <v>856</v>
      </c>
      <c r="BA44" s="160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49"/>
      <c r="CT44" s="149"/>
    </row>
    <row r="45" spans="1:98">
      <c r="A45" s="145" t="s">
        <v>1083</v>
      </c>
      <c r="B45" s="154" t="s">
        <v>822</v>
      </c>
      <c r="C45" s="154" t="s">
        <v>839</v>
      </c>
      <c r="D45" s="154" t="s">
        <v>890</v>
      </c>
      <c r="E45" s="158">
        <v>1992</v>
      </c>
      <c r="F45" s="154"/>
      <c r="G45" s="159"/>
      <c r="H45" s="159"/>
      <c r="I45" s="154">
        <v>19</v>
      </c>
      <c r="J45" s="154">
        <v>30</v>
      </c>
      <c r="K45" s="155"/>
      <c r="L45" s="155"/>
      <c r="M45" s="155"/>
      <c r="N45" s="155"/>
      <c r="O45" s="155"/>
      <c r="P45" s="155">
        <v>1.17</v>
      </c>
      <c r="Q45" s="155"/>
      <c r="R45" s="155"/>
      <c r="S45" s="155"/>
      <c r="T45" s="155"/>
      <c r="U45" s="155"/>
      <c r="V45" s="155">
        <v>12</v>
      </c>
      <c r="W45" s="155"/>
      <c r="X45" s="160"/>
      <c r="Y45" s="155"/>
      <c r="Z45" s="155"/>
      <c r="AA45" s="155"/>
      <c r="AB45" s="155"/>
      <c r="AC45" s="156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>
        <v>1.8368282128440365</v>
      </c>
      <c r="AO45" s="156"/>
      <c r="AP45" s="156">
        <v>0.20803181607386417</v>
      </c>
      <c r="AQ45" s="156"/>
      <c r="AR45" s="155"/>
      <c r="AS45" s="155"/>
      <c r="AT45" s="155"/>
      <c r="AU45" s="155"/>
      <c r="AV45" s="155"/>
      <c r="AW45" s="155"/>
      <c r="AX45" s="155"/>
      <c r="AY45" s="155"/>
      <c r="AZ45" s="160" t="s">
        <v>856</v>
      </c>
      <c r="BA45" s="160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49"/>
      <c r="CT45" s="149"/>
    </row>
    <row r="46" spans="1:98">
      <c r="A46" s="145" t="s">
        <v>1083</v>
      </c>
      <c r="B46" s="154" t="s">
        <v>822</v>
      </c>
      <c r="C46" s="154" t="s">
        <v>839</v>
      </c>
      <c r="D46" s="154" t="s">
        <v>891</v>
      </c>
      <c r="E46" s="158">
        <v>1992</v>
      </c>
      <c r="F46" s="154"/>
      <c r="G46" s="159"/>
      <c r="H46" s="159"/>
      <c r="I46" s="154">
        <v>30</v>
      </c>
      <c r="J46" s="154">
        <v>42</v>
      </c>
      <c r="K46" s="155"/>
      <c r="L46" s="155"/>
      <c r="M46" s="155"/>
      <c r="N46" s="155"/>
      <c r="O46" s="155"/>
      <c r="P46" s="155">
        <v>1.17</v>
      </c>
      <c r="Q46" s="155"/>
      <c r="R46" s="155"/>
      <c r="S46" s="155"/>
      <c r="T46" s="155"/>
      <c r="U46" s="155"/>
      <c r="V46" s="155">
        <v>12</v>
      </c>
      <c r="W46" s="155"/>
      <c r="X46" s="160"/>
      <c r="Y46" s="155"/>
      <c r="Z46" s="155"/>
      <c r="AA46" s="155"/>
      <c r="AB46" s="155"/>
      <c r="AC46" s="156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>
        <v>0.84907128412419453</v>
      </c>
      <c r="AO46" s="156"/>
      <c r="AP46" s="156">
        <v>0.10490445529611248</v>
      </c>
      <c r="AQ46" s="156"/>
      <c r="AR46" s="155"/>
      <c r="AS46" s="155"/>
      <c r="AT46" s="155"/>
      <c r="AU46" s="155"/>
      <c r="AV46" s="155"/>
      <c r="AW46" s="155"/>
      <c r="AX46" s="155"/>
      <c r="AY46" s="155"/>
      <c r="AZ46" s="160" t="s">
        <v>856</v>
      </c>
      <c r="BA46" s="160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49"/>
      <c r="CT46" s="149"/>
    </row>
    <row r="47" spans="1:98">
      <c r="A47" s="145" t="s">
        <v>1083</v>
      </c>
      <c r="B47" s="154" t="s">
        <v>822</v>
      </c>
      <c r="C47" s="154" t="s">
        <v>839</v>
      </c>
      <c r="D47" s="154" t="s">
        <v>892</v>
      </c>
      <c r="E47" s="158">
        <v>1992</v>
      </c>
      <c r="F47" s="154"/>
      <c r="G47" s="159"/>
      <c r="H47" s="159"/>
      <c r="I47" s="154">
        <v>42</v>
      </c>
      <c r="J47" s="154">
        <v>55</v>
      </c>
      <c r="K47" s="155"/>
      <c r="L47" s="155"/>
      <c r="M47" s="155"/>
      <c r="N47" s="155"/>
      <c r="O47" s="155"/>
      <c r="P47" s="155">
        <v>1.49</v>
      </c>
      <c r="Q47" s="155"/>
      <c r="R47" s="155"/>
      <c r="S47" s="155"/>
      <c r="T47" s="155"/>
      <c r="U47" s="155"/>
      <c r="V47" s="155">
        <v>9</v>
      </c>
      <c r="W47" s="155"/>
      <c r="X47" s="160"/>
      <c r="Y47" s="155"/>
      <c r="Z47" s="155"/>
      <c r="AA47" s="155"/>
      <c r="AB47" s="155"/>
      <c r="AC47" s="156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>
        <v>0.79102395415472759</v>
      </c>
      <c r="AO47" s="156"/>
      <c r="AP47" s="156">
        <v>0.13943141932699141</v>
      </c>
      <c r="AQ47" s="156"/>
      <c r="AR47" s="155"/>
      <c r="AS47" s="155"/>
      <c r="AT47" s="155"/>
      <c r="AU47" s="155"/>
      <c r="AV47" s="155"/>
      <c r="AW47" s="155"/>
      <c r="AX47" s="155"/>
      <c r="AY47" s="155"/>
      <c r="AZ47" s="160" t="s">
        <v>856</v>
      </c>
      <c r="BA47" s="160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49"/>
      <c r="CT47" s="149"/>
    </row>
    <row r="48" spans="1:98">
      <c r="A48" s="145" t="s">
        <v>1083</v>
      </c>
      <c r="B48" s="154" t="s">
        <v>822</v>
      </c>
      <c r="C48" s="154" t="s">
        <v>839</v>
      </c>
      <c r="D48" s="154" t="s">
        <v>893</v>
      </c>
      <c r="E48" s="158">
        <v>1992</v>
      </c>
      <c r="F48" s="154"/>
      <c r="G48" s="159"/>
      <c r="H48" s="159"/>
      <c r="I48" s="154">
        <v>55</v>
      </c>
      <c r="J48" s="154">
        <v>68</v>
      </c>
      <c r="K48" s="155"/>
      <c r="L48" s="155"/>
      <c r="M48" s="155"/>
      <c r="N48" s="155"/>
      <c r="O48" s="155"/>
      <c r="P48" s="155">
        <v>1.43</v>
      </c>
      <c r="Q48" s="155"/>
      <c r="R48" s="155"/>
      <c r="S48" s="155"/>
      <c r="T48" s="155"/>
      <c r="U48" s="155"/>
      <c r="V48" s="155">
        <v>1</v>
      </c>
      <c r="W48" s="155"/>
      <c r="X48" s="160"/>
      <c r="Y48" s="155"/>
      <c r="Z48" s="155"/>
      <c r="AA48" s="155"/>
      <c r="AB48" s="155"/>
      <c r="AC48" s="156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>
        <v>0.97066026478375977</v>
      </c>
      <c r="AO48" s="156"/>
      <c r="AP48" s="156">
        <v>0.17864128579106794</v>
      </c>
      <c r="AQ48" s="156"/>
      <c r="AR48" s="155"/>
      <c r="AS48" s="155"/>
      <c r="AT48" s="155"/>
      <c r="AU48" s="155"/>
      <c r="AV48" s="155"/>
      <c r="AW48" s="155"/>
      <c r="AX48" s="155"/>
      <c r="AY48" s="155"/>
      <c r="AZ48" s="160" t="s">
        <v>856</v>
      </c>
      <c r="BA48" s="160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49"/>
      <c r="CT48" s="149"/>
    </row>
    <row r="49" spans="1:98">
      <c r="A49" s="145" t="s">
        <v>1083</v>
      </c>
      <c r="B49" s="154" t="s">
        <v>822</v>
      </c>
      <c r="C49" s="154" t="s">
        <v>839</v>
      </c>
      <c r="D49" s="154" t="s">
        <v>894</v>
      </c>
      <c r="E49" s="158">
        <v>1992</v>
      </c>
      <c r="F49" s="154"/>
      <c r="G49" s="159"/>
      <c r="H49" s="159"/>
      <c r="I49" s="154">
        <v>68</v>
      </c>
      <c r="J49" s="154">
        <v>85</v>
      </c>
      <c r="K49" s="155"/>
      <c r="L49" s="155"/>
      <c r="M49" s="155"/>
      <c r="N49" s="155"/>
      <c r="O49" s="155"/>
      <c r="P49" s="155">
        <v>1.43</v>
      </c>
      <c r="Q49" s="155"/>
      <c r="R49" s="155" t="s">
        <v>895</v>
      </c>
      <c r="S49" s="155"/>
      <c r="T49" s="155"/>
      <c r="U49" s="155"/>
      <c r="V49" s="155">
        <v>1</v>
      </c>
      <c r="W49" s="155"/>
      <c r="X49" s="160"/>
      <c r="Y49" s="155"/>
      <c r="Z49" s="155"/>
      <c r="AA49" s="155"/>
      <c r="AB49" s="155"/>
      <c r="AC49" s="156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>
        <v>0.99583348837209296</v>
      </c>
      <c r="AO49" s="156"/>
      <c r="AP49" s="156">
        <v>0.2396662498130232</v>
      </c>
      <c r="AQ49" s="156"/>
      <c r="AR49" s="155"/>
      <c r="AS49" s="155"/>
      <c r="AT49" s="155"/>
      <c r="AU49" s="155"/>
      <c r="AV49" s="155"/>
      <c r="AW49" s="155"/>
      <c r="AX49" s="155"/>
      <c r="AY49" s="155"/>
      <c r="AZ49" s="160" t="s">
        <v>856</v>
      </c>
      <c r="BA49" s="160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49"/>
      <c r="CT49" s="149"/>
    </row>
    <row r="50" spans="1:98">
      <c r="A50" s="145" t="s">
        <v>1083</v>
      </c>
      <c r="B50" s="154" t="s">
        <v>823</v>
      </c>
      <c r="C50" s="154" t="s">
        <v>840</v>
      </c>
      <c r="D50" s="154" t="s">
        <v>896</v>
      </c>
      <c r="E50" s="158">
        <v>1992</v>
      </c>
      <c r="F50" s="154"/>
      <c r="G50" s="159"/>
      <c r="H50" s="159"/>
      <c r="I50" s="154">
        <v>0</v>
      </c>
      <c r="J50" s="154">
        <v>5</v>
      </c>
      <c r="K50" s="155"/>
      <c r="L50" s="155"/>
      <c r="M50" s="155"/>
      <c r="N50" s="155"/>
      <c r="O50" s="155"/>
      <c r="P50" s="155">
        <v>1.05</v>
      </c>
      <c r="Q50" s="155"/>
      <c r="R50" s="155"/>
      <c r="S50" s="155"/>
      <c r="T50" s="155"/>
      <c r="U50" s="155"/>
      <c r="V50" s="155">
        <v>13</v>
      </c>
      <c r="W50" s="155"/>
      <c r="X50" s="160"/>
      <c r="Y50" s="155"/>
      <c r="Z50" s="155"/>
      <c r="AA50" s="155"/>
      <c r="AB50" s="155"/>
      <c r="AC50" s="156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>
        <v>5.1782999999999992</v>
      </c>
      <c r="AO50" s="156"/>
      <c r="AP50" s="156">
        <v>0.23651885249999996</v>
      </c>
      <c r="AQ50" s="156"/>
      <c r="AR50" s="155"/>
      <c r="AS50" s="155"/>
      <c r="AT50" s="155"/>
      <c r="AU50" s="155"/>
      <c r="AV50" s="155"/>
      <c r="AW50" s="155"/>
      <c r="AX50" s="155"/>
      <c r="AY50" s="155"/>
      <c r="AZ50" s="160">
        <v>110.4095751</v>
      </c>
      <c r="BA50" s="160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49"/>
      <c r="CT50" s="149"/>
    </row>
    <row r="51" spans="1:98">
      <c r="A51" s="145" t="s">
        <v>1083</v>
      </c>
      <c r="B51" s="154" t="s">
        <v>823</v>
      </c>
      <c r="C51" s="154" t="s">
        <v>840</v>
      </c>
      <c r="D51" s="154" t="s">
        <v>897</v>
      </c>
      <c r="E51" s="158">
        <v>1992</v>
      </c>
      <c r="F51" s="154"/>
      <c r="G51" s="159"/>
      <c r="H51" s="159"/>
      <c r="I51" s="154">
        <v>5</v>
      </c>
      <c r="J51" s="154">
        <v>10</v>
      </c>
      <c r="K51" s="155"/>
      <c r="L51" s="155"/>
      <c r="M51" s="155"/>
      <c r="N51" s="155"/>
      <c r="O51" s="155"/>
      <c r="P51" s="155">
        <v>1.05</v>
      </c>
      <c r="Q51" s="155"/>
      <c r="R51" s="155"/>
      <c r="S51" s="155"/>
      <c r="T51" s="155"/>
      <c r="U51" s="155"/>
      <c r="V51" s="155">
        <v>13</v>
      </c>
      <c r="W51" s="155"/>
      <c r="X51" s="160"/>
      <c r="Y51" s="155"/>
      <c r="Z51" s="155"/>
      <c r="AA51" s="155"/>
      <c r="AB51" s="155"/>
      <c r="AC51" s="156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>
        <v>2.6936</v>
      </c>
      <c r="AO51" s="156"/>
      <c r="AP51" s="156">
        <v>0.12303017999999999</v>
      </c>
      <c r="AQ51" s="156"/>
      <c r="AR51" s="155"/>
      <c r="AS51" s="155"/>
      <c r="AT51" s="155"/>
      <c r="AU51" s="155"/>
      <c r="AV51" s="155"/>
      <c r="AW51" s="155"/>
      <c r="AX51" s="155"/>
      <c r="AY51" s="155"/>
      <c r="AZ51" s="160">
        <v>56.914710499999998</v>
      </c>
      <c r="BA51" s="160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49"/>
      <c r="CT51" s="149"/>
    </row>
    <row r="52" spans="1:98">
      <c r="A52" s="145" t="s">
        <v>1083</v>
      </c>
      <c r="B52" s="154" t="s">
        <v>823</v>
      </c>
      <c r="C52" s="154" t="s">
        <v>840</v>
      </c>
      <c r="D52" s="154" t="s">
        <v>898</v>
      </c>
      <c r="E52" s="158">
        <v>1992</v>
      </c>
      <c r="F52" s="154"/>
      <c r="G52" s="159"/>
      <c r="H52" s="159"/>
      <c r="I52" s="154">
        <v>10</v>
      </c>
      <c r="J52" s="154">
        <v>20</v>
      </c>
      <c r="K52" s="155"/>
      <c r="L52" s="155"/>
      <c r="M52" s="155"/>
      <c r="N52" s="155"/>
      <c r="O52" s="155"/>
      <c r="P52" s="155">
        <v>1.2</v>
      </c>
      <c r="Q52" s="155"/>
      <c r="R52" s="155"/>
      <c r="S52" s="155"/>
      <c r="T52" s="155"/>
      <c r="U52" s="155"/>
      <c r="V52" s="155">
        <v>12</v>
      </c>
      <c r="W52" s="155"/>
      <c r="X52" s="160"/>
      <c r="Y52" s="155"/>
      <c r="Z52" s="155"/>
      <c r="AA52" s="155"/>
      <c r="AB52" s="155"/>
      <c r="AC52" s="156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>
        <v>1.5849534741442097</v>
      </c>
      <c r="AO52" s="156"/>
      <c r="AP52" s="156">
        <v>0.16737108686962857</v>
      </c>
      <c r="AQ52" s="156"/>
      <c r="AR52" s="155"/>
      <c r="AS52" s="155"/>
      <c r="AT52" s="155"/>
      <c r="AU52" s="155"/>
      <c r="AV52" s="155"/>
      <c r="AW52" s="155"/>
      <c r="AX52" s="155"/>
      <c r="AY52" s="155"/>
      <c r="AZ52" s="160">
        <v>-8.4563824329999999</v>
      </c>
      <c r="BA52" s="160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49"/>
      <c r="CT52" s="149"/>
    </row>
    <row r="53" spans="1:98">
      <c r="A53" s="145" t="s">
        <v>1083</v>
      </c>
      <c r="B53" s="154" t="s">
        <v>823</v>
      </c>
      <c r="C53" s="154" t="s">
        <v>840</v>
      </c>
      <c r="D53" s="154" t="s">
        <v>899</v>
      </c>
      <c r="E53" s="158">
        <v>1992</v>
      </c>
      <c r="F53" s="154"/>
      <c r="G53" s="159"/>
      <c r="H53" s="159"/>
      <c r="I53" s="154">
        <v>20</v>
      </c>
      <c r="J53" s="154">
        <v>40</v>
      </c>
      <c r="K53" s="155"/>
      <c r="L53" s="155"/>
      <c r="M53" s="155"/>
      <c r="N53" s="155"/>
      <c r="O53" s="155"/>
      <c r="P53" s="155">
        <v>1.19</v>
      </c>
      <c r="Q53" s="155"/>
      <c r="R53" s="155"/>
      <c r="S53" s="155"/>
      <c r="T53" s="155"/>
      <c r="U53" s="155"/>
      <c r="V53" s="155">
        <v>5</v>
      </c>
      <c r="W53" s="155"/>
      <c r="X53" s="160"/>
      <c r="Y53" s="155"/>
      <c r="Z53" s="155"/>
      <c r="AA53" s="155"/>
      <c r="AB53" s="155"/>
      <c r="AC53" s="156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>
        <v>0.82921400521080069</v>
      </c>
      <c r="AO53" s="156"/>
      <c r="AP53" s="156">
        <v>0.18748528657816202</v>
      </c>
      <c r="AQ53" s="156"/>
      <c r="AR53" s="155"/>
      <c r="AS53" s="155"/>
      <c r="AT53" s="155"/>
      <c r="AU53" s="155"/>
      <c r="AV53" s="155"/>
      <c r="AW53" s="155"/>
      <c r="AX53" s="155"/>
      <c r="AY53" s="155"/>
      <c r="AZ53" s="160">
        <v>16.0543038</v>
      </c>
      <c r="BA53" s="160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49"/>
      <c r="CT53" s="149"/>
    </row>
    <row r="54" spans="1:98">
      <c r="A54" s="145" t="s">
        <v>1083</v>
      </c>
      <c r="B54" s="154" t="s">
        <v>823</v>
      </c>
      <c r="C54" s="154" t="s">
        <v>840</v>
      </c>
      <c r="D54" s="154" t="s">
        <v>900</v>
      </c>
      <c r="E54" s="158">
        <v>1992</v>
      </c>
      <c r="F54" s="154"/>
      <c r="G54" s="159"/>
      <c r="H54" s="159"/>
      <c r="I54" s="154">
        <v>40</v>
      </c>
      <c r="J54" s="154">
        <v>59</v>
      </c>
      <c r="K54" s="155"/>
      <c r="L54" s="155"/>
      <c r="M54" s="155"/>
      <c r="N54" s="155"/>
      <c r="O54" s="155"/>
      <c r="P54" s="155">
        <v>1.21</v>
      </c>
      <c r="Q54" s="155"/>
      <c r="R54" s="155"/>
      <c r="S54" s="155"/>
      <c r="T54" s="155"/>
      <c r="U54" s="155"/>
      <c r="V54" s="155">
        <v>5</v>
      </c>
      <c r="W54" s="155"/>
      <c r="X54" s="160"/>
      <c r="Y54" s="155"/>
      <c r="Z54" s="155"/>
      <c r="AA54" s="155"/>
      <c r="AB54" s="155"/>
      <c r="AC54" s="156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>
        <v>0.41188094895694627</v>
      </c>
      <c r="AO54" s="156"/>
      <c r="AP54" s="156">
        <v>8.9956858656941835E-2</v>
      </c>
      <c r="AQ54" s="156"/>
      <c r="AR54" s="155"/>
      <c r="AS54" s="155"/>
      <c r="AT54" s="155"/>
      <c r="AU54" s="155"/>
      <c r="AV54" s="155"/>
      <c r="AW54" s="155"/>
      <c r="AX54" s="155"/>
      <c r="AY54" s="155"/>
      <c r="AZ54" s="160">
        <v>-155.0566129</v>
      </c>
      <c r="BA54" s="160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49"/>
      <c r="CT54" s="149"/>
    </row>
    <row r="55" spans="1:98">
      <c r="A55" s="145" t="s">
        <v>1083</v>
      </c>
      <c r="B55" s="154" t="s">
        <v>823</v>
      </c>
      <c r="C55" s="154" t="s">
        <v>840</v>
      </c>
      <c r="D55" s="154" t="s">
        <v>901</v>
      </c>
      <c r="E55" s="158">
        <v>1992</v>
      </c>
      <c r="F55" s="154"/>
      <c r="G55" s="159"/>
      <c r="H55" s="159"/>
      <c r="I55" s="154">
        <v>59</v>
      </c>
      <c r="J55" s="154">
        <v>100</v>
      </c>
      <c r="K55" s="155"/>
      <c r="L55" s="155"/>
      <c r="M55" s="155"/>
      <c r="N55" s="155"/>
      <c r="O55" s="155"/>
      <c r="P55" s="155">
        <v>1.37</v>
      </c>
      <c r="Q55" s="155"/>
      <c r="R55" s="155"/>
      <c r="S55" s="155"/>
      <c r="T55" s="155"/>
      <c r="U55" s="155"/>
      <c r="V55" s="155">
        <v>5</v>
      </c>
      <c r="W55" s="155"/>
      <c r="X55" s="160"/>
      <c r="Y55" s="155"/>
      <c r="Z55" s="155"/>
      <c r="AA55" s="155"/>
      <c r="AB55" s="155"/>
      <c r="AC55" s="156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>
        <v>0.51032228132501201</v>
      </c>
      <c r="AO55" s="156"/>
      <c r="AP55" s="156">
        <v>0.27231562414924626</v>
      </c>
      <c r="AQ55" s="156"/>
      <c r="AR55" s="155"/>
      <c r="AS55" s="155"/>
      <c r="AT55" s="155"/>
      <c r="AU55" s="155"/>
      <c r="AV55" s="155"/>
      <c r="AW55" s="155"/>
      <c r="AX55" s="155"/>
      <c r="AY55" s="155"/>
      <c r="AZ55" s="160">
        <v>-378.24270840000003</v>
      </c>
      <c r="BA55" s="160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49"/>
      <c r="CT55" s="149"/>
    </row>
    <row r="56" spans="1:98">
      <c r="A56" s="145" t="s">
        <v>1083</v>
      </c>
      <c r="B56" s="154" t="s">
        <v>824</v>
      </c>
      <c r="C56" s="154" t="s">
        <v>841</v>
      </c>
      <c r="D56" s="154" t="s">
        <v>902</v>
      </c>
      <c r="E56" s="158">
        <v>1992</v>
      </c>
      <c r="F56" s="154"/>
      <c r="G56" s="159"/>
      <c r="H56" s="159"/>
      <c r="I56" s="154">
        <v>0</v>
      </c>
      <c r="J56" s="154">
        <v>6</v>
      </c>
      <c r="K56" s="155"/>
      <c r="L56" s="155"/>
      <c r="M56" s="155"/>
      <c r="N56" s="155"/>
      <c r="O56" s="155"/>
      <c r="P56" s="155">
        <v>1.1000000000000001</v>
      </c>
      <c r="Q56" s="155"/>
      <c r="R56" s="155"/>
      <c r="S56" s="155"/>
      <c r="T56" s="155"/>
      <c r="U56" s="155"/>
      <c r="V56" s="155">
        <v>15</v>
      </c>
      <c r="W56" s="155"/>
      <c r="X56" s="160"/>
      <c r="Y56" s="155"/>
      <c r="Z56" s="155"/>
      <c r="AA56" s="155"/>
      <c r="AB56" s="155"/>
      <c r="AC56" s="156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>
        <v>5.5358220000000005</v>
      </c>
      <c r="AO56" s="156"/>
      <c r="AP56" s="156">
        <v>0.31055961420000006</v>
      </c>
      <c r="AQ56" s="156"/>
      <c r="AR56" s="155"/>
      <c r="AS56" s="155"/>
      <c r="AT56" s="155"/>
      <c r="AU56" s="155"/>
      <c r="AV56" s="155"/>
      <c r="AW56" s="155"/>
      <c r="AX56" s="155"/>
      <c r="AY56" s="155"/>
      <c r="AZ56" s="160" t="s">
        <v>856</v>
      </c>
      <c r="BA56" s="160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49"/>
      <c r="CT56" s="149"/>
    </row>
    <row r="57" spans="1:98">
      <c r="A57" s="145" t="s">
        <v>1083</v>
      </c>
      <c r="B57" s="154" t="s">
        <v>824</v>
      </c>
      <c r="C57" s="154" t="s">
        <v>841</v>
      </c>
      <c r="D57" s="154" t="s">
        <v>903</v>
      </c>
      <c r="E57" s="158">
        <v>1992</v>
      </c>
      <c r="F57" s="154"/>
      <c r="G57" s="159"/>
      <c r="H57" s="159"/>
      <c r="I57" s="154">
        <v>6</v>
      </c>
      <c r="J57" s="154">
        <v>13</v>
      </c>
      <c r="K57" s="155"/>
      <c r="L57" s="155"/>
      <c r="M57" s="155"/>
      <c r="N57" s="155"/>
      <c r="O57" s="155"/>
      <c r="P57" s="155">
        <v>1.1499999999999999</v>
      </c>
      <c r="Q57" s="155"/>
      <c r="R57" s="155"/>
      <c r="S57" s="155"/>
      <c r="T57" s="155"/>
      <c r="U57" s="155"/>
      <c r="V57" s="155">
        <v>15</v>
      </c>
      <c r="W57" s="155"/>
      <c r="X57" s="160"/>
      <c r="Y57" s="155"/>
      <c r="Z57" s="155"/>
      <c r="AA57" s="155"/>
      <c r="AB57" s="155"/>
      <c r="AC57" s="156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>
        <v>2.1568860648083623</v>
      </c>
      <c r="AO57" s="156"/>
      <c r="AP57" s="156">
        <v>0.14758492898451217</v>
      </c>
      <c r="AQ57" s="156"/>
      <c r="AR57" s="155"/>
      <c r="AS57" s="155"/>
      <c r="AT57" s="155"/>
      <c r="AU57" s="155"/>
      <c r="AV57" s="155"/>
      <c r="AW57" s="155"/>
      <c r="AX57" s="155"/>
      <c r="AY57" s="155"/>
      <c r="AZ57" s="160" t="s">
        <v>856</v>
      </c>
      <c r="BA57" s="160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49"/>
      <c r="CT57" s="149"/>
    </row>
    <row r="58" spans="1:98">
      <c r="A58" s="145" t="s">
        <v>1083</v>
      </c>
      <c r="B58" s="154" t="s">
        <v>824</v>
      </c>
      <c r="C58" s="154" t="s">
        <v>841</v>
      </c>
      <c r="D58" s="154" t="s">
        <v>904</v>
      </c>
      <c r="E58" s="158">
        <v>1992</v>
      </c>
      <c r="F58" s="154"/>
      <c r="G58" s="159"/>
      <c r="H58" s="159"/>
      <c r="I58" s="154">
        <v>13</v>
      </c>
      <c r="J58" s="154">
        <v>23</v>
      </c>
      <c r="K58" s="155"/>
      <c r="L58" s="155"/>
      <c r="M58" s="155"/>
      <c r="N58" s="155"/>
      <c r="O58" s="155"/>
      <c r="P58" s="155">
        <v>1.23</v>
      </c>
      <c r="Q58" s="155"/>
      <c r="R58" s="155"/>
      <c r="S58" s="155"/>
      <c r="T58" s="155"/>
      <c r="U58" s="155"/>
      <c r="V58" s="155">
        <v>20</v>
      </c>
      <c r="W58" s="155"/>
      <c r="X58" s="160"/>
      <c r="Y58" s="155"/>
      <c r="Z58" s="155"/>
      <c r="AA58" s="155"/>
      <c r="AB58" s="155"/>
      <c r="AC58" s="156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>
        <v>0.75510029491098718</v>
      </c>
      <c r="AO58" s="156"/>
      <c r="AP58" s="156">
        <v>7.4301869019241157E-2</v>
      </c>
      <c r="AQ58" s="156"/>
      <c r="AR58" s="155"/>
      <c r="AS58" s="155"/>
      <c r="AT58" s="155"/>
      <c r="AU58" s="155"/>
      <c r="AV58" s="155"/>
      <c r="AW58" s="155"/>
      <c r="AX58" s="155"/>
      <c r="AY58" s="155"/>
      <c r="AZ58" s="160" t="s">
        <v>856</v>
      </c>
      <c r="BA58" s="160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49"/>
      <c r="CT58" s="149"/>
    </row>
    <row r="59" spans="1:98">
      <c r="A59" s="145" t="s">
        <v>1083</v>
      </c>
      <c r="B59" s="154" t="s">
        <v>824</v>
      </c>
      <c r="C59" s="154" t="s">
        <v>841</v>
      </c>
      <c r="D59" s="154" t="s">
        <v>905</v>
      </c>
      <c r="E59" s="158">
        <v>1992</v>
      </c>
      <c r="F59" s="154"/>
      <c r="G59" s="159"/>
      <c r="H59" s="159"/>
      <c r="I59" s="154">
        <v>23</v>
      </c>
      <c r="J59" s="154">
        <v>33</v>
      </c>
      <c r="K59" s="155"/>
      <c r="L59" s="155"/>
      <c r="M59" s="155"/>
      <c r="N59" s="155"/>
      <c r="O59" s="155"/>
      <c r="P59" s="155">
        <v>1.23</v>
      </c>
      <c r="Q59" s="155"/>
      <c r="R59" s="155"/>
      <c r="S59" s="155"/>
      <c r="T59" s="155"/>
      <c r="U59" s="155"/>
      <c r="V59" s="155">
        <v>20</v>
      </c>
      <c r="W59" s="155"/>
      <c r="X59" s="160"/>
      <c r="Y59" s="155"/>
      <c r="Z59" s="155"/>
      <c r="AA59" s="155"/>
      <c r="AB59" s="155"/>
      <c r="AC59" s="156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>
        <v>0.69964576950546475</v>
      </c>
      <c r="AO59" s="156"/>
      <c r="AP59" s="156">
        <v>6.8845143719337726E-2</v>
      </c>
      <c r="AQ59" s="156"/>
      <c r="AR59" s="155"/>
      <c r="AS59" s="155"/>
      <c r="AT59" s="155"/>
      <c r="AU59" s="155"/>
      <c r="AV59" s="155"/>
      <c r="AW59" s="155"/>
      <c r="AX59" s="155"/>
      <c r="AY59" s="155"/>
      <c r="AZ59" s="160" t="s">
        <v>856</v>
      </c>
      <c r="BA59" s="160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49"/>
      <c r="CT59" s="149"/>
    </row>
    <row r="60" spans="1:98">
      <c r="A60" s="145" t="s">
        <v>1083</v>
      </c>
      <c r="B60" s="154" t="s">
        <v>824</v>
      </c>
      <c r="C60" s="154" t="s">
        <v>841</v>
      </c>
      <c r="D60" s="154" t="s">
        <v>906</v>
      </c>
      <c r="E60" s="158">
        <v>1992</v>
      </c>
      <c r="F60" s="154"/>
      <c r="G60" s="159"/>
      <c r="H60" s="159"/>
      <c r="I60" s="154">
        <v>33</v>
      </c>
      <c r="J60" s="154">
        <v>43</v>
      </c>
      <c r="K60" s="155"/>
      <c r="L60" s="155"/>
      <c r="M60" s="155"/>
      <c r="N60" s="155"/>
      <c r="O60" s="155"/>
      <c r="P60" s="155">
        <v>1.21</v>
      </c>
      <c r="Q60" s="155"/>
      <c r="R60" s="155"/>
      <c r="S60" s="155"/>
      <c r="T60" s="155"/>
      <c r="U60" s="155"/>
      <c r="V60" s="155">
        <v>25</v>
      </c>
      <c r="W60" s="155"/>
      <c r="X60" s="160"/>
      <c r="Y60" s="155"/>
      <c r="Z60" s="155"/>
      <c r="AA60" s="155"/>
      <c r="AB60" s="155"/>
      <c r="AC60" s="156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>
        <v>0.62996574325429278</v>
      </c>
      <c r="AO60" s="156"/>
      <c r="AP60" s="156">
        <v>5.7169391200327074E-2</v>
      </c>
      <c r="AQ60" s="156"/>
      <c r="AR60" s="155"/>
      <c r="AS60" s="155"/>
      <c r="AT60" s="155"/>
      <c r="AU60" s="155"/>
      <c r="AV60" s="155"/>
      <c r="AW60" s="155"/>
      <c r="AX60" s="155"/>
      <c r="AY60" s="155"/>
      <c r="AZ60" s="160" t="s">
        <v>856</v>
      </c>
      <c r="BA60" s="160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49"/>
      <c r="CT60" s="149"/>
    </row>
    <row r="61" spans="1:98">
      <c r="A61" s="145" t="s">
        <v>1083</v>
      </c>
      <c r="B61" s="154" t="s">
        <v>824</v>
      </c>
      <c r="C61" s="154" t="s">
        <v>841</v>
      </c>
      <c r="D61" s="154" t="s">
        <v>907</v>
      </c>
      <c r="E61" s="158">
        <v>1992</v>
      </c>
      <c r="F61" s="154"/>
      <c r="G61" s="159"/>
      <c r="H61" s="159"/>
      <c r="I61" s="154">
        <v>43</v>
      </c>
      <c r="J61" s="154">
        <v>60</v>
      </c>
      <c r="K61" s="155"/>
      <c r="L61" s="155"/>
      <c r="M61" s="155"/>
      <c r="N61" s="155"/>
      <c r="O61" s="155"/>
      <c r="P61" s="155">
        <v>1.37</v>
      </c>
      <c r="Q61" s="155"/>
      <c r="R61" s="155"/>
      <c r="S61" s="155"/>
      <c r="T61" s="155"/>
      <c r="U61" s="155"/>
      <c r="V61" s="155">
        <v>25</v>
      </c>
      <c r="W61" s="155"/>
      <c r="X61" s="160"/>
      <c r="Y61" s="155"/>
      <c r="Z61" s="155"/>
      <c r="AA61" s="155"/>
      <c r="AB61" s="155"/>
      <c r="AC61" s="156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>
        <v>0.46893957446808515</v>
      </c>
      <c r="AO61" s="156"/>
      <c r="AP61" s="156">
        <v>8.191202017021279E-2</v>
      </c>
      <c r="AQ61" s="156"/>
      <c r="AR61" s="155"/>
      <c r="AS61" s="155"/>
      <c r="AT61" s="155"/>
      <c r="AU61" s="155"/>
      <c r="AV61" s="155"/>
      <c r="AW61" s="155"/>
      <c r="AX61" s="155"/>
      <c r="AY61" s="155"/>
      <c r="AZ61" s="160" t="s">
        <v>856</v>
      </c>
      <c r="BA61" s="160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49"/>
      <c r="CT61" s="149"/>
    </row>
    <row r="62" spans="1:98">
      <c r="A62" s="145" t="s">
        <v>1083</v>
      </c>
      <c r="B62" s="154" t="s">
        <v>824</v>
      </c>
      <c r="C62" s="154" t="s">
        <v>841</v>
      </c>
      <c r="D62" s="154" t="s">
        <v>908</v>
      </c>
      <c r="E62" s="158">
        <v>1992</v>
      </c>
      <c r="F62" s="154"/>
      <c r="G62" s="159"/>
      <c r="H62" s="159"/>
      <c r="I62" s="154">
        <v>60</v>
      </c>
      <c r="J62" s="154">
        <v>83</v>
      </c>
      <c r="K62" s="155"/>
      <c r="L62" s="155"/>
      <c r="M62" s="155"/>
      <c r="N62" s="155"/>
      <c r="O62" s="155"/>
      <c r="P62" s="155">
        <v>1.45</v>
      </c>
      <c r="Q62" s="155"/>
      <c r="R62" s="155" t="s">
        <v>895</v>
      </c>
      <c r="S62" s="155"/>
      <c r="T62" s="155"/>
      <c r="U62" s="155"/>
      <c r="V62" s="155">
        <v>25</v>
      </c>
      <c r="W62" s="155"/>
      <c r="X62" s="160"/>
      <c r="Y62" s="155"/>
      <c r="Z62" s="155"/>
      <c r="AA62" s="155"/>
      <c r="AB62" s="155"/>
      <c r="AC62" s="156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>
        <v>0.44272602887972079</v>
      </c>
      <c r="AO62" s="156"/>
      <c r="AP62" s="156">
        <v>0.11073684797354016</v>
      </c>
      <c r="AQ62" s="156"/>
      <c r="AR62" s="155"/>
      <c r="AS62" s="155"/>
      <c r="AT62" s="155"/>
      <c r="AU62" s="155"/>
      <c r="AV62" s="155"/>
      <c r="AW62" s="155"/>
      <c r="AX62" s="155"/>
      <c r="AY62" s="155"/>
      <c r="AZ62" s="160" t="s">
        <v>856</v>
      </c>
      <c r="BA62" s="160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49"/>
      <c r="CT62" s="149"/>
    </row>
    <row r="63" spans="1:98">
      <c r="A63" s="145" t="s">
        <v>1083</v>
      </c>
      <c r="B63" s="154" t="s">
        <v>825</v>
      </c>
      <c r="C63" s="154" t="s">
        <v>842</v>
      </c>
      <c r="D63" s="154" t="s">
        <v>909</v>
      </c>
      <c r="E63" s="158">
        <v>1992</v>
      </c>
      <c r="F63" s="154"/>
      <c r="G63" s="159"/>
      <c r="H63" s="159"/>
      <c r="I63" s="154">
        <v>-5</v>
      </c>
      <c r="J63" s="154">
        <v>0</v>
      </c>
      <c r="K63" s="155" t="s">
        <v>871</v>
      </c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60"/>
      <c r="Y63" s="155"/>
      <c r="Z63" s="155"/>
      <c r="AA63" s="155"/>
      <c r="AB63" s="155"/>
      <c r="AC63" s="156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>
        <v>41.84</v>
      </c>
      <c r="AO63" s="156"/>
      <c r="AP63" s="156"/>
      <c r="AQ63" s="156"/>
      <c r="AR63" s="155"/>
      <c r="AS63" s="155"/>
      <c r="AT63" s="155"/>
      <c r="AU63" s="155"/>
      <c r="AV63" s="155"/>
      <c r="AW63" s="155"/>
      <c r="AX63" s="155"/>
      <c r="AY63" s="155"/>
      <c r="AZ63" s="160" t="s">
        <v>856</v>
      </c>
      <c r="BA63" s="160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49"/>
      <c r="CT63" s="149"/>
    </row>
    <row r="64" spans="1:98">
      <c r="A64" s="145" t="s">
        <v>1083</v>
      </c>
      <c r="B64" s="154" t="s">
        <v>825</v>
      </c>
      <c r="C64" s="154" t="s">
        <v>842</v>
      </c>
      <c r="D64" s="154" t="s">
        <v>910</v>
      </c>
      <c r="E64" s="158">
        <v>1992</v>
      </c>
      <c r="F64" s="154"/>
      <c r="G64" s="159"/>
      <c r="H64" s="159"/>
      <c r="I64" s="154">
        <v>0</v>
      </c>
      <c r="J64" s="154">
        <v>4</v>
      </c>
      <c r="K64" s="155"/>
      <c r="L64" s="155"/>
      <c r="M64" s="155"/>
      <c r="N64" s="155"/>
      <c r="O64" s="155"/>
      <c r="P64" s="155">
        <v>1</v>
      </c>
      <c r="Q64" s="155"/>
      <c r="R64" s="155"/>
      <c r="S64" s="155"/>
      <c r="T64" s="155"/>
      <c r="U64" s="155"/>
      <c r="V64" s="155">
        <v>35</v>
      </c>
      <c r="W64" s="155"/>
      <c r="X64" s="160"/>
      <c r="Y64" s="155"/>
      <c r="Z64" s="155"/>
      <c r="AA64" s="155"/>
      <c r="AB64" s="155"/>
      <c r="AC64" s="156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>
        <v>2.740116</v>
      </c>
      <c r="AO64" s="156"/>
      <c r="AP64" s="156">
        <v>7.1243016000000006E-2</v>
      </c>
      <c r="AQ64" s="156"/>
      <c r="AR64" s="155"/>
      <c r="AS64" s="155"/>
      <c r="AT64" s="155"/>
      <c r="AU64" s="155"/>
      <c r="AV64" s="155"/>
      <c r="AW64" s="155"/>
      <c r="AX64" s="155"/>
      <c r="AY64" s="155"/>
      <c r="AZ64" s="160">
        <v>39.774203139999997</v>
      </c>
      <c r="BA64" s="160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49"/>
      <c r="CT64" s="149"/>
    </row>
    <row r="65" spans="1:98">
      <c r="A65" s="145" t="s">
        <v>1083</v>
      </c>
      <c r="B65" s="154" t="s">
        <v>825</v>
      </c>
      <c r="C65" s="154" t="s">
        <v>842</v>
      </c>
      <c r="D65" s="154" t="s">
        <v>911</v>
      </c>
      <c r="E65" s="158">
        <v>1992</v>
      </c>
      <c r="F65" s="154"/>
      <c r="G65" s="159"/>
      <c r="H65" s="159"/>
      <c r="I65" s="154">
        <v>4</v>
      </c>
      <c r="J65" s="154">
        <v>17</v>
      </c>
      <c r="K65" s="155"/>
      <c r="L65" s="155"/>
      <c r="M65" s="155"/>
      <c r="N65" s="155"/>
      <c r="O65" s="155"/>
      <c r="P65" s="155">
        <v>1.28</v>
      </c>
      <c r="Q65" s="155"/>
      <c r="R65" s="155"/>
      <c r="S65" s="155"/>
      <c r="T65" s="155"/>
      <c r="U65" s="155"/>
      <c r="V65" s="155">
        <v>30</v>
      </c>
      <c r="W65" s="155"/>
      <c r="X65" s="160"/>
      <c r="Y65" s="155"/>
      <c r="Z65" s="155"/>
      <c r="AA65" s="155"/>
      <c r="AB65" s="155"/>
      <c r="AC65" s="156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>
        <v>2.2793466165413538</v>
      </c>
      <c r="AO65" s="156"/>
      <c r="AP65" s="156">
        <v>0.26549829389473689</v>
      </c>
      <c r="AQ65" s="156"/>
      <c r="AR65" s="155"/>
      <c r="AS65" s="155"/>
      <c r="AT65" s="155"/>
      <c r="AU65" s="155"/>
      <c r="AV65" s="155"/>
      <c r="AW65" s="155"/>
      <c r="AX65" s="155"/>
      <c r="AY65" s="155"/>
      <c r="AZ65" s="160">
        <v>-65.646249319999995</v>
      </c>
      <c r="BA65" s="160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49"/>
      <c r="CT65" s="149"/>
    </row>
    <row r="66" spans="1:98">
      <c r="A66" s="145" t="s">
        <v>1083</v>
      </c>
      <c r="B66" s="154" t="s">
        <v>825</v>
      </c>
      <c r="C66" s="154" t="s">
        <v>842</v>
      </c>
      <c r="D66" s="154" t="s">
        <v>912</v>
      </c>
      <c r="E66" s="158">
        <v>1992</v>
      </c>
      <c r="F66" s="154"/>
      <c r="G66" s="159"/>
      <c r="H66" s="159"/>
      <c r="I66" s="154">
        <v>17</v>
      </c>
      <c r="J66" s="154">
        <v>30</v>
      </c>
      <c r="K66" s="155"/>
      <c r="L66" s="155"/>
      <c r="M66" s="155"/>
      <c r="N66" s="155"/>
      <c r="O66" s="155"/>
      <c r="P66" s="155">
        <v>1.3</v>
      </c>
      <c r="Q66" s="155"/>
      <c r="R66" s="155"/>
      <c r="S66" s="155"/>
      <c r="T66" s="155"/>
      <c r="U66" s="155"/>
      <c r="V66" s="155">
        <v>75</v>
      </c>
      <c r="W66" s="155"/>
      <c r="X66" s="160"/>
      <c r="Y66" s="155"/>
      <c r="Z66" s="155"/>
      <c r="AA66" s="155"/>
      <c r="AB66" s="155"/>
      <c r="AC66" s="156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>
        <v>1.4591619532999409</v>
      </c>
      <c r="AO66" s="156"/>
      <c r="AP66" s="156">
        <v>6.1649592526922502E-2</v>
      </c>
      <c r="AQ66" s="156"/>
      <c r="AR66" s="155"/>
      <c r="AS66" s="155"/>
      <c r="AT66" s="155"/>
      <c r="AU66" s="155"/>
      <c r="AV66" s="155"/>
      <c r="AW66" s="155"/>
      <c r="AX66" s="155"/>
      <c r="AY66" s="155"/>
      <c r="AZ66" s="160">
        <v>-134.72266579999999</v>
      </c>
      <c r="BA66" s="160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  <c r="BX66" s="155"/>
      <c r="BY66" s="155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49"/>
      <c r="CT66" s="149"/>
    </row>
    <row r="67" spans="1:98">
      <c r="A67" s="145" t="s">
        <v>1083</v>
      </c>
      <c r="B67" s="154" t="s">
        <v>825</v>
      </c>
      <c r="C67" s="154" t="s">
        <v>842</v>
      </c>
      <c r="D67" s="154" t="s">
        <v>913</v>
      </c>
      <c r="E67" s="158">
        <v>1992</v>
      </c>
      <c r="F67" s="154"/>
      <c r="G67" s="159"/>
      <c r="H67" s="159"/>
      <c r="I67" s="154">
        <v>30</v>
      </c>
      <c r="J67" s="154">
        <v>42</v>
      </c>
      <c r="K67" s="155"/>
      <c r="L67" s="155"/>
      <c r="M67" s="155"/>
      <c r="N67" s="155"/>
      <c r="O67" s="155"/>
      <c r="P67" s="155">
        <v>1.4</v>
      </c>
      <c r="Q67" s="155"/>
      <c r="R67" s="155"/>
      <c r="S67" s="155"/>
      <c r="T67" s="155"/>
      <c r="U67" s="155"/>
      <c r="V67" s="155">
        <v>75</v>
      </c>
      <c r="W67" s="155"/>
      <c r="X67" s="160"/>
      <c r="Y67" s="155"/>
      <c r="Z67" s="155"/>
      <c r="AA67" s="155"/>
      <c r="AB67" s="155"/>
      <c r="AC67" s="156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>
        <v>1.0381632373371925</v>
      </c>
      <c r="AO67" s="156"/>
      <c r="AP67" s="156">
        <v>4.3602855968162081E-2</v>
      </c>
      <c r="AQ67" s="156"/>
      <c r="AR67" s="155"/>
      <c r="AS67" s="155"/>
      <c r="AT67" s="155"/>
      <c r="AU67" s="155"/>
      <c r="AV67" s="155"/>
      <c r="AW67" s="155"/>
      <c r="AX67" s="155"/>
      <c r="AY67" s="155"/>
      <c r="AZ67" s="160">
        <v>-158.9203961</v>
      </c>
      <c r="BA67" s="160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49"/>
      <c r="CT67" s="149"/>
    </row>
    <row r="68" spans="1:98">
      <c r="A68" s="145" t="s">
        <v>1083</v>
      </c>
      <c r="B68" s="154" t="s">
        <v>825</v>
      </c>
      <c r="C68" s="154" t="s">
        <v>842</v>
      </c>
      <c r="D68" s="154" t="s">
        <v>914</v>
      </c>
      <c r="E68" s="158">
        <v>1992</v>
      </c>
      <c r="F68" s="154"/>
      <c r="G68" s="159"/>
      <c r="H68" s="159"/>
      <c r="I68" s="154">
        <v>42</v>
      </c>
      <c r="J68" s="154">
        <v>54</v>
      </c>
      <c r="K68" s="155"/>
      <c r="L68" s="155"/>
      <c r="M68" s="155"/>
      <c r="N68" s="155"/>
      <c r="O68" s="155"/>
      <c r="P68" s="155">
        <v>1.5</v>
      </c>
      <c r="Q68" s="155"/>
      <c r="R68" s="155"/>
      <c r="S68" s="155"/>
      <c r="T68" s="155"/>
      <c r="U68" s="155"/>
      <c r="V68" s="155">
        <v>75</v>
      </c>
      <c r="W68" s="155"/>
      <c r="X68" s="160"/>
      <c r="Y68" s="155"/>
      <c r="Z68" s="155"/>
      <c r="AA68" s="155"/>
      <c r="AB68" s="155"/>
      <c r="AC68" s="156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>
        <v>0.9019749863387978</v>
      </c>
      <c r="AO68" s="156"/>
      <c r="AP68" s="156">
        <v>4.0588874385245902E-2</v>
      </c>
      <c r="AQ68" s="156"/>
      <c r="AR68" s="155"/>
      <c r="AS68" s="155"/>
      <c r="AT68" s="155"/>
      <c r="AU68" s="155"/>
      <c r="AV68" s="155"/>
      <c r="AW68" s="155"/>
      <c r="AX68" s="155"/>
      <c r="AY68" s="155"/>
      <c r="AZ68" s="160">
        <v>-193.99250989999999</v>
      </c>
      <c r="BA68" s="160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49"/>
      <c r="CT68" s="149"/>
    </row>
    <row r="69" spans="1:98">
      <c r="A69" s="145" t="s">
        <v>1083</v>
      </c>
      <c r="B69" s="154" t="s">
        <v>825</v>
      </c>
      <c r="C69" s="154" t="s">
        <v>842</v>
      </c>
      <c r="D69" s="154" t="s">
        <v>915</v>
      </c>
      <c r="E69" s="158">
        <v>1992</v>
      </c>
      <c r="F69" s="154"/>
      <c r="G69" s="159"/>
      <c r="H69" s="159"/>
      <c r="I69" s="154">
        <v>54</v>
      </c>
      <c r="J69" s="154">
        <v>62</v>
      </c>
      <c r="K69" s="155"/>
      <c r="L69" s="155"/>
      <c r="M69" s="155"/>
      <c r="N69" s="155"/>
      <c r="O69" s="155"/>
      <c r="P69" s="155">
        <v>1.5</v>
      </c>
      <c r="Q69" s="155"/>
      <c r="R69" s="155"/>
      <c r="S69" s="155"/>
      <c r="T69" s="155"/>
      <c r="U69" s="155"/>
      <c r="V69" s="155">
        <v>75</v>
      </c>
      <c r="W69" s="155"/>
      <c r="X69" s="160"/>
      <c r="Y69" s="155"/>
      <c r="Z69" s="155"/>
      <c r="AA69" s="155"/>
      <c r="AB69" s="155"/>
      <c r="AC69" s="156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>
        <v>0.55384571428571439</v>
      </c>
      <c r="AO69" s="156"/>
      <c r="AP69" s="156">
        <v>1.6615371428571429E-2</v>
      </c>
      <c r="AQ69" s="156"/>
      <c r="AR69" s="155"/>
      <c r="AS69" s="155"/>
      <c r="AT69" s="155"/>
      <c r="AU69" s="155"/>
      <c r="AV69" s="155"/>
      <c r="AW69" s="155"/>
      <c r="AX69" s="155"/>
      <c r="AY69" s="155"/>
      <c r="AZ69" s="160">
        <v>-198.14404999999999</v>
      </c>
      <c r="BA69" s="160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49"/>
      <c r="CT69" s="149"/>
    </row>
    <row r="70" spans="1:98">
      <c r="A70" s="145" t="s">
        <v>1083</v>
      </c>
      <c r="B70" s="154" t="s">
        <v>825</v>
      </c>
      <c r="C70" s="154" t="s">
        <v>842</v>
      </c>
      <c r="D70" s="154" t="s">
        <v>916</v>
      </c>
      <c r="E70" s="158">
        <v>1992</v>
      </c>
      <c r="F70" s="154"/>
      <c r="G70" s="159"/>
      <c r="H70" s="159"/>
      <c r="I70" s="154">
        <v>62</v>
      </c>
      <c r="J70" s="154">
        <v>70</v>
      </c>
      <c r="K70" s="155"/>
      <c r="L70" s="155"/>
      <c r="M70" s="155"/>
      <c r="N70" s="155"/>
      <c r="O70" s="155"/>
      <c r="P70" s="155">
        <v>1.5</v>
      </c>
      <c r="Q70" s="155"/>
      <c r="R70" s="155"/>
      <c r="S70" s="155"/>
      <c r="T70" s="155"/>
      <c r="U70" s="155"/>
      <c r="V70" s="155">
        <v>75</v>
      </c>
      <c r="W70" s="155"/>
      <c r="X70" s="160"/>
      <c r="Y70" s="155"/>
      <c r="Z70" s="155"/>
      <c r="AA70" s="155"/>
      <c r="AB70" s="155"/>
      <c r="AC70" s="156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>
        <v>0.230681935483871</v>
      </c>
      <c r="AO70" s="156"/>
      <c r="AP70" s="156">
        <v>6.9204580645161303E-3</v>
      </c>
      <c r="AQ70" s="156"/>
      <c r="AR70" s="155"/>
      <c r="AS70" s="155"/>
      <c r="AT70" s="155"/>
      <c r="AU70" s="155"/>
      <c r="AV70" s="155"/>
      <c r="AW70" s="155"/>
      <c r="AX70" s="155"/>
      <c r="AY70" s="155"/>
      <c r="AZ70" s="160">
        <v>-278.21518049999997</v>
      </c>
      <c r="BA70" s="160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49"/>
      <c r="CT70" s="149"/>
    </row>
    <row r="71" spans="1:98" customFormat="1" ht="14"/>
    <row r="72" spans="1:98" customFormat="1" ht="14"/>
    <row r="73" spans="1:98" customFormat="1" ht="14"/>
    <row r="74" spans="1:98" customFormat="1" ht="14"/>
    <row r="75" spans="1:98" customFormat="1" ht="14"/>
    <row r="76" spans="1:98" customFormat="1" ht="14"/>
    <row r="77" spans="1:98" customFormat="1" ht="14"/>
    <row r="78" spans="1:98" customFormat="1" ht="14"/>
    <row r="79" spans="1:98" customFormat="1" ht="14"/>
    <row r="80" spans="1:98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spans="1:96" customFormat="1" ht="14"/>
    <row r="146" spans="1:96" customFormat="1" ht="14"/>
    <row r="147" spans="1:96" customFormat="1" ht="14"/>
    <row r="148" spans="1:96" customFormat="1" ht="14"/>
    <row r="149" spans="1:96" customFormat="1" ht="14"/>
    <row r="150" spans="1:96" customFormat="1" ht="14"/>
    <row r="151" spans="1:96" customFormat="1" ht="14"/>
    <row r="152" spans="1:96" customFormat="1" ht="14"/>
    <row r="153" spans="1:96" customFormat="1" ht="14"/>
    <row r="154" spans="1:96" customFormat="1" ht="14"/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55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B155:B1048576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BF155:BF1048576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AC155:AC1048576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C155:C1048576</xm:sqref>
        </x14:dataValidation>
        <x14:dataValidation type="list" allowBlank="1" showInputMessage="1" showErrorMessage="1">
          <x14:formula1>
            <xm:f>OFFSET('[3]profile]/private/var/folders/5c/v9mcw5k'!#REF!,3,0,COUNTA('[3]profile]/private/var/folders/5c/v9mcw5k'!#REF!)-2,1)</xm:f>
          </x14:formula1>
          <xm:sqref>C4:C70</xm:sqref>
        </x14:dataValidation>
        <x14:dataValidation type="list" allowBlank="1" showInputMessage="1" showErrorMessage="1">
          <x14:formula1>
            <xm:f>'[1]controlled vocabulary]/private/var/folders/5c/v9mcw5k'!#REF!</xm:f>
          </x14:formula1>
          <xm:sqref>AC4:AC70 F4:F70 BF4:BF70 X4:X70</xm:sqref>
        </x14:dataValidation>
        <x14:dataValidation type="list" allowBlank="1" showInputMessage="1" showErrorMessage="1">
          <x14:formula1>
            <xm:f>OFFSET('[2]site]/private/var/folders/5c/v9mcw5k'!#REF!,3,0,COUNTA('[2]site]/private/var/folders/5c/v9mcw5k'!#REF!)-2,1)</xm:f>
          </x14:formula1>
          <xm:sqref>B4:B70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A155:A1048576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676</v>
      </c>
      <c r="B1" s="26" t="s">
        <v>14</v>
      </c>
      <c r="C1" s="26" t="s">
        <v>462</v>
      </c>
      <c r="D1" s="132" t="s">
        <v>748</v>
      </c>
      <c r="E1" s="125" t="s">
        <v>749</v>
      </c>
      <c r="F1" s="125" t="s">
        <v>750</v>
      </c>
      <c r="G1" s="26" t="s">
        <v>583</v>
      </c>
      <c r="H1" s="95" t="s">
        <v>336</v>
      </c>
      <c r="I1" s="95" t="s">
        <v>337</v>
      </c>
      <c r="J1" s="95" t="s">
        <v>338</v>
      </c>
      <c r="K1" s="95" t="s">
        <v>666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677</v>
      </c>
      <c r="B2" s="34" t="s">
        <v>16</v>
      </c>
      <c r="C2" s="34" t="s">
        <v>332</v>
      </c>
      <c r="D2" s="126" t="s">
        <v>743</v>
      </c>
      <c r="E2" s="126" t="s">
        <v>744</v>
      </c>
      <c r="F2" s="126" t="s">
        <v>742</v>
      </c>
      <c r="G2" s="34" t="s">
        <v>584</v>
      </c>
      <c r="H2" s="96" t="s">
        <v>352</v>
      </c>
      <c r="I2" s="96" t="s">
        <v>669</v>
      </c>
      <c r="J2" s="96" t="s">
        <v>399</v>
      </c>
      <c r="K2" s="96" t="s">
        <v>728</v>
      </c>
      <c r="L2" s="96" t="s">
        <v>674</v>
      </c>
      <c r="M2" s="96" t="s">
        <v>353</v>
      </c>
      <c r="N2" s="101" t="s">
        <v>382</v>
      </c>
      <c r="O2" s="101" t="s">
        <v>381</v>
      </c>
      <c r="P2" s="101" t="s">
        <v>398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397</v>
      </c>
      <c r="Y2" s="56" t="s">
        <v>396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740</v>
      </c>
      <c r="E3" s="127" t="s">
        <v>34</v>
      </c>
      <c r="F3" s="127" t="s">
        <v>741</v>
      </c>
      <c r="G3" s="35" t="s">
        <v>40</v>
      </c>
      <c r="H3" s="97" t="s">
        <v>400</v>
      </c>
      <c r="I3" s="97"/>
      <c r="J3" s="97"/>
      <c r="K3" s="97"/>
      <c r="L3" s="97" t="s">
        <v>675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:A165"/>
    </sheetView>
  </sheetViews>
  <sheetFormatPr baseColWidth="10" defaultColWidth="15.1640625" defaultRowHeight="15" customHeight="1" x14ac:dyDescent="0"/>
  <cols>
    <col min="1" max="1" width="16.5" style="5" customWidth="1"/>
    <col min="2" max="2" width="16.5" style="15" customWidth="1"/>
    <col min="3" max="3" width="23.1640625" style="15" customWidth="1"/>
    <col min="4" max="4" width="26.5" style="15" customWidth="1"/>
    <col min="5" max="5" width="41.1640625" style="15" customWidth="1"/>
    <col min="6" max="6" width="31.16406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41.1640625" style="5" bestFit="1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676</v>
      </c>
      <c r="B1" s="26" t="s">
        <v>14</v>
      </c>
      <c r="C1" s="26" t="s">
        <v>462</v>
      </c>
      <c r="D1" s="26" t="s">
        <v>493</v>
      </c>
      <c r="E1" s="26" t="s">
        <v>585</v>
      </c>
      <c r="F1" s="26" t="s">
        <v>586</v>
      </c>
      <c r="G1" s="28" t="s">
        <v>587</v>
      </c>
      <c r="H1" s="26" t="s">
        <v>588</v>
      </c>
      <c r="I1" s="73" t="s">
        <v>589</v>
      </c>
      <c r="J1" s="73" t="s">
        <v>590</v>
      </c>
      <c r="K1" s="73" t="s">
        <v>591</v>
      </c>
      <c r="L1" s="73" t="s">
        <v>592</v>
      </c>
      <c r="M1" s="27" t="s">
        <v>593</v>
      </c>
      <c r="N1" s="27" t="s">
        <v>594</v>
      </c>
      <c r="O1" s="27" t="s">
        <v>595</v>
      </c>
      <c r="P1" s="27" t="s">
        <v>596</v>
      </c>
      <c r="Q1" s="125" t="s">
        <v>745</v>
      </c>
      <c r="R1" s="125" t="s">
        <v>746</v>
      </c>
      <c r="S1" s="125" t="s">
        <v>747</v>
      </c>
      <c r="T1" s="46" t="s">
        <v>597</v>
      </c>
      <c r="U1" s="74" t="s">
        <v>598</v>
      </c>
      <c r="V1" s="74" t="s">
        <v>599</v>
      </c>
      <c r="W1" s="74" t="s">
        <v>600</v>
      </c>
      <c r="X1" s="74" t="s">
        <v>601</v>
      </c>
      <c r="Y1" s="74" t="s">
        <v>602</v>
      </c>
      <c r="Z1" s="74" t="s">
        <v>603</v>
      </c>
      <c r="AA1" s="75" t="s">
        <v>604</v>
      </c>
      <c r="AB1" s="75" t="s">
        <v>605</v>
      </c>
      <c r="AC1" s="75" t="s">
        <v>606</v>
      </c>
      <c r="AD1" s="75" t="s">
        <v>607</v>
      </c>
      <c r="AE1" s="75" t="s">
        <v>608</v>
      </c>
      <c r="AF1" s="75" t="s">
        <v>609</v>
      </c>
      <c r="AG1" s="75" t="s">
        <v>610</v>
      </c>
      <c r="AH1" s="47" t="s">
        <v>611</v>
      </c>
      <c r="AI1" s="75" t="s">
        <v>612</v>
      </c>
      <c r="AJ1" s="75" t="s">
        <v>613</v>
      </c>
      <c r="AK1" s="47" t="s">
        <v>614</v>
      </c>
      <c r="AL1" s="48" t="s">
        <v>729</v>
      </c>
      <c r="AM1" s="48" t="s">
        <v>730</v>
      </c>
      <c r="AN1" s="48" t="s">
        <v>731</v>
      </c>
      <c r="AO1" s="76" t="s">
        <v>718</v>
      </c>
      <c r="AP1" s="76" t="s">
        <v>719</v>
      </c>
      <c r="AQ1" s="76" t="s">
        <v>720</v>
      </c>
      <c r="AR1" s="76" t="s">
        <v>721</v>
      </c>
      <c r="AS1" s="76" t="s">
        <v>722</v>
      </c>
      <c r="AT1" s="76" t="s">
        <v>782</v>
      </c>
      <c r="AU1" s="76" t="s">
        <v>783</v>
      </c>
      <c r="AV1" s="76" t="s">
        <v>784</v>
      </c>
      <c r="AW1" s="76" t="s">
        <v>785</v>
      </c>
      <c r="AX1" s="76" t="s">
        <v>786</v>
      </c>
      <c r="AY1" s="76" t="s">
        <v>787</v>
      </c>
      <c r="AZ1" s="76" t="s">
        <v>788</v>
      </c>
      <c r="BA1" s="76" t="s">
        <v>789</v>
      </c>
      <c r="BB1" s="76" t="s">
        <v>790</v>
      </c>
      <c r="BC1" s="76" t="s">
        <v>791</v>
      </c>
      <c r="BD1" s="76" t="s">
        <v>792</v>
      </c>
      <c r="BE1" s="76" t="s">
        <v>793</v>
      </c>
      <c r="BF1" s="76" t="s">
        <v>794</v>
      </c>
      <c r="BG1" s="50" t="s">
        <v>615</v>
      </c>
      <c r="BH1" s="50" t="s">
        <v>616</v>
      </c>
      <c r="BI1" s="50" t="s">
        <v>617</v>
      </c>
      <c r="BJ1" s="50" t="s">
        <v>618</v>
      </c>
      <c r="BK1" s="50" t="s">
        <v>619</v>
      </c>
      <c r="BL1" s="50" t="s">
        <v>795</v>
      </c>
      <c r="BM1" s="50" t="s">
        <v>620</v>
      </c>
      <c r="BN1" s="50" t="s">
        <v>621</v>
      </c>
      <c r="BO1" s="50" t="s">
        <v>622</v>
      </c>
      <c r="BP1" s="50" t="s">
        <v>623</v>
      </c>
      <c r="BQ1" s="50" t="s">
        <v>624</v>
      </c>
      <c r="BR1" s="50" t="s">
        <v>625</v>
      </c>
      <c r="BS1" s="50" t="s">
        <v>626</v>
      </c>
      <c r="BT1" s="50" t="s">
        <v>627</v>
      </c>
      <c r="BU1" s="51" t="s">
        <v>628</v>
      </c>
    </row>
    <row r="2" spans="1:73" s="29" customFormat="1" ht="80" customHeight="1">
      <c r="A2" s="30" t="s">
        <v>677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429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743</v>
      </c>
      <c r="R2" s="126" t="s">
        <v>744</v>
      </c>
      <c r="S2" s="126" t="s">
        <v>742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430</v>
      </c>
      <c r="AH2" s="56" t="s">
        <v>432</v>
      </c>
      <c r="AI2" s="56" t="s">
        <v>154</v>
      </c>
      <c r="AJ2" s="56" t="s">
        <v>431</v>
      </c>
      <c r="AK2" s="56" t="s">
        <v>433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723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387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386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629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377</v>
      </c>
      <c r="O3" s="36"/>
      <c r="P3" s="36" t="s">
        <v>37</v>
      </c>
      <c r="Q3" s="127" t="s">
        <v>740</v>
      </c>
      <c r="R3" s="127" t="s">
        <v>34</v>
      </c>
      <c r="S3" s="127" t="s">
        <v>741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724</v>
      </c>
      <c r="AP3" s="117" t="s">
        <v>724</v>
      </c>
      <c r="AQ3" s="117" t="s">
        <v>724</v>
      </c>
      <c r="AR3" s="117" t="s">
        <v>724</v>
      </c>
      <c r="AS3" s="116"/>
      <c r="AT3" s="117" t="s">
        <v>724</v>
      </c>
      <c r="AU3" s="117" t="s">
        <v>724</v>
      </c>
      <c r="AV3" s="117" t="s">
        <v>724</v>
      </c>
      <c r="AW3" s="117" t="s">
        <v>724</v>
      </c>
      <c r="AX3" s="70"/>
      <c r="AY3" s="117" t="s">
        <v>724</v>
      </c>
      <c r="AZ3" s="117" t="s">
        <v>724</v>
      </c>
      <c r="BA3" s="117" t="s">
        <v>724</v>
      </c>
      <c r="BB3" s="117" t="s">
        <v>724</v>
      </c>
      <c r="BC3" s="70"/>
      <c r="BD3" s="117" t="s">
        <v>724</v>
      </c>
      <c r="BE3" s="117" t="s">
        <v>724</v>
      </c>
      <c r="BF3" s="117" t="s">
        <v>724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45" t="s">
        <v>1083</v>
      </c>
      <c r="B4" s="151" t="s">
        <v>820</v>
      </c>
      <c r="C4" s="157" t="s">
        <v>836</v>
      </c>
      <c r="D4" s="157" t="s">
        <v>846</v>
      </c>
      <c r="E4" s="157" t="s">
        <v>917</v>
      </c>
      <c r="F4" s="157" t="s">
        <v>846</v>
      </c>
      <c r="G4" s="157" t="s">
        <v>298</v>
      </c>
      <c r="H4" s="157" t="s">
        <v>250</v>
      </c>
      <c r="I4" s="157" t="s">
        <v>176</v>
      </c>
      <c r="J4" s="162">
        <v>2.1</v>
      </c>
      <c r="K4" s="162" t="s">
        <v>918</v>
      </c>
      <c r="L4" s="6" t="s">
        <v>255</v>
      </c>
      <c r="M4" s="161"/>
      <c r="N4" s="160"/>
      <c r="O4" s="160"/>
      <c r="P4" s="160">
        <v>96.6</v>
      </c>
      <c r="Q4" s="163"/>
      <c r="R4" s="129"/>
      <c r="S4" s="130"/>
      <c r="T4" s="152"/>
      <c r="U4" s="160">
        <v>26.118042899200898</v>
      </c>
      <c r="V4" s="160"/>
      <c r="W4" s="160">
        <v>0.27</v>
      </c>
      <c r="X4" s="160"/>
      <c r="Y4" s="160"/>
      <c r="Z4" s="160"/>
      <c r="AA4" s="160"/>
      <c r="AB4" s="160"/>
      <c r="AC4" s="160"/>
      <c r="AD4" s="160"/>
      <c r="AE4" s="160">
        <v>2001</v>
      </c>
      <c r="AF4" s="160">
        <v>-43.34</v>
      </c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5"/>
      <c r="BS4" s="8"/>
      <c r="BT4" s="8"/>
    </row>
    <row r="5" spans="1:73" ht="15" customHeight="1">
      <c r="A5" s="145" t="s">
        <v>1083</v>
      </c>
      <c r="B5" s="151" t="s">
        <v>820</v>
      </c>
      <c r="C5" s="157" t="s">
        <v>836</v>
      </c>
      <c r="D5" s="157" t="s">
        <v>848</v>
      </c>
      <c r="E5" s="157" t="s">
        <v>919</v>
      </c>
      <c r="F5" s="157" t="s">
        <v>848</v>
      </c>
      <c r="G5" s="157" t="s">
        <v>298</v>
      </c>
      <c r="H5" s="157" t="s">
        <v>250</v>
      </c>
      <c r="I5" s="157" t="s">
        <v>176</v>
      </c>
      <c r="J5" s="162">
        <v>2.1</v>
      </c>
      <c r="K5" s="162" t="s">
        <v>918</v>
      </c>
      <c r="L5" s="6" t="s">
        <v>255</v>
      </c>
      <c r="M5" s="161"/>
      <c r="N5" s="160"/>
      <c r="O5" s="160" t="s">
        <v>856</v>
      </c>
      <c r="P5" s="160">
        <v>98.63</v>
      </c>
      <c r="Q5" s="163"/>
      <c r="R5" s="129"/>
      <c r="S5" s="130"/>
      <c r="T5" s="152"/>
      <c r="U5" s="160">
        <v>57.980723273414128</v>
      </c>
      <c r="V5" s="160"/>
      <c r="W5" s="160">
        <v>0.23</v>
      </c>
      <c r="X5" s="160"/>
      <c r="Y5" s="160"/>
      <c r="Z5" s="160"/>
      <c r="AA5" s="160"/>
      <c r="AB5" s="160"/>
      <c r="AC5" s="160"/>
      <c r="AD5" s="160"/>
      <c r="AE5" s="160">
        <v>2001</v>
      </c>
      <c r="AF5" s="160">
        <v>-135</v>
      </c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5"/>
      <c r="BS5" s="8"/>
      <c r="BT5" s="8"/>
    </row>
    <row r="6" spans="1:73" ht="15" customHeight="1">
      <c r="A6" s="145" t="s">
        <v>1083</v>
      </c>
      <c r="B6" s="151" t="s">
        <v>820</v>
      </c>
      <c r="C6" s="157" t="s">
        <v>836</v>
      </c>
      <c r="D6" s="157" t="s">
        <v>849</v>
      </c>
      <c r="E6" s="157" t="s">
        <v>920</v>
      </c>
      <c r="F6" s="157" t="s">
        <v>849</v>
      </c>
      <c r="G6" s="157" t="s">
        <v>298</v>
      </c>
      <c r="H6" s="157" t="s">
        <v>250</v>
      </c>
      <c r="I6" s="157" t="s">
        <v>176</v>
      </c>
      <c r="J6" s="162">
        <v>2.1</v>
      </c>
      <c r="K6" s="162" t="s">
        <v>918</v>
      </c>
      <c r="L6" s="6" t="s">
        <v>255</v>
      </c>
      <c r="M6" s="161"/>
      <c r="N6" s="160"/>
      <c r="O6" s="160" t="s">
        <v>856</v>
      </c>
      <c r="P6" s="160">
        <v>99.46</v>
      </c>
      <c r="Q6" s="163"/>
      <c r="R6" s="129"/>
      <c r="S6" s="130"/>
      <c r="T6" s="152"/>
      <c r="U6" s="160">
        <v>86.894985147649834</v>
      </c>
      <c r="V6" s="160"/>
      <c r="W6" s="160">
        <v>0.18</v>
      </c>
      <c r="X6" s="160"/>
      <c r="Y6" s="160"/>
      <c r="Z6" s="160"/>
      <c r="AA6" s="160"/>
      <c r="AB6" s="160"/>
      <c r="AC6" s="160"/>
      <c r="AD6" s="160"/>
      <c r="AE6" s="160">
        <v>2001</v>
      </c>
      <c r="AF6" s="160">
        <v>-243</v>
      </c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5"/>
      <c r="BS6" s="8"/>
      <c r="BT6" s="8"/>
    </row>
    <row r="7" spans="1:73" ht="15" customHeight="1">
      <c r="A7" s="145" t="s">
        <v>1083</v>
      </c>
      <c r="B7" s="151" t="s">
        <v>820</v>
      </c>
      <c r="C7" s="157" t="s">
        <v>836</v>
      </c>
      <c r="D7" s="157" t="s">
        <v>850</v>
      </c>
      <c r="E7" s="157" t="s">
        <v>921</v>
      </c>
      <c r="F7" s="157" t="s">
        <v>850</v>
      </c>
      <c r="G7" s="157" t="s">
        <v>298</v>
      </c>
      <c r="H7" s="157" t="s">
        <v>250</v>
      </c>
      <c r="I7" s="157" t="s">
        <v>176</v>
      </c>
      <c r="J7" s="162">
        <v>2.1</v>
      </c>
      <c r="K7" s="162" t="s">
        <v>918</v>
      </c>
      <c r="L7" s="6" t="s">
        <v>255</v>
      </c>
      <c r="M7" s="161"/>
      <c r="N7" s="160"/>
      <c r="O7" s="160" t="s">
        <v>856</v>
      </c>
      <c r="P7" s="160">
        <v>98.97</v>
      </c>
      <c r="Q7" s="163"/>
      <c r="R7" s="129"/>
      <c r="S7" s="130"/>
      <c r="T7" s="152"/>
      <c r="U7" s="160">
        <v>93.512015369594664</v>
      </c>
      <c r="V7" s="160"/>
      <c r="W7" s="160">
        <v>0.15</v>
      </c>
      <c r="X7" s="160"/>
      <c r="Y7" s="160"/>
      <c r="Z7" s="160"/>
      <c r="AA7" s="160"/>
      <c r="AB7" s="160"/>
      <c r="AC7" s="160"/>
      <c r="AD7" s="160"/>
      <c r="AE7" s="160">
        <v>2001</v>
      </c>
      <c r="AF7" s="160">
        <v>-418.8</v>
      </c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5"/>
      <c r="BS7" s="8"/>
      <c r="BT7" s="8"/>
    </row>
    <row r="8" spans="1:73">
      <c r="A8" s="145" t="s">
        <v>1083</v>
      </c>
      <c r="B8" s="151" t="s">
        <v>820</v>
      </c>
      <c r="C8" s="157" t="s">
        <v>836</v>
      </c>
      <c r="D8" s="157" t="s">
        <v>851</v>
      </c>
      <c r="E8" s="157" t="s">
        <v>922</v>
      </c>
      <c r="F8" s="157" t="s">
        <v>851</v>
      </c>
      <c r="G8" s="157" t="s">
        <v>298</v>
      </c>
      <c r="H8" s="157" t="s">
        <v>250</v>
      </c>
      <c r="I8" s="157" t="s">
        <v>176</v>
      </c>
      <c r="J8" s="162">
        <v>2.1</v>
      </c>
      <c r="K8" s="162" t="s">
        <v>918</v>
      </c>
      <c r="L8" s="6" t="s">
        <v>255</v>
      </c>
      <c r="M8" s="161"/>
      <c r="N8" s="160"/>
      <c r="O8" s="160" t="s">
        <v>856</v>
      </c>
      <c r="P8" s="160">
        <v>99.53</v>
      </c>
      <c r="Q8" s="163"/>
      <c r="R8" s="129"/>
      <c r="S8" s="130"/>
      <c r="T8" s="152"/>
      <c r="U8" s="160">
        <v>95.014690751720991</v>
      </c>
      <c r="V8" s="160"/>
      <c r="W8" s="160">
        <v>0.09</v>
      </c>
      <c r="X8" s="160"/>
      <c r="Y8" s="160"/>
      <c r="Z8" s="160"/>
      <c r="AA8" s="160"/>
      <c r="AB8" s="160">
        <v>-26.91</v>
      </c>
      <c r="AC8" s="160"/>
      <c r="AD8" s="160"/>
      <c r="AE8" s="160">
        <v>2001</v>
      </c>
      <c r="AF8" s="160">
        <v>-609.20085380058219</v>
      </c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5"/>
      <c r="BS8" s="8"/>
      <c r="BT8" s="8"/>
    </row>
    <row r="9" spans="1:73">
      <c r="A9" s="145" t="s">
        <v>1083</v>
      </c>
      <c r="B9" s="151" t="s">
        <v>820</v>
      </c>
      <c r="C9" s="157" t="s">
        <v>836</v>
      </c>
      <c r="D9" s="157" t="s">
        <v>846</v>
      </c>
      <c r="E9" s="157" t="s">
        <v>923</v>
      </c>
      <c r="F9" s="157" t="s">
        <v>846</v>
      </c>
      <c r="G9" s="157" t="s">
        <v>296</v>
      </c>
      <c r="H9" s="157" t="s">
        <v>250</v>
      </c>
      <c r="I9" s="157" t="s">
        <v>176</v>
      </c>
      <c r="J9" s="162">
        <v>0</v>
      </c>
      <c r="K9" s="162">
        <v>2.1</v>
      </c>
      <c r="L9" s="6" t="s">
        <v>255</v>
      </c>
      <c r="M9" s="161"/>
      <c r="N9" s="160"/>
      <c r="O9" s="160" t="s">
        <v>924</v>
      </c>
      <c r="P9" s="160">
        <v>3.4</v>
      </c>
      <c r="Q9" s="163"/>
      <c r="R9" s="129"/>
      <c r="S9" s="130"/>
      <c r="T9" s="152"/>
      <c r="U9" s="160">
        <v>73.881957100799099</v>
      </c>
      <c r="V9" s="160"/>
      <c r="W9" s="160">
        <v>21.7</v>
      </c>
      <c r="X9" s="160"/>
      <c r="Y9" s="160"/>
      <c r="Z9" s="160"/>
      <c r="AA9" s="160"/>
      <c r="AB9" s="160"/>
      <c r="AC9" s="160"/>
      <c r="AD9" s="160"/>
      <c r="AE9" s="160">
        <v>2001</v>
      </c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5"/>
      <c r="AR9" s="165"/>
      <c r="AS9" s="165"/>
      <c r="AT9" s="165"/>
      <c r="AU9" s="165"/>
      <c r="AV9" s="165"/>
      <c r="AW9" s="165"/>
      <c r="AX9" s="165"/>
      <c r="AY9" s="165"/>
      <c r="AZ9" s="165"/>
      <c r="BA9" s="165"/>
      <c r="BB9" s="165"/>
      <c r="BC9" s="165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5"/>
      <c r="BS9" s="8"/>
      <c r="BT9" s="8"/>
    </row>
    <row r="10" spans="1:73">
      <c r="A10" s="145" t="s">
        <v>1083</v>
      </c>
      <c r="B10" s="151" t="s">
        <v>820</v>
      </c>
      <c r="C10" s="157" t="s">
        <v>836</v>
      </c>
      <c r="D10" s="157" t="s">
        <v>848</v>
      </c>
      <c r="E10" s="157" t="s">
        <v>925</v>
      </c>
      <c r="F10" s="157" t="s">
        <v>848</v>
      </c>
      <c r="G10" s="157" t="s">
        <v>296</v>
      </c>
      <c r="H10" s="157" t="s">
        <v>250</v>
      </c>
      <c r="I10" s="157" t="s">
        <v>176</v>
      </c>
      <c r="J10" s="162">
        <v>0</v>
      </c>
      <c r="K10" s="162">
        <v>2.1</v>
      </c>
      <c r="L10" s="6" t="s">
        <v>255</v>
      </c>
      <c r="M10" s="161"/>
      <c r="N10" s="160"/>
      <c r="O10" s="160" t="s">
        <v>924</v>
      </c>
      <c r="P10" s="160">
        <v>1.37</v>
      </c>
      <c r="Q10" s="163"/>
      <c r="R10" s="129"/>
      <c r="S10" s="130"/>
      <c r="T10" s="152"/>
      <c r="U10" s="160">
        <v>42.019276726585893</v>
      </c>
      <c r="V10" s="160"/>
      <c r="W10" s="160"/>
      <c r="X10" s="160"/>
      <c r="Y10" s="160"/>
      <c r="Z10" s="160"/>
      <c r="AA10" s="160"/>
      <c r="AB10" s="160"/>
      <c r="AC10" s="160"/>
      <c r="AD10" s="160"/>
      <c r="AE10" s="160">
        <v>2001</v>
      </c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5"/>
      <c r="BS10" s="8"/>
      <c r="BT10" s="8"/>
    </row>
    <row r="11" spans="1:73">
      <c r="A11" s="145" t="s">
        <v>1083</v>
      </c>
      <c r="B11" s="151" t="s">
        <v>820</v>
      </c>
      <c r="C11" s="157" t="s">
        <v>836</v>
      </c>
      <c r="D11" s="157" t="s">
        <v>849</v>
      </c>
      <c r="E11" s="157" t="s">
        <v>926</v>
      </c>
      <c r="F11" s="157" t="s">
        <v>849</v>
      </c>
      <c r="G11" s="157" t="s">
        <v>296</v>
      </c>
      <c r="H11" s="157" t="s">
        <v>250</v>
      </c>
      <c r="I11" s="157" t="s">
        <v>176</v>
      </c>
      <c r="J11" s="162">
        <v>0</v>
      </c>
      <c r="K11" s="162">
        <v>2.1</v>
      </c>
      <c r="L11" s="6" t="s">
        <v>255</v>
      </c>
      <c r="M11" s="161"/>
      <c r="N11" s="160"/>
      <c r="O11" s="160" t="s">
        <v>924</v>
      </c>
      <c r="P11" s="160">
        <v>0.54</v>
      </c>
      <c r="Q11" s="163"/>
      <c r="R11" s="129"/>
      <c r="S11" s="130"/>
      <c r="T11" s="152"/>
      <c r="U11" s="160">
        <v>13.105014852350168</v>
      </c>
      <c r="V11" s="160"/>
      <c r="W11" s="160"/>
      <c r="X11" s="160"/>
      <c r="Y11" s="160"/>
      <c r="Z11" s="160"/>
      <c r="AA11" s="160"/>
      <c r="AB11" s="160"/>
      <c r="AC11" s="160"/>
      <c r="AD11" s="160"/>
      <c r="AE11" s="160">
        <v>2001</v>
      </c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5"/>
      <c r="BS11" s="8"/>
      <c r="BT11" s="8"/>
    </row>
    <row r="12" spans="1:73">
      <c r="A12" s="145" t="s">
        <v>1083</v>
      </c>
      <c r="B12" s="151" t="s">
        <v>820</v>
      </c>
      <c r="C12" s="157" t="s">
        <v>836</v>
      </c>
      <c r="D12" s="157" t="s">
        <v>850</v>
      </c>
      <c r="E12" s="157" t="s">
        <v>927</v>
      </c>
      <c r="F12" s="157" t="s">
        <v>850</v>
      </c>
      <c r="G12" s="157" t="s">
        <v>296</v>
      </c>
      <c r="H12" s="157" t="s">
        <v>250</v>
      </c>
      <c r="I12" s="157" t="s">
        <v>176</v>
      </c>
      <c r="J12" s="157">
        <v>0</v>
      </c>
      <c r="K12" s="157">
        <v>2.1</v>
      </c>
      <c r="L12" s="6" t="s">
        <v>255</v>
      </c>
      <c r="M12" s="160"/>
      <c r="N12" s="160"/>
      <c r="O12" s="160" t="s">
        <v>924</v>
      </c>
      <c r="P12" s="160">
        <v>1.03</v>
      </c>
      <c r="Q12" s="163"/>
      <c r="R12" s="129"/>
      <c r="S12" s="130"/>
      <c r="T12" s="152"/>
      <c r="U12" s="160">
        <v>6.4879846304053421</v>
      </c>
      <c r="V12" s="160"/>
      <c r="W12" s="160"/>
      <c r="X12" s="160"/>
      <c r="Y12" s="160"/>
      <c r="Z12" s="160"/>
      <c r="AA12" s="160"/>
      <c r="AB12" s="160"/>
      <c r="AC12" s="160"/>
      <c r="AD12" s="160"/>
      <c r="AE12" s="160">
        <v>2001</v>
      </c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5"/>
      <c r="BS12" s="8"/>
      <c r="BT12" s="8"/>
    </row>
    <row r="13" spans="1:73">
      <c r="A13" s="145" t="s">
        <v>1083</v>
      </c>
      <c r="B13" s="151" t="s">
        <v>820</v>
      </c>
      <c r="C13" s="157" t="s">
        <v>836</v>
      </c>
      <c r="D13" s="157" t="s">
        <v>851</v>
      </c>
      <c r="E13" s="157" t="s">
        <v>928</v>
      </c>
      <c r="F13" s="157" t="s">
        <v>851</v>
      </c>
      <c r="G13" s="157" t="s">
        <v>296</v>
      </c>
      <c r="H13" s="157" t="s">
        <v>250</v>
      </c>
      <c r="I13" s="157" t="s">
        <v>176</v>
      </c>
      <c r="J13" s="157">
        <v>0</v>
      </c>
      <c r="K13" s="157">
        <v>2.1</v>
      </c>
      <c r="L13" s="6" t="s">
        <v>255</v>
      </c>
      <c r="M13" s="160"/>
      <c r="N13" s="160"/>
      <c r="O13" s="160" t="s">
        <v>924</v>
      </c>
      <c r="P13" s="160">
        <v>0.47</v>
      </c>
      <c r="Q13" s="163"/>
      <c r="R13" s="129"/>
      <c r="S13" s="130"/>
      <c r="T13" s="152"/>
      <c r="U13" s="160">
        <v>4.985309248279008</v>
      </c>
      <c r="V13" s="160"/>
      <c r="W13" s="160"/>
      <c r="X13" s="160"/>
      <c r="Y13" s="160"/>
      <c r="Z13" s="160"/>
      <c r="AA13" s="160"/>
      <c r="AB13" s="160"/>
      <c r="AC13" s="160"/>
      <c r="AD13" s="160"/>
      <c r="AE13" s="160">
        <v>2001</v>
      </c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5"/>
      <c r="BS13" s="8"/>
      <c r="BT13" s="8"/>
    </row>
    <row r="14" spans="1:73">
      <c r="A14" s="145" t="s">
        <v>1083</v>
      </c>
      <c r="B14" s="151" t="s">
        <v>820</v>
      </c>
      <c r="C14" s="157" t="s">
        <v>836</v>
      </c>
      <c r="D14" s="157" t="s">
        <v>846</v>
      </c>
      <c r="E14" s="157" t="s">
        <v>929</v>
      </c>
      <c r="F14" s="157" t="s">
        <v>917</v>
      </c>
      <c r="G14" s="157" t="s">
        <v>264</v>
      </c>
      <c r="H14" s="157" t="s">
        <v>251</v>
      </c>
      <c r="I14" s="157" t="s">
        <v>198</v>
      </c>
      <c r="J14" s="157">
        <v>2.1</v>
      </c>
      <c r="K14" s="157" t="s">
        <v>918</v>
      </c>
      <c r="L14" s="6" t="s">
        <v>256</v>
      </c>
      <c r="M14" s="160">
        <v>0.5</v>
      </c>
      <c r="N14" s="160"/>
      <c r="O14" s="160" t="s">
        <v>930</v>
      </c>
      <c r="P14" s="160">
        <v>89.258399999999995</v>
      </c>
      <c r="Q14" s="163"/>
      <c r="R14" s="129"/>
      <c r="S14" s="130"/>
      <c r="T14" s="152"/>
      <c r="U14" s="160">
        <v>26</v>
      </c>
      <c r="V14" s="160"/>
      <c r="W14" s="160">
        <v>0.17899999999999999</v>
      </c>
      <c r="X14" s="160"/>
      <c r="Y14" s="160"/>
      <c r="Z14" s="160"/>
      <c r="AA14" s="160"/>
      <c r="AB14" s="160"/>
      <c r="AC14" s="160"/>
      <c r="AD14" s="160"/>
      <c r="AE14" s="160">
        <v>2001</v>
      </c>
      <c r="AF14" s="160">
        <v>-84.4</v>
      </c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5"/>
      <c r="BS14" s="8"/>
      <c r="BT14" s="8"/>
    </row>
    <row r="15" spans="1:73">
      <c r="A15" s="145" t="s">
        <v>1083</v>
      </c>
      <c r="B15" s="151" t="s">
        <v>820</v>
      </c>
      <c r="C15" s="157" t="s">
        <v>836</v>
      </c>
      <c r="D15" s="157" t="s">
        <v>848</v>
      </c>
      <c r="E15" s="157" t="s">
        <v>931</v>
      </c>
      <c r="F15" s="157" t="s">
        <v>919</v>
      </c>
      <c r="G15" s="157" t="s">
        <v>264</v>
      </c>
      <c r="H15" s="157" t="s">
        <v>251</v>
      </c>
      <c r="I15" s="157" t="s">
        <v>198</v>
      </c>
      <c r="J15" s="157">
        <v>2.1</v>
      </c>
      <c r="K15" s="157" t="s">
        <v>918</v>
      </c>
      <c r="L15" s="6" t="s">
        <v>256</v>
      </c>
      <c r="M15" s="160">
        <v>0.5</v>
      </c>
      <c r="N15" s="160"/>
      <c r="O15" s="160" t="s">
        <v>930</v>
      </c>
      <c r="P15" s="160">
        <v>90.838229999999996</v>
      </c>
      <c r="Q15" s="163"/>
      <c r="R15" s="129"/>
      <c r="S15" s="130"/>
      <c r="T15" s="152"/>
      <c r="U15" s="160">
        <v>22.5</v>
      </c>
      <c r="V15" s="160"/>
      <c r="W15" s="160">
        <v>9.8000000000000004E-2</v>
      </c>
      <c r="X15" s="160"/>
      <c r="Y15" s="160"/>
      <c r="Z15" s="160"/>
      <c r="AA15" s="160"/>
      <c r="AB15" s="160"/>
      <c r="AC15" s="160"/>
      <c r="AD15" s="160"/>
      <c r="AE15" s="159">
        <v>2001</v>
      </c>
      <c r="AF15" s="160">
        <v>-166.6</v>
      </c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5"/>
      <c r="BS15" s="8"/>
      <c r="BT15" s="8"/>
    </row>
    <row r="16" spans="1:73" ht="27">
      <c r="A16" s="145" t="s">
        <v>1083</v>
      </c>
      <c r="B16" s="151" t="s">
        <v>820</v>
      </c>
      <c r="C16" s="157" t="s">
        <v>836</v>
      </c>
      <c r="D16" s="157" t="s">
        <v>846</v>
      </c>
      <c r="E16" s="157" t="s">
        <v>932</v>
      </c>
      <c r="F16" s="157" t="s">
        <v>929</v>
      </c>
      <c r="G16" s="157" t="s">
        <v>273</v>
      </c>
      <c r="H16" s="157" t="s">
        <v>253</v>
      </c>
      <c r="I16" s="157" t="s">
        <v>198</v>
      </c>
      <c r="J16" s="157">
        <v>0</v>
      </c>
      <c r="K16" s="157">
        <v>2.1</v>
      </c>
      <c r="L16" s="6" t="s">
        <v>261</v>
      </c>
      <c r="M16" s="160">
        <v>6</v>
      </c>
      <c r="N16" s="160"/>
      <c r="O16" s="160" t="s">
        <v>924</v>
      </c>
      <c r="P16" s="160">
        <v>82.592999999999989</v>
      </c>
      <c r="Q16" s="163"/>
      <c r="R16" s="129"/>
      <c r="S16" s="130"/>
      <c r="T16" s="152"/>
      <c r="U16" s="160">
        <v>4.55</v>
      </c>
      <c r="V16" s="160"/>
      <c r="W16" s="160">
        <v>5.5E-2</v>
      </c>
      <c r="X16" s="160"/>
      <c r="Y16" s="160"/>
      <c r="Z16" s="160"/>
      <c r="AA16" s="160"/>
      <c r="AB16" s="160"/>
      <c r="AC16" s="160"/>
      <c r="AD16" s="160"/>
      <c r="AE16" s="159">
        <v>2001</v>
      </c>
      <c r="AF16" s="160">
        <v>-170.3</v>
      </c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5"/>
      <c r="BS16" s="8"/>
      <c r="BT16" s="8"/>
    </row>
    <row r="17" spans="1:72" ht="27">
      <c r="A17" s="145" t="s">
        <v>1083</v>
      </c>
      <c r="B17" s="151" t="s">
        <v>820</v>
      </c>
      <c r="C17" s="157" t="s">
        <v>836</v>
      </c>
      <c r="D17" s="157" t="s">
        <v>848</v>
      </c>
      <c r="E17" s="157" t="s">
        <v>933</v>
      </c>
      <c r="F17" s="157" t="s">
        <v>931</v>
      </c>
      <c r="G17" s="157" t="s">
        <v>273</v>
      </c>
      <c r="H17" s="157" t="s">
        <v>253</v>
      </c>
      <c r="I17" s="157" t="s">
        <v>198</v>
      </c>
      <c r="J17" s="157">
        <v>0</v>
      </c>
      <c r="K17" s="157">
        <v>2.1</v>
      </c>
      <c r="L17" s="6" t="s">
        <v>261</v>
      </c>
      <c r="M17" s="160">
        <v>6</v>
      </c>
      <c r="N17" s="160"/>
      <c r="O17" s="160" t="s">
        <v>924</v>
      </c>
      <c r="P17" s="160">
        <v>83.638239999999996</v>
      </c>
      <c r="Q17" s="163"/>
      <c r="R17" s="129"/>
      <c r="S17" s="130"/>
      <c r="T17" s="152"/>
      <c r="U17" s="160">
        <v>9.19</v>
      </c>
      <c r="V17" s="160"/>
      <c r="W17" s="160">
        <v>4.2999999999999997E-2</v>
      </c>
      <c r="X17" s="160"/>
      <c r="Y17" s="160"/>
      <c r="Z17" s="160"/>
      <c r="AA17" s="160"/>
      <c r="AB17" s="160"/>
      <c r="AC17" s="160"/>
      <c r="AD17" s="160"/>
      <c r="AE17" s="24">
        <v>2001</v>
      </c>
      <c r="AF17" s="160">
        <v>-295</v>
      </c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5"/>
      <c r="BS17" s="8"/>
      <c r="BT17" s="8"/>
    </row>
    <row r="18" spans="1:72">
      <c r="A18" s="145" t="s">
        <v>1083</v>
      </c>
      <c r="B18" s="151" t="s">
        <v>821</v>
      </c>
      <c r="C18" s="157" t="s">
        <v>826</v>
      </c>
      <c r="D18" s="157" t="s">
        <v>852</v>
      </c>
      <c r="E18" s="157" t="s">
        <v>934</v>
      </c>
      <c r="F18" s="157" t="s">
        <v>852</v>
      </c>
      <c r="G18" s="157" t="s">
        <v>298</v>
      </c>
      <c r="H18" s="157" t="s">
        <v>250</v>
      </c>
      <c r="I18" s="157" t="s">
        <v>176</v>
      </c>
      <c r="J18" s="157">
        <v>2.1</v>
      </c>
      <c r="K18" s="157" t="s">
        <v>918</v>
      </c>
      <c r="L18" s="6" t="s">
        <v>255</v>
      </c>
      <c r="M18" s="160"/>
      <c r="N18" s="160"/>
      <c r="O18" s="160" t="s">
        <v>856</v>
      </c>
      <c r="P18" s="160">
        <v>85.3</v>
      </c>
      <c r="Q18" s="163"/>
      <c r="R18" s="129"/>
      <c r="S18" s="130"/>
      <c r="T18" s="152"/>
      <c r="U18" s="160">
        <v>24.645596637245674</v>
      </c>
      <c r="V18" s="160"/>
      <c r="W18" s="160">
        <v>0.62</v>
      </c>
      <c r="X18" s="160"/>
      <c r="Y18" s="160"/>
      <c r="Z18" s="160"/>
      <c r="AA18" s="160"/>
      <c r="AB18" s="160"/>
      <c r="AC18" s="160"/>
      <c r="AD18" s="160"/>
      <c r="AE18" s="25">
        <v>2001</v>
      </c>
      <c r="AF18" s="160">
        <v>-46.6</v>
      </c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5"/>
      <c r="BS18" s="8"/>
      <c r="BT18" s="8"/>
    </row>
    <row r="19" spans="1:72">
      <c r="A19" s="145" t="s">
        <v>1083</v>
      </c>
      <c r="B19" s="151" t="s">
        <v>821</v>
      </c>
      <c r="C19" s="157" t="s">
        <v>826</v>
      </c>
      <c r="D19" s="157" t="s">
        <v>853</v>
      </c>
      <c r="E19" s="157" t="s">
        <v>935</v>
      </c>
      <c r="F19" s="157" t="s">
        <v>853</v>
      </c>
      <c r="G19" s="157" t="s">
        <v>298</v>
      </c>
      <c r="H19" s="157" t="s">
        <v>250</v>
      </c>
      <c r="I19" s="157" t="s">
        <v>176</v>
      </c>
      <c r="J19" s="157">
        <v>2.1</v>
      </c>
      <c r="K19" s="157" t="s">
        <v>918</v>
      </c>
      <c r="L19" s="6" t="s">
        <v>255</v>
      </c>
      <c r="M19" s="160"/>
      <c r="N19" s="160"/>
      <c r="O19" s="160" t="s">
        <v>856</v>
      </c>
      <c r="P19" s="160">
        <v>93.69</v>
      </c>
      <c r="Q19" s="163"/>
      <c r="R19" s="129"/>
      <c r="S19" s="130"/>
      <c r="T19" s="152"/>
      <c r="U19" s="160">
        <v>41.10196267675245</v>
      </c>
      <c r="V19" s="160"/>
      <c r="W19" s="160">
        <v>0.47</v>
      </c>
      <c r="X19" s="160"/>
      <c r="Y19" s="160"/>
      <c r="Z19" s="160"/>
      <c r="AA19" s="160"/>
      <c r="AB19" s="160"/>
      <c r="AC19" s="160"/>
      <c r="AD19" s="160"/>
      <c r="AE19" s="23">
        <v>2001</v>
      </c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5"/>
      <c r="BS19" s="8"/>
      <c r="BT19" s="8"/>
    </row>
    <row r="20" spans="1:72">
      <c r="A20" s="145" t="s">
        <v>1083</v>
      </c>
      <c r="B20" s="151" t="s">
        <v>821</v>
      </c>
      <c r="C20" s="157" t="s">
        <v>826</v>
      </c>
      <c r="D20" s="157" t="s">
        <v>854</v>
      </c>
      <c r="E20" s="157" t="s">
        <v>936</v>
      </c>
      <c r="F20" s="157" t="s">
        <v>854</v>
      </c>
      <c r="G20" s="157" t="s">
        <v>298</v>
      </c>
      <c r="H20" s="157" t="s">
        <v>250</v>
      </c>
      <c r="I20" s="157" t="s">
        <v>176</v>
      </c>
      <c r="J20" s="157">
        <v>2.1</v>
      </c>
      <c r="K20" s="157" t="s">
        <v>918</v>
      </c>
      <c r="L20" s="6" t="s">
        <v>255</v>
      </c>
      <c r="M20" s="160"/>
      <c r="N20" s="160"/>
      <c r="O20" s="160" t="s">
        <v>856</v>
      </c>
      <c r="P20" s="160">
        <v>98.88</v>
      </c>
      <c r="Q20" s="163"/>
      <c r="R20" s="129"/>
      <c r="S20" s="130"/>
      <c r="T20" s="152"/>
      <c r="U20" s="160">
        <v>77.931904161412362</v>
      </c>
      <c r="V20" s="160"/>
      <c r="W20" s="160">
        <v>0.2</v>
      </c>
      <c r="X20" s="160"/>
      <c r="Y20" s="160"/>
      <c r="Z20" s="160"/>
      <c r="AA20" s="160"/>
      <c r="AB20" s="160"/>
      <c r="AC20" s="160"/>
      <c r="AD20" s="160"/>
      <c r="AE20" s="159">
        <v>2001</v>
      </c>
      <c r="AF20" s="160">
        <v>-363.8</v>
      </c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5"/>
      <c r="BS20" s="8"/>
      <c r="BT20" s="8"/>
    </row>
    <row r="21" spans="1:72">
      <c r="A21" s="145" t="s">
        <v>1083</v>
      </c>
      <c r="B21" s="151" t="s">
        <v>821</v>
      </c>
      <c r="C21" s="157" t="s">
        <v>826</v>
      </c>
      <c r="D21" s="157" t="s">
        <v>852</v>
      </c>
      <c r="E21" s="157" t="s">
        <v>937</v>
      </c>
      <c r="F21" s="157" t="s">
        <v>852</v>
      </c>
      <c r="G21" s="157" t="s">
        <v>296</v>
      </c>
      <c r="H21" s="157" t="s">
        <v>250</v>
      </c>
      <c r="I21" s="157" t="s">
        <v>176</v>
      </c>
      <c r="J21" s="157">
        <v>0</v>
      </c>
      <c r="K21" s="157">
        <v>2.1</v>
      </c>
      <c r="L21" s="6" t="s">
        <v>255</v>
      </c>
      <c r="M21" s="160"/>
      <c r="N21" s="160"/>
      <c r="O21" s="160" t="s">
        <v>924</v>
      </c>
      <c r="P21" s="160">
        <v>14.7</v>
      </c>
      <c r="Q21" s="163"/>
      <c r="R21" s="129"/>
      <c r="S21" s="130"/>
      <c r="T21" s="152"/>
      <c r="U21" s="160">
        <v>75.354403362754326</v>
      </c>
      <c r="V21" s="160"/>
      <c r="W21" s="160"/>
      <c r="X21" s="160"/>
      <c r="Y21" s="160"/>
      <c r="Z21" s="160"/>
      <c r="AA21" s="160"/>
      <c r="AB21" s="160"/>
      <c r="AC21" s="160"/>
      <c r="AD21" s="160"/>
      <c r="AE21" s="160">
        <v>2001</v>
      </c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5"/>
      <c r="BS21" s="8"/>
      <c r="BT21" s="8"/>
    </row>
    <row r="22" spans="1:72">
      <c r="A22" s="145" t="s">
        <v>1083</v>
      </c>
      <c r="B22" s="154" t="s">
        <v>821</v>
      </c>
      <c r="C22" s="154" t="s">
        <v>826</v>
      </c>
      <c r="D22" s="154" t="s">
        <v>853</v>
      </c>
      <c r="E22" s="154" t="s">
        <v>938</v>
      </c>
      <c r="F22" s="154" t="s">
        <v>853</v>
      </c>
      <c r="G22" s="154" t="s">
        <v>296</v>
      </c>
      <c r="H22" s="154" t="s">
        <v>250</v>
      </c>
      <c r="I22" s="154" t="s">
        <v>176</v>
      </c>
      <c r="J22" s="154">
        <v>0</v>
      </c>
      <c r="K22" s="154">
        <v>2.1</v>
      </c>
      <c r="L22" s="6" t="s">
        <v>255</v>
      </c>
      <c r="M22" s="155"/>
      <c r="N22" s="155"/>
      <c r="O22" s="155" t="s">
        <v>924</v>
      </c>
      <c r="P22" s="155">
        <v>6.31</v>
      </c>
      <c r="Q22" s="164"/>
      <c r="R22" s="131"/>
      <c r="S22" s="131"/>
      <c r="T22" s="155"/>
      <c r="U22" s="155">
        <v>58.89803732324755</v>
      </c>
      <c r="V22" s="155"/>
      <c r="W22" s="155"/>
      <c r="X22" s="155"/>
      <c r="Y22" s="155"/>
      <c r="Z22" s="155"/>
      <c r="AA22" s="155"/>
      <c r="AB22" s="155"/>
      <c r="AC22" s="155"/>
      <c r="AD22" s="155"/>
      <c r="AE22" s="155">
        <v>2001</v>
      </c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65"/>
      <c r="BS22" s="14"/>
      <c r="BT22" s="14"/>
    </row>
    <row r="23" spans="1:72">
      <c r="A23" s="145" t="s">
        <v>1083</v>
      </c>
      <c r="B23" s="154" t="s">
        <v>821</v>
      </c>
      <c r="C23" s="154" t="s">
        <v>826</v>
      </c>
      <c r="D23" s="154" t="s">
        <v>854</v>
      </c>
      <c r="E23" s="154" t="s">
        <v>939</v>
      </c>
      <c r="F23" s="154" t="s">
        <v>854</v>
      </c>
      <c r="G23" s="154" t="s">
        <v>296</v>
      </c>
      <c r="H23" s="154" t="s">
        <v>250</v>
      </c>
      <c r="I23" s="154" t="s">
        <v>176</v>
      </c>
      <c r="J23" s="154">
        <v>0</v>
      </c>
      <c r="K23" s="154">
        <v>2.1</v>
      </c>
      <c r="L23" s="6" t="s">
        <v>255</v>
      </c>
      <c r="M23" s="155"/>
      <c r="N23" s="155"/>
      <c r="O23" s="155" t="s">
        <v>924</v>
      </c>
      <c r="P23" s="155">
        <v>1.1200000000000001</v>
      </c>
      <c r="Q23" s="164"/>
      <c r="R23" s="131"/>
      <c r="S23" s="131"/>
      <c r="T23" s="155"/>
      <c r="U23" s="155">
        <v>22.068095838587645</v>
      </c>
      <c r="V23" s="155"/>
      <c r="W23" s="155"/>
      <c r="X23" s="155"/>
      <c r="Y23" s="155"/>
      <c r="Z23" s="155"/>
      <c r="AA23" s="155"/>
      <c r="AB23" s="155"/>
      <c r="AC23" s="155"/>
      <c r="AD23" s="155"/>
      <c r="AE23" s="155">
        <v>2001</v>
      </c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65"/>
      <c r="BS23" s="14"/>
      <c r="BT23" s="14"/>
    </row>
    <row r="24" spans="1:72">
      <c r="A24" s="145" t="s">
        <v>1083</v>
      </c>
      <c r="B24" s="154" t="s">
        <v>822</v>
      </c>
      <c r="C24" s="154" t="s">
        <v>828</v>
      </c>
      <c r="D24" s="154" t="s">
        <v>855</v>
      </c>
      <c r="E24" s="154" t="s">
        <v>940</v>
      </c>
      <c r="F24" s="154" t="s">
        <v>855</v>
      </c>
      <c r="G24" s="154" t="s">
        <v>298</v>
      </c>
      <c r="H24" s="154" t="s">
        <v>250</v>
      </c>
      <c r="I24" s="154" t="s">
        <v>176</v>
      </c>
      <c r="J24" s="154">
        <v>2.1</v>
      </c>
      <c r="K24" s="154" t="s">
        <v>918</v>
      </c>
      <c r="L24" s="6" t="s">
        <v>255</v>
      </c>
      <c r="M24" s="155"/>
      <c r="N24" s="155"/>
      <c r="O24" s="155" t="s">
        <v>856</v>
      </c>
      <c r="P24" s="155">
        <v>87.34</v>
      </c>
      <c r="Q24" s="164"/>
      <c r="R24" s="131"/>
      <c r="S24" s="131"/>
      <c r="T24" s="155"/>
      <c r="U24" s="155">
        <v>46.396782322662688</v>
      </c>
      <c r="V24" s="155"/>
      <c r="W24" s="155">
        <v>2.0299999999999998</v>
      </c>
      <c r="X24" s="155"/>
      <c r="Y24" s="155"/>
      <c r="Z24" s="155"/>
      <c r="AA24" s="155"/>
      <c r="AB24" s="155"/>
      <c r="AC24" s="155"/>
      <c r="AD24" s="155"/>
      <c r="AE24" s="155">
        <v>2001</v>
      </c>
      <c r="AF24" s="155">
        <v>-59.1</v>
      </c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65"/>
      <c r="BS24" s="14"/>
      <c r="BT24" s="14"/>
    </row>
    <row r="25" spans="1:72">
      <c r="A25" s="145" t="s">
        <v>1083</v>
      </c>
      <c r="B25" s="154" t="s">
        <v>822</v>
      </c>
      <c r="C25" s="154" t="s">
        <v>828</v>
      </c>
      <c r="D25" s="154" t="s">
        <v>857</v>
      </c>
      <c r="E25" s="154" t="s">
        <v>941</v>
      </c>
      <c r="F25" s="154" t="s">
        <v>857</v>
      </c>
      <c r="G25" s="154" t="s">
        <v>298</v>
      </c>
      <c r="H25" s="154" t="s">
        <v>250</v>
      </c>
      <c r="I25" s="154" t="s">
        <v>176</v>
      </c>
      <c r="J25" s="154">
        <v>2.1</v>
      </c>
      <c r="K25" s="154" t="s">
        <v>918</v>
      </c>
      <c r="L25" s="6" t="s">
        <v>255</v>
      </c>
      <c r="M25" s="155"/>
      <c r="N25" s="155"/>
      <c r="O25" s="155" t="s">
        <v>856</v>
      </c>
      <c r="P25" s="155">
        <v>93.798369479495264</v>
      </c>
      <c r="Q25" s="164"/>
      <c r="R25" s="131"/>
      <c r="S25" s="131"/>
      <c r="T25" s="155"/>
      <c r="U25" s="155">
        <v>57.263394412426749</v>
      </c>
      <c r="V25" s="155"/>
      <c r="W25" s="155">
        <v>1.32</v>
      </c>
      <c r="X25" s="155"/>
      <c r="Y25" s="155"/>
      <c r="Z25" s="155"/>
      <c r="AA25" s="155"/>
      <c r="AB25" s="155">
        <v>-25.02</v>
      </c>
      <c r="AC25" s="155"/>
      <c r="AD25" s="155"/>
      <c r="AE25" s="155">
        <v>2001</v>
      </c>
      <c r="AF25" s="155">
        <v>-69.7</v>
      </c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65"/>
      <c r="BS25" s="14"/>
      <c r="BT25" s="14"/>
    </row>
    <row r="26" spans="1:72">
      <c r="A26" s="145" t="s">
        <v>1083</v>
      </c>
      <c r="B26" s="154" t="s">
        <v>822</v>
      </c>
      <c r="C26" s="154" t="s">
        <v>828</v>
      </c>
      <c r="D26" s="154" t="s">
        <v>858</v>
      </c>
      <c r="E26" s="154" t="s">
        <v>942</v>
      </c>
      <c r="F26" s="154" t="s">
        <v>858</v>
      </c>
      <c r="G26" s="154" t="s">
        <v>298</v>
      </c>
      <c r="H26" s="154" t="s">
        <v>250</v>
      </c>
      <c r="I26" s="154" t="s">
        <v>176</v>
      </c>
      <c r="J26" s="154">
        <v>2.1</v>
      </c>
      <c r="K26" s="154" t="s">
        <v>918</v>
      </c>
      <c r="L26" s="6" t="s">
        <v>255</v>
      </c>
      <c r="M26" s="155"/>
      <c r="N26" s="155"/>
      <c r="O26" s="155" t="s">
        <v>856</v>
      </c>
      <c r="P26" s="155">
        <v>96.31</v>
      </c>
      <c r="Q26" s="164"/>
      <c r="R26" s="131"/>
      <c r="S26" s="131"/>
      <c r="T26" s="155"/>
      <c r="U26" s="155">
        <v>46.9649333083523</v>
      </c>
      <c r="V26" s="155"/>
      <c r="W26" s="155">
        <v>0.56999999999999995</v>
      </c>
      <c r="X26" s="155"/>
      <c r="Y26" s="155"/>
      <c r="Z26" s="155"/>
      <c r="AA26" s="155"/>
      <c r="AB26" s="155"/>
      <c r="AC26" s="155"/>
      <c r="AD26" s="155"/>
      <c r="AE26" s="155">
        <v>2001</v>
      </c>
      <c r="AF26" s="155">
        <v>-231.04725610512057</v>
      </c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65"/>
      <c r="BS26" s="14"/>
      <c r="BT26" s="14"/>
    </row>
    <row r="27" spans="1:72">
      <c r="A27" s="145" t="s">
        <v>1083</v>
      </c>
      <c r="B27" s="154" t="s">
        <v>822</v>
      </c>
      <c r="C27" s="154" t="s">
        <v>828</v>
      </c>
      <c r="D27" s="154" t="s">
        <v>859</v>
      </c>
      <c r="E27" s="154" t="s">
        <v>943</v>
      </c>
      <c r="F27" s="154" t="s">
        <v>859</v>
      </c>
      <c r="G27" s="154" t="s">
        <v>298</v>
      </c>
      <c r="H27" s="154" t="s">
        <v>250</v>
      </c>
      <c r="I27" s="154" t="s">
        <v>176</v>
      </c>
      <c r="J27" s="154">
        <v>2.1</v>
      </c>
      <c r="K27" s="154" t="s">
        <v>918</v>
      </c>
      <c r="L27" s="6" t="s">
        <v>255</v>
      </c>
      <c r="M27" s="155"/>
      <c r="N27" s="155"/>
      <c r="O27" s="155" t="s">
        <v>856</v>
      </c>
      <c r="P27" s="155">
        <v>99.136531365313658</v>
      </c>
      <c r="Q27" s="164"/>
      <c r="R27" s="131"/>
      <c r="S27" s="131"/>
      <c r="T27" s="155"/>
      <c r="U27" s="155">
        <v>70.15109842286671</v>
      </c>
      <c r="V27" s="155"/>
      <c r="W27" s="155">
        <v>0.27</v>
      </c>
      <c r="X27" s="155"/>
      <c r="Y27" s="155"/>
      <c r="Z27" s="155"/>
      <c r="AA27" s="155"/>
      <c r="AB27" s="155">
        <v>-25.69</v>
      </c>
      <c r="AC27" s="155"/>
      <c r="AD27" s="155"/>
      <c r="AE27" s="155">
        <v>2001</v>
      </c>
      <c r="AF27" s="155">
        <v>-415.3</v>
      </c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65"/>
      <c r="BS27" s="14"/>
      <c r="BT27" s="14"/>
    </row>
    <row r="28" spans="1:72">
      <c r="A28" s="145" t="s">
        <v>1083</v>
      </c>
      <c r="B28" s="154" t="s">
        <v>822</v>
      </c>
      <c r="C28" s="154" t="s">
        <v>828</v>
      </c>
      <c r="D28" s="154" t="s">
        <v>855</v>
      </c>
      <c r="E28" s="154" t="s">
        <v>944</v>
      </c>
      <c r="F28" s="154" t="s">
        <v>855</v>
      </c>
      <c r="G28" s="154" t="s">
        <v>296</v>
      </c>
      <c r="H28" s="154" t="s">
        <v>250</v>
      </c>
      <c r="I28" s="154" t="s">
        <v>176</v>
      </c>
      <c r="J28" s="154">
        <v>0</v>
      </c>
      <c r="K28" s="154">
        <v>2.1</v>
      </c>
      <c r="L28" s="6" t="s">
        <v>255</v>
      </c>
      <c r="M28" s="155"/>
      <c r="N28" s="155"/>
      <c r="O28" s="155" t="s">
        <v>924</v>
      </c>
      <c r="P28" s="155">
        <v>12.66</v>
      </c>
      <c r="Q28" s="164"/>
      <c r="R28" s="131"/>
      <c r="S28" s="131"/>
      <c r="T28" s="155"/>
      <c r="U28" s="155">
        <v>53.603217677337298</v>
      </c>
      <c r="V28" s="155"/>
      <c r="W28" s="155">
        <v>16.18</v>
      </c>
      <c r="X28" s="155"/>
      <c r="Y28" s="155"/>
      <c r="Z28" s="155"/>
      <c r="AA28" s="155"/>
      <c r="AB28" s="155"/>
      <c r="AC28" s="155"/>
      <c r="AD28" s="155"/>
      <c r="AE28" s="155">
        <v>2001</v>
      </c>
      <c r="AF28" s="155">
        <v>-46.8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65"/>
      <c r="BS28" s="14"/>
      <c r="BT28" s="14"/>
    </row>
    <row r="29" spans="1:72">
      <c r="A29" s="145" t="s">
        <v>1083</v>
      </c>
      <c r="B29" s="154" t="s">
        <v>822</v>
      </c>
      <c r="C29" s="154" t="s">
        <v>828</v>
      </c>
      <c r="D29" s="154" t="s">
        <v>857</v>
      </c>
      <c r="E29" s="154" t="s">
        <v>945</v>
      </c>
      <c r="F29" s="154" t="s">
        <v>857</v>
      </c>
      <c r="G29" s="154" t="s">
        <v>296</v>
      </c>
      <c r="H29" s="154" t="s">
        <v>250</v>
      </c>
      <c r="I29" s="154" t="s">
        <v>176</v>
      </c>
      <c r="J29" s="154">
        <v>0</v>
      </c>
      <c r="K29" s="154">
        <v>2.1</v>
      </c>
      <c r="L29" s="6" t="s">
        <v>255</v>
      </c>
      <c r="M29" s="155"/>
      <c r="N29" s="155"/>
      <c r="O29" s="155" t="s">
        <v>924</v>
      </c>
      <c r="P29" s="155">
        <v>6.2016305205047324</v>
      </c>
      <c r="Q29" s="164"/>
      <c r="R29" s="131"/>
      <c r="S29" s="131"/>
      <c r="T29" s="155"/>
      <c r="U29" s="155">
        <v>42.736605587573251</v>
      </c>
      <c r="V29" s="155"/>
      <c r="W29" s="155">
        <v>14.9</v>
      </c>
      <c r="X29" s="155"/>
      <c r="Y29" s="155"/>
      <c r="Z29" s="155"/>
      <c r="AA29" s="155"/>
      <c r="AB29" s="155">
        <v>-25.403001487688414</v>
      </c>
      <c r="AC29" s="155"/>
      <c r="AD29" s="155"/>
      <c r="AE29" s="155">
        <v>2001</v>
      </c>
      <c r="AF29" s="155">
        <v>-82</v>
      </c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65"/>
      <c r="BS29" s="14"/>
      <c r="BT29" s="14"/>
    </row>
    <row r="30" spans="1:72">
      <c r="A30" s="145" t="s">
        <v>1083</v>
      </c>
      <c r="B30" s="154" t="s">
        <v>822</v>
      </c>
      <c r="C30" s="154" t="s">
        <v>828</v>
      </c>
      <c r="D30" s="154" t="s">
        <v>858</v>
      </c>
      <c r="E30" s="154" t="s">
        <v>946</v>
      </c>
      <c r="F30" s="154" t="s">
        <v>858</v>
      </c>
      <c r="G30" s="154" t="s">
        <v>296</v>
      </c>
      <c r="H30" s="154" t="s">
        <v>250</v>
      </c>
      <c r="I30" s="154" t="s">
        <v>176</v>
      </c>
      <c r="J30" s="154">
        <v>0</v>
      </c>
      <c r="K30" s="154">
        <v>2.1</v>
      </c>
      <c r="L30" s="6" t="s">
        <v>255</v>
      </c>
      <c r="M30" s="155"/>
      <c r="N30" s="155"/>
      <c r="O30" s="155" t="s">
        <v>924</v>
      </c>
      <c r="P30" s="155">
        <v>3.69</v>
      </c>
      <c r="Q30" s="164"/>
      <c r="R30" s="131"/>
      <c r="S30" s="131"/>
      <c r="T30" s="155"/>
      <c r="U30" s="155">
        <v>53.035066691647692</v>
      </c>
      <c r="V30" s="155"/>
      <c r="W30" s="155">
        <v>16.8</v>
      </c>
      <c r="X30" s="155"/>
      <c r="Y30" s="155"/>
      <c r="Z30" s="155"/>
      <c r="AA30" s="155"/>
      <c r="AB30" s="155">
        <v>-25.781618336505638</v>
      </c>
      <c r="AC30" s="155"/>
      <c r="AD30" s="155"/>
      <c r="AE30" s="155">
        <v>2001</v>
      </c>
      <c r="AF30" s="155">
        <v>-93</v>
      </c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65"/>
      <c r="BS30" s="14"/>
      <c r="BT30" s="14"/>
    </row>
    <row r="31" spans="1:72">
      <c r="A31" s="145" t="s">
        <v>1083</v>
      </c>
      <c r="B31" s="154" t="s">
        <v>822</v>
      </c>
      <c r="C31" s="154" t="s">
        <v>828</v>
      </c>
      <c r="D31" s="154" t="s">
        <v>859</v>
      </c>
      <c r="E31" s="154" t="s">
        <v>947</v>
      </c>
      <c r="F31" s="154" t="s">
        <v>859</v>
      </c>
      <c r="G31" s="154" t="s">
        <v>296</v>
      </c>
      <c r="H31" s="154" t="s">
        <v>250</v>
      </c>
      <c r="I31" s="154" t="s">
        <v>176</v>
      </c>
      <c r="J31" s="154">
        <v>0</v>
      </c>
      <c r="K31" s="154">
        <v>2.1</v>
      </c>
      <c r="L31" s="6" t="s">
        <v>255</v>
      </c>
      <c r="M31" s="155"/>
      <c r="N31" s="155"/>
      <c r="O31" s="155" t="s">
        <v>924</v>
      </c>
      <c r="P31" s="155">
        <v>0.86346863468634683</v>
      </c>
      <c r="Q31" s="164"/>
      <c r="R31" s="131"/>
      <c r="S31" s="131"/>
      <c r="T31" s="155"/>
      <c r="U31" s="155">
        <v>29.848901577133308</v>
      </c>
      <c r="V31" s="155"/>
      <c r="W31" s="155">
        <v>13.19</v>
      </c>
      <c r="X31" s="155"/>
      <c r="Y31" s="155"/>
      <c r="Z31" s="155"/>
      <c r="AA31" s="155"/>
      <c r="AB31" s="155">
        <v>-26.15</v>
      </c>
      <c r="AC31" s="155"/>
      <c r="AD31" s="155"/>
      <c r="AE31" s="155">
        <v>2001</v>
      </c>
      <c r="AF31" s="155">
        <v>-61.9</v>
      </c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65"/>
      <c r="BS31" s="14"/>
      <c r="BT31" s="14"/>
    </row>
    <row r="32" spans="1:72">
      <c r="A32" s="145" t="s">
        <v>1083</v>
      </c>
      <c r="B32" s="154" t="s">
        <v>822</v>
      </c>
      <c r="C32" s="154" t="s">
        <v>828</v>
      </c>
      <c r="D32" s="154" t="s">
        <v>859</v>
      </c>
      <c r="E32" s="154" t="s">
        <v>948</v>
      </c>
      <c r="F32" s="154" t="s">
        <v>940</v>
      </c>
      <c r="G32" s="154" t="s">
        <v>264</v>
      </c>
      <c r="H32" s="154" t="s">
        <v>251</v>
      </c>
      <c r="I32" s="154" t="s">
        <v>198</v>
      </c>
      <c r="J32" s="154">
        <v>2.1</v>
      </c>
      <c r="K32" s="154" t="s">
        <v>918</v>
      </c>
      <c r="L32" s="6" t="s">
        <v>256</v>
      </c>
      <c r="M32" s="155">
        <v>0.5</v>
      </c>
      <c r="N32" s="155"/>
      <c r="O32" s="155" t="s">
        <v>930</v>
      </c>
      <c r="P32" s="155">
        <v>73.540279999999996</v>
      </c>
      <c r="Q32" s="164"/>
      <c r="R32" s="131"/>
      <c r="S32" s="131"/>
      <c r="T32" s="155"/>
      <c r="U32" s="155">
        <v>33.1</v>
      </c>
      <c r="V32" s="155"/>
      <c r="W32" s="155">
        <v>1.72</v>
      </c>
      <c r="X32" s="155"/>
      <c r="Y32" s="155"/>
      <c r="Z32" s="155"/>
      <c r="AA32" s="155"/>
      <c r="AB32" s="155"/>
      <c r="AC32" s="155"/>
      <c r="AD32" s="155"/>
      <c r="AE32" s="155">
        <v>2001</v>
      </c>
      <c r="AF32" s="155">
        <v>-59.7</v>
      </c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65"/>
      <c r="BS32" s="14"/>
      <c r="BT32" s="14"/>
    </row>
    <row r="33" spans="1:72">
      <c r="A33" s="145" t="s">
        <v>1083</v>
      </c>
      <c r="B33" s="154" t="s">
        <v>822</v>
      </c>
      <c r="C33" s="154" t="s">
        <v>828</v>
      </c>
      <c r="D33" s="154" t="s">
        <v>859</v>
      </c>
      <c r="E33" s="154" t="s">
        <v>949</v>
      </c>
      <c r="F33" s="154" t="s">
        <v>948</v>
      </c>
      <c r="G33" s="154" t="s">
        <v>273</v>
      </c>
      <c r="H33" s="154" t="s">
        <v>253</v>
      </c>
      <c r="I33" s="154" t="s">
        <v>198</v>
      </c>
      <c r="J33" s="154">
        <v>0</v>
      </c>
      <c r="K33" s="154">
        <v>2.1</v>
      </c>
      <c r="L33" s="6" t="s">
        <v>261</v>
      </c>
      <c r="M33" s="155">
        <v>6</v>
      </c>
      <c r="N33" s="155"/>
      <c r="O33" s="155" t="s">
        <v>924</v>
      </c>
      <c r="P33" s="155">
        <v>65.155640000000005</v>
      </c>
      <c r="Q33" s="164"/>
      <c r="R33" s="131"/>
      <c r="S33" s="131"/>
      <c r="T33" s="155"/>
      <c r="U33" s="155">
        <v>11.3</v>
      </c>
      <c r="V33" s="155"/>
      <c r="W33" s="155">
        <v>0.66400000000000003</v>
      </c>
      <c r="X33" s="155"/>
      <c r="Y33" s="155"/>
      <c r="Z33" s="155"/>
      <c r="AA33" s="155"/>
      <c r="AB33" s="155"/>
      <c r="AC33" s="155"/>
      <c r="AD33" s="155"/>
      <c r="AE33" s="155">
        <v>2001</v>
      </c>
      <c r="AF33" s="155">
        <v>-74.2</v>
      </c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65"/>
      <c r="BS33" s="14"/>
      <c r="BT33" s="14"/>
    </row>
    <row r="34" spans="1:72">
      <c r="A34" s="145" t="s">
        <v>1083</v>
      </c>
      <c r="B34" s="154" t="s">
        <v>823</v>
      </c>
      <c r="C34" s="154" t="s">
        <v>830</v>
      </c>
      <c r="D34" s="154" t="s">
        <v>860</v>
      </c>
      <c r="E34" s="154" t="s">
        <v>950</v>
      </c>
      <c r="F34" s="154" t="s">
        <v>860</v>
      </c>
      <c r="G34" s="154" t="s">
        <v>298</v>
      </c>
      <c r="H34" s="154" t="s">
        <v>250</v>
      </c>
      <c r="I34" s="154" t="s">
        <v>176</v>
      </c>
      <c r="J34" s="154">
        <v>2.1</v>
      </c>
      <c r="K34" s="154" t="s">
        <v>918</v>
      </c>
      <c r="L34" s="6" t="s">
        <v>255</v>
      </c>
      <c r="M34" s="155"/>
      <c r="N34" s="155"/>
      <c r="O34" s="155" t="s">
        <v>856</v>
      </c>
      <c r="P34" s="155">
        <v>78.400000000000006</v>
      </c>
      <c r="Q34" s="164"/>
      <c r="R34" s="131"/>
      <c r="S34" s="131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>
        <v>2001</v>
      </c>
      <c r="AF34" s="155">
        <v>-83.19</v>
      </c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65"/>
      <c r="BS34" s="14"/>
      <c r="BT34" s="14"/>
    </row>
    <row r="35" spans="1:72">
      <c r="A35" s="145" t="s">
        <v>1083</v>
      </c>
      <c r="B35" s="154" t="s">
        <v>823</v>
      </c>
      <c r="C35" s="154" t="s">
        <v>830</v>
      </c>
      <c r="D35" s="154" t="s">
        <v>860</v>
      </c>
      <c r="E35" s="154" t="s">
        <v>951</v>
      </c>
      <c r="F35" s="154" t="s">
        <v>860</v>
      </c>
      <c r="G35" s="154" t="s">
        <v>296</v>
      </c>
      <c r="H35" s="154" t="s">
        <v>250</v>
      </c>
      <c r="I35" s="154" t="s">
        <v>176</v>
      </c>
      <c r="J35" s="154">
        <v>0</v>
      </c>
      <c r="K35" s="154">
        <v>2.1</v>
      </c>
      <c r="L35" s="6" t="s">
        <v>255</v>
      </c>
      <c r="M35" s="155"/>
      <c r="N35" s="155"/>
      <c r="O35" s="155" t="s">
        <v>924</v>
      </c>
      <c r="P35" s="155">
        <v>21.6</v>
      </c>
      <c r="Q35" s="164"/>
      <c r="R35" s="131"/>
      <c r="S35" s="131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>
        <v>2001</v>
      </c>
      <c r="AF35" s="155">
        <v>-35.799999999999997</v>
      </c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65"/>
      <c r="BS35" s="14"/>
      <c r="BT35" s="14"/>
    </row>
    <row r="36" spans="1:72">
      <c r="A36" s="145" t="s">
        <v>1083</v>
      </c>
      <c r="B36" s="154" t="s">
        <v>823</v>
      </c>
      <c r="C36" s="154" t="s">
        <v>830</v>
      </c>
      <c r="D36" s="154" t="s">
        <v>860</v>
      </c>
      <c r="E36" s="154" t="s">
        <v>952</v>
      </c>
      <c r="F36" s="154" t="s">
        <v>950</v>
      </c>
      <c r="G36" s="154" t="s">
        <v>264</v>
      </c>
      <c r="H36" s="154" t="s">
        <v>251</v>
      </c>
      <c r="I36" s="154" t="s">
        <v>198</v>
      </c>
      <c r="J36" s="154">
        <v>2.1</v>
      </c>
      <c r="K36" s="154" t="s">
        <v>918</v>
      </c>
      <c r="L36" s="6" t="s">
        <v>256</v>
      </c>
      <c r="M36" s="155">
        <v>0.5</v>
      </c>
      <c r="N36" s="155"/>
      <c r="O36" s="155" t="s">
        <v>930</v>
      </c>
      <c r="P36" s="155">
        <v>68.129600000000011</v>
      </c>
      <c r="Q36" s="164"/>
      <c r="R36" s="131"/>
      <c r="S36" s="131"/>
      <c r="T36" s="155"/>
      <c r="U36" s="155">
        <v>6.1</v>
      </c>
      <c r="V36" s="155"/>
      <c r="W36" s="155">
        <v>0.32</v>
      </c>
      <c r="X36" s="155"/>
      <c r="Y36" s="155"/>
      <c r="Z36" s="155"/>
      <c r="AA36" s="155"/>
      <c r="AB36" s="155"/>
      <c r="AC36" s="155"/>
      <c r="AD36" s="155"/>
      <c r="AE36" s="155">
        <v>2001</v>
      </c>
      <c r="AF36" s="155">
        <v>-93.9</v>
      </c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65"/>
      <c r="BS36" s="14"/>
      <c r="BT36" s="14"/>
    </row>
    <row r="37" spans="1:72">
      <c r="A37" s="145" t="s">
        <v>1083</v>
      </c>
      <c r="B37" s="154" t="s">
        <v>823</v>
      </c>
      <c r="C37" s="154" t="s">
        <v>830</v>
      </c>
      <c r="D37" s="154" t="s">
        <v>860</v>
      </c>
      <c r="E37" s="154" t="s">
        <v>953</v>
      </c>
      <c r="F37" s="154" t="s">
        <v>952</v>
      </c>
      <c r="G37" s="154" t="s">
        <v>273</v>
      </c>
      <c r="H37" s="154" t="s">
        <v>253</v>
      </c>
      <c r="I37" s="154" t="s">
        <v>198</v>
      </c>
      <c r="J37" s="154">
        <v>0</v>
      </c>
      <c r="K37" s="154">
        <v>2.1</v>
      </c>
      <c r="L37" s="6" t="s">
        <v>261</v>
      </c>
      <c r="M37" s="155">
        <v>6</v>
      </c>
      <c r="N37" s="155"/>
      <c r="O37" s="155" t="s">
        <v>924</v>
      </c>
      <c r="P37" s="155">
        <v>55.977600000000002</v>
      </c>
      <c r="Q37" s="164"/>
      <c r="R37" s="131"/>
      <c r="S37" s="131"/>
      <c r="T37" s="155"/>
      <c r="U37" s="155">
        <v>1.9</v>
      </c>
      <c r="V37" s="155"/>
      <c r="W37" s="155">
        <v>0.12</v>
      </c>
      <c r="X37" s="155"/>
      <c r="Y37" s="155"/>
      <c r="Z37" s="155"/>
      <c r="AA37" s="155"/>
      <c r="AB37" s="155"/>
      <c r="AC37" s="155"/>
      <c r="AD37" s="155"/>
      <c r="AE37" s="155">
        <v>2001</v>
      </c>
      <c r="AF37" s="155">
        <v>-173.6</v>
      </c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65"/>
      <c r="BS37" s="14"/>
      <c r="BT37" s="14"/>
    </row>
    <row r="38" spans="1:72">
      <c r="A38" s="145" t="s">
        <v>1083</v>
      </c>
      <c r="B38" s="154" t="s">
        <v>823</v>
      </c>
      <c r="C38" s="154" t="s">
        <v>832</v>
      </c>
      <c r="D38" s="154" t="s">
        <v>861</v>
      </c>
      <c r="E38" s="154" t="s">
        <v>954</v>
      </c>
      <c r="F38" s="154" t="s">
        <v>861</v>
      </c>
      <c r="G38" s="154" t="s">
        <v>298</v>
      </c>
      <c r="H38" s="154" t="s">
        <v>250</v>
      </c>
      <c r="I38" s="154" t="s">
        <v>176</v>
      </c>
      <c r="J38" s="154">
        <v>2.1</v>
      </c>
      <c r="K38" s="154" t="s">
        <v>918</v>
      </c>
      <c r="L38" s="6" t="s">
        <v>255</v>
      </c>
      <c r="M38" s="155"/>
      <c r="N38" s="155"/>
      <c r="O38" s="155" t="s">
        <v>856</v>
      </c>
      <c r="P38" s="155">
        <v>82.44</v>
      </c>
      <c r="Q38" s="164"/>
      <c r="R38" s="131"/>
      <c r="S38" s="131"/>
      <c r="T38" s="155"/>
      <c r="U38" s="155">
        <v>20.955858989404295</v>
      </c>
      <c r="V38" s="155"/>
      <c r="W38" s="155">
        <v>0.96</v>
      </c>
      <c r="X38" s="155"/>
      <c r="Y38" s="155"/>
      <c r="Z38" s="155"/>
      <c r="AA38" s="155"/>
      <c r="AB38" s="155"/>
      <c r="AC38" s="155"/>
      <c r="AD38" s="155"/>
      <c r="AE38" s="155">
        <v>2001</v>
      </c>
      <c r="AF38" s="155">
        <v>-83.2</v>
      </c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65"/>
      <c r="BS38" s="14"/>
      <c r="BT38" s="14"/>
    </row>
    <row r="39" spans="1:72">
      <c r="A39" s="145" t="s">
        <v>1083</v>
      </c>
      <c r="B39" s="154" t="s">
        <v>823</v>
      </c>
      <c r="C39" s="154" t="s">
        <v>832</v>
      </c>
      <c r="D39" s="154" t="s">
        <v>862</v>
      </c>
      <c r="E39" s="154" t="s">
        <v>955</v>
      </c>
      <c r="F39" s="154" t="s">
        <v>862</v>
      </c>
      <c r="G39" s="154" t="s">
        <v>298</v>
      </c>
      <c r="H39" s="154" t="s">
        <v>250</v>
      </c>
      <c r="I39" s="154" t="s">
        <v>176</v>
      </c>
      <c r="J39" s="154">
        <v>2.1</v>
      </c>
      <c r="K39" s="154" t="s">
        <v>918</v>
      </c>
      <c r="L39" s="6" t="s">
        <v>255</v>
      </c>
      <c r="M39" s="155"/>
      <c r="N39" s="155"/>
      <c r="O39" s="155" t="s">
        <v>856</v>
      </c>
      <c r="P39" s="155">
        <v>91.396158920979332</v>
      </c>
      <c r="Q39" s="164"/>
      <c r="R39" s="131"/>
      <c r="S39" s="131"/>
      <c r="T39" s="155"/>
      <c r="U39" s="155">
        <v>33.686034006516564</v>
      </c>
      <c r="V39" s="155"/>
      <c r="W39" s="155">
        <v>0.34</v>
      </c>
      <c r="X39" s="155"/>
      <c r="Y39" s="155"/>
      <c r="Z39" s="155"/>
      <c r="AA39" s="155"/>
      <c r="AB39" s="155"/>
      <c r="AC39" s="155"/>
      <c r="AD39" s="155"/>
      <c r="AE39" s="155">
        <v>2001</v>
      </c>
      <c r="AF39" s="155">
        <v>-108.06</v>
      </c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65"/>
      <c r="BS39" s="14"/>
      <c r="BT39" s="14"/>
    </row>
    <row r="40" spans="1:72">
      <c r="A40" s="145" t="s">
        <v>1083</v>
      </c>
      <c r="B40" s="154" t="s">
        <v>823</v>
      </c>
      <c r="C40" s="154" t="s">
        <v>832</v>
      </c>
      <c r="D40" s="154" t="s">
        <v>863</v>
      </c>
      <c r="E40" s="154" t="s">
        <v>956</v>
      </c>
      <c r="F40" s="154" t="s">
        <v>863</v>
      </c>
      <c r="G40" s="154" t="s">
        <v>298</v>
      </c>
      <c r="H40" s="154" t="s">
        <v>250</v>
      </c>
      <c r="I40" s="154" t="s">
        <v>176</v>
      </c>
      <c r="J40" s="154">
        <v>2.1</v>
      </c>
      <c r="K40" s="154" t="s">
        <v>918</v>
      </c>
      <c r="L40" s="6" t="s">
        <v>255</v>
      </c>
      <c r="M40" s="155"/>
      <c r="N40" s="155"/>
      <c r="O40" s="155" t="s">
        <v>856</v>
      </c>
      <c r="P40" s="155">
        <v>99.29196581196581</v>
      </c>
      <c r="Q40" s="164"/>
      <c r="R40" s="131"/>
      <c r="S40" s="131"/>
      <c r="T40" s="155"/>
      <c r="U40" s="155">
        <v>76.407913322509955</v>
      </c>
      <c r="V40" s="155"/>
      <c r="W40" s="155">
        <v>0.1</v>
      </c>
      <c r="X40" s="155"/>
      <c r="Y40" s="155"/>
      <c r="Z40" s="155"/>
      <c r="AA40" s="155"/>
      <c r="AB40" s="155"/>
      <c r="AC40" s="155"/>
      <c r="AD40" s="155"/>
      <c r="AE40" s="155">
        <v>2001</v>
      </c>
      <c r="AF40" s="155">
        <v>-302.61</v>
      </c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65"/>
      <c r="BS40" s="14"/>
      <c r="BT40" s="14"/>
    </row>
    <row r="41" spans="1:72">
      <c r="A41" s="145" t="s">
        <v>1083</v>
      </c>
      <c r="B41" s="154" t="s">
        <v>823</v>
      </c>
      <c r="C41" s="154" t="s">
        <v>832</v>
      </c>
      <c r="D41" s="154" t="s">
        <v>861</v>
      </c>
      <c r="E41" s="154" t="s">
        <v>957</v>
      </c>
      <c r="F41" s="154" t="s">
        <v>861</v>
      </c>
      <c r="G41" s="154" t="s">
        <v>296</v>
      </c>
      <c r="H41" s="154" t="s">
        <v>250</v>
      </c>
      <c r="I41" s="154" t="s">
        <v>176</v>
      </c>
      <c r="J41" s="154">
        <v>0</v>
      </c>
      <c r="K41" s="154">
        <v>2.1</v>
      </c>
      <c r="L41" s="6" t="s">
        <v>255</v>
      </c>
      <c r="M41" s="155"/>
      <c r="N41" s="155"/>
      <c r="O41" s="155" t="s">
        <v>924</v>
      </c>
      <c r="P41" s="155">
        <v>17.559999999999999</v>
      </c>
      <c r="Q41" s="164"/>
      <c r="R41" s="131"/>
      <c r="S41" s="131"/>
      <c r="T41" s="155"/>
      <c r="U41" s="155">
        <v>79.044141010595709</v>
      </c>
      <c r="V41" s="155"/>
      <c r="W41" s="155">
        <v>17</v>
      </c>
      <c r="X41" s="155"/>
      <c r="Y41" s="155"/>
      <c r="Z41" s="155"/>
      <c r="AA41" s="155"/>
      <c r="AB41" s="155"/>
      <c r="AC41" s="155"/>
      <c r="AD41" s="155"/>
      <c r="AE41" s="155">
        <v>2001</v>
      </c>
      <c r="AF41" s="155">
        <v>-35.799999999999997</v>
      </c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65"/>
      <c r="BS41" s="14"/>
      <c r="BT41" s="14"/>
    </row>
    <row r="42" spans="1:72">
      <c r="A42" s="145" t="s">
        <v>1083</v>
      </c>
      <c r="B42" s="154" t="s">
        <v>823</v>
      </c>
      <c r="C42" s="154" t="s">
        <v>832</v>
      </c>
      <c r="D42" s="154" t="s">
        <v>862</v>
      </c>
      <c r="E42" s="154" t="s">
        <v>958</v>
      </c>
      <c r="F42" s="154" t="s">
        <v>862</v>
      </c>
      <c r="G42" s="154" t="s">
        <v>296</v>
      </c>
      <c r="H42" s="154" t="s">
        <v>250</v>
      </c>
      <c r="I42" s="154" t="s">
        <v>176</v>
      </c>
      <c r="J42" s="154">
        <v>0</v>
      </c>
      <c r="K42" s="154">
        <v>2.1</v>
      </c>
      <c r="L42" s="6" t="s">
        <v>255</v>
      </c>
      <c r="M42" s="155"/>
      <c r="N42" s="155"/>
      <c r="O42" s="155" t="s">
        <v>924</v>
      </c>
      <c r="P42" s="155">
        <v>8.6038410790206719</v>
      </c>
      <c r="Q42" s="164"/>
      <c r="R42" s="131"/>
      <c r="S42" s="131"/>
      <c r="T42" s="155"/>
      <c r="U42" s="155">
        <v>66.313965993483436</v>
      </c>
      <c r="V42" s="155"/>
      <c r="W42" s="155">
        <v>7.11</v>
      </c>
      <c r="X42" s="155"/>
      <c r="Y42" s="155"/>
      <c r="Z42" s="155"/>
      <c r="AA42" s="155"/>
      <c r="AB42" s="155">
        <v>-24.89</v>
      </c>
      <c r="AC42" s="155"/>
      <c r="AD42" s="155"/>
      <c r="AE42" s="155">
        <v>2001</v>
      </c>
      <c r="AF42" s="155">
        <v>-172.5</v>
      </c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65"/>
      <c r="BS42" s="14"/>
      <c r="BT42" s="14"/>
    </row>
    <row r="43" spans="1:72">
      <c r="A43" s="145" t="s">
        <v>1083</v>
      </c>
      <c r="B43" s="154" t="s">
        <v>823</v>
      </c>
      <c r="C43" s="154" t="s">
        <v>832</v>
      </c>
      <c r="D43" s="154" t="s">
        <v>863</v>
      </c>
      <c r="E43" s="154" t="s">
        <v>959</v>
      </c>
      <c r="F43" s="154" t="s">
        <v>863</v>
      </c>
      <c r="G43" s="154" t="s">
        <v>296</v>
      </c>
      <c r="H43" s="154" t="s">
        <v>250</v>
      </c>
      <c r="I43" s="154" t="s">
        <v>176</v>
      </c>
      <c r="J43" s="154">
        <v>0</v>
      </c>
      <c r="K43" s="154">
        <v>2.1</v>
      </c>
      <c r="L43" s="6" t="s">
        <v>255</v>
      </c>
      <c r="M43" s="155"/>
      <c r="N43" s="155"/>
      <c r="O43" s="155" t="s">
        <v>924</v>
      </c>
      <c r="P43" s="155">
        <v>0.70803418803418805</v>
      </c>
      <c r="Q43" s="164"/>
      <c r="R43" s="131"/>
      <c r="S43" s="131"/>
      <c r="T43" s="155"/>
      <c r="U43" s="155">
        <v>23.592086677490038</v>
      </c>
      <c r="V43" s="155"/>
      <c r="W43" s="155">
        <v>4.33</v>
      </c>
      <c r="X43" s="155"/>
      <c r="Y43" s="155"/>
      <c r="Z43" s="155"/>
      <c r="AA43" s="155"/>
      <c r="AB43" s="155">
        <v>-25.85</v>
      </c>
      <c r="AC43" s="155"/>
      <c r="AD43" s="155"/>
      <c r="AE43" s="155">
        <v>2001</v>
      </c>
      <c r="AF43" s="155">
        <v>-250.3</v>
      </c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65"/>
      <c r="BS43" s="14"/>
      <c r="BT43" s="14"/>
    </row>
    <row r="44" spans="1:72">
      <c r="A44" s="145" t="s">
        <v>1083</v>
      </c>
      <c r="B44" s="154" t="s">
        <v>823</v>
      </c>
      <c r="C44" s="154" t="s">
        <v>832</v>
      </c>
      <c r="D44" s="154" t="s">
        <v>861</v>
      </c>
      <c r="E44" s="154" t="s">
        <v>960</v>
      </c>
      <c r="F44" s="154" t="s">
        <v>954</v>
      </c>
      <c r="G44" s="154" t="s">
        <v>264</v>
      </c>
      <c r="H44" s="154" t="s">
        <v>251</v>
      </c>
      <c r="I44" s="154" t="s">
        <v>198</v>
      </c>
      <c r="J44" s="154">
        <v>2.1</v>
      </c>
      <c r="K44" s="154" t="s">
        <v>918</v>
      </c>
      <c r="L44" s="6" t="s">
        <v>256</v>
      </c>
      <c r="M44" s="155">
        <v>0.5</v>
      </c>
      <c r="N44" s="155"/>
      <c r="O44" s="155" t="s">
        <v>930</v>
      </c>
      <c r="P44" s="155">
        <v>75.10284</v>
      </c>
      <c r="Q44" s="164"/>
      <c r="R44" s="131"/>
      <c r="S44" s="131"/>
      <c r="T44" s="155"/>
      <c r="U44" s="155">
        <v>17.2</v>
      </c>
      <c r="V44" s="155"/>
      <c r="W44" s="155">
        <v>0.16</v>
      </c>
      <c r="X44" s="155"/>
      <c r="Y44" s="155"/>
      <c r="Z44" s="155"/>
      <c r="AA44" s="155"/>
      <c r="AB44" s="155"/>
      <c r="AC44" s="155"/>
      <c r="AD44" s="155"/>
      <c r="AE44" s="155">
        <v>2001</v>
      </c>
      <c r="AF44" s="155">
        <v>-145.5</v>
      </c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65"/>
      <c r="BS44" s="14"/>
      <c r="BT44" s="14"/>
    </row>
    <row r="45" spans="1:72">
      <c r="A45" s="145" t="s">
        <v>1083</v>
      </c>
      <c r="B45" s="154" t="s">
        <v>823</v>
      </c>
      <c r="C45" s="154" t="s">
        <v>832</v>
      </c>
      <c r="D45" s="154" t="s">
        <v>861</v>
      </c>
      <c r="E45" s="154" t="s">
        <v>961</v>
      </c>
      <c r="F45" s="154" t="s">
        <v>960</v>
      </c>
      <c r="G45" s="154" t="s">
        <v>273</v>
      </c>
      <c r="H45" s="154" t="s">
        <v>253</v>
      </c>
      <c r="I45" s="154" t="s">
        <v>198</v>
      </c>
      <c r="J45" s="154">
        <v>0</v>
      </c>
      <c r="K45" s="154">
        <v>2.1</v>
      </c>
      <c r="L45" s="6" t="s">
        <v>261</v>
      </c>
      <c r="M45" s="155">
        <v>6</v>
      </c>
      <c r="N45" s="155"/>
      <c r="O45" s="155" t="s">
        <v>924</v>
      </c>
      <c r="P45" s="155">
        <v>59.439239999999998</v>
      </c>
      <c r="Q45" s="164"/>
      <c r="R45" s="131"/>
      <c r="S45" s="131"/>
      <c r="T45" s="155"/>
      <c r="U45" s="155">
        <v>6</v>
      </c>
      <c r="V45" s="155"/>
      <c r="W45" s="155">
        <v>7.0000000000000007E-2</v>
      </c>
      <c r="X45" s="155"/>
      <c r="Y45" s="155"/>
      <c r="Z45" s="155"/>
      <c r="AA45" s="155"/>
      <c r="AB45" s="155"/>
      <c r="AC45" s="155"/>
      <c r="AD45" s="155"/>
      <c r="AE45" s="155">
        <v>2001</v>
      </c>
      <c r="AF45" s="155">
        <v>-345.6</v>
      </c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65"/>
      <c r="BS45" s="14"/>
      <c r="BT45" s="14"/>
    </row>
    <row r="46" spans="1:72">
      <c r="A46" s="145" t="s">
        <v>1083</v>
      </c>
      <c r="B46" s="154" t="s">
        <v>824</v>
      </c>
      <c r="C46" s="154" t="s">
        <v>833</v>
      </c>
      <c r="D46" s="154" t="s">
        <v>864</v>
      </c>
      <c r="E46" s="154" t="s">
        <v>962</v>
      </c>
      <c r="F46" s="154" t="s">
        <v>864</v>
      </c>
      <c r="G46" s="154" t="s">
        <v>298</v>
      </c>
      <c r="H46" s="154" t="s">
        <v>250</v>
      </c>
      <c r="I46" s="154" t="s">
        <v>176</v>
      </c>
      <c r="J46" s="154">
        <v>2.1</v>
      </c>
      <c r="K46" s="154" t="s">
        <v>918</v>
      </c>
      <c r="L46" s="6" t="s">
        <v>255</v>
      </c>
      <c r="M46" s="155"/>
      <c r="N46" s="155"/>
      <c r="O46" s="155" t="s">
        <v>856</v>
      </c>
      <c r="P46" s="155">
        <v>74.88</v>
      </c>
      <c r="Q46" s="164"/>
      <c r="R46" s="131"/>
      <c r="S46" s="131"/>
      <c r="T46" s="155"/>
      <c r="U46" s="155">
        <v>15.51547894954952</v>
      </c>
      <c r="V46" s="155"/>
      <c r="W46" s="155">
        <v>1.08</v>
      </c>
      <c r="X46" s="155"/>
      <c r="Y46" s="155"/>
      <c r="Z46" s="155"/>
      <c r="AA46" s="155"/>
      <c r="AB46" s="155"/>
      <c r="AC46" s="155"/>
      <c r="AD46" s="155"/>
      <c r="AE46" s="155">
        <v>2001</v>
      </c>
      <c r="AF46" s="155">
        <v>-38.700000000000003</v>
      </c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65"/>
      <c r="BS46" s="14"/>
      <c r="BT46" s="14"/>
    </row>
    <row r="47" spans="1:72">
      <c r="A47" s="145" t="s">
        <v>1083</v>
      </c>
      <c r="B47" s="154" t="s">
        <v>824</v>
      </c>
      <c r="C47" s="154" t="s">
        <v>833</v>
      </c>
      <c r="D47" s="154" t="s">
        <v>865</v>
      </c>
      <c r="E47" s="154" t="s">
        <v>963</v>
      </c>
      <c r="F47" s="154" t="s">
        <v>865</v>
      </c>
      <c r="G47" s="154" t="s">
        <v>298</v>
      </c>
      <c r="H47" s="154" t="s">
        <v>250</v>
      </c>
      <c r="I47" s="154" t="s">
        <v>176</v>
      </c>
      <c r="J47" s="154">
        <v>2.1</v>
      </c>
      <c r="K47" s="154" t="s">
        <v>918</v>
      </c>
      <c r="L47" s="6" t="s">
        <v>255</v>
      </c>
      <c r="M47" s="155"/>
      <c r="N47" s="155"/>
      <c r="O47" s="155" t="s">
        <v>856</v>
      </c>
      <c r="P47" s="155">
        <v>90.57</v>
      </c>
      <c r="Q47" s="164"/>
      <c r="R47" s="131"/>
      <c r="S47" s="131"/>
      <c r="T47" s="155"/>
      <c r="U47" s="155">
        <v>26.166805237662636</v>
      </c>
      <c r="V47" s="155"/>
      <c r="W47" s="155">
        <v>0.36899999999999999</v>
      </c>
      <c r="X47" s="155"/>
      <c r="Y47" s="155"/>
      <c r="Z47" s="155"/>
      <c r="AA47" s="155"/>
      <c r="AB47" s="155"/>
      <c r="AC47" s="155"/>
      <c r="AD47" s="155"/>
      <c r="AE47" s="155">
        <v>2001</v>
      </c>
      <c r="AF47" s="155">
        <v>-26.7</v>
      </c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65"/>
      <c r="BS47" s="14"/>
      <c r="BT47" s="14"/>
    </row>
    <row r="48" spans="1:72">
      <c r="A48" s="145" t="s">
        <v>1083</v>
      </c>
      <c r="B48" s="154" t="s">
        <v>824</v>
      </c>
      <c r="C48" s="154" t="s">
        <v>833</v>
      </c>
      <c r="D48" s="154" t="s">
        <v>866</v>
      </c>
      <c r="E48" s="154" t="s">
        <v>964</v>
      </c>
      <c r="F48" s="154" t="s">
        <v>866</v>
      </c>
      <c r="G48" s="154" t="s">
        <v>298</v>
      </c>
      <c r="H48" s="154" t="s">
        <v>250</v>
      </c>
      <c r="I48" s="154" t="s">
        <v>176</v>
      </c>
      <c r="J48" s="154">
        <v>2.1</v>
      </c>
      <c r="K48" s="154" t="s">
        <v>918</v>
      </c>
      <c r="L48" s="6" t="s">
        <v>255</v>
      </c>
      <c r="M48" s="155"/>
      <c r="N48" s="155"/>
      <c r="O48" s="155" t="s">
        <v>856</v>
      </c>
      <c r="P48" s="155">
        <v>96.88</v>
      </c>
      <c r="Q48" s="164"/>
      <c r="R48" s="131"/>
      <c r="S48" s="131"/>
      <c r="T48" s="155"/>
      <c r="U48" s="155">
        <v>42.290276947481189</v>
      </c>
      <c r="V48" s="155"/>
      <c r="W48" s="155">
        <v>0.11799999999999999</v>
      </c>
      <c r="X48" s="155"/>
      <c r="Y48" s="155"/>
      <c r="Z48" s="155"/>
      <c r="AA48" s="155"/>
      <c r="AB48" s="155"/>
      <c r="AC48" s="155"/>
      <c r="AD48" s="155"/>
      <c r="AE48" s="155">
        <v>2001</v>
      </c>
      <c r="AF48" s="155">
        <v>-58.7</v>
      </c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65"/>
      <c r="BS48" s="14"/>
      <c r="BT48" s="14"/>
    </row>
    <row r="49" spans="1:72">
      <c r="A49" s="145" t="s">
        <v>1083</v>
      </c>
      <c r="B49" s="154" t="s">
        <v>824</v>
      </c>
      <c r="C49" s="154" t="s">
        <v>833</v>
      </c>
      <c r="D49" s="154" t="s">
        <v>867</v>
      </c>
      <c r="E49" s="154" t="s">
        <v>965</v>
      </c>
      <c r="F49" s="154" t="s">
        <v>867</v>
      </c>
      <c r="G49" s="154" t="s">
        <v>298</v>
      </c>
      <c r="H49" s="154" t="s">
        <v>250</v>
      </c>
      <c r="I49" s="154" t="s">
        <v>176</v>
      </c>
      <c r="J49" s="154">
        <v>2.1</v>
      </c>
      <c r="K49" s="154" t="s">
        <v>918</v>
      </c>
      <c r="L49" s="6" t="s">
        <v>255</v>
      </c>
      <c r="M49" s="155"/>
      <c r="N49" s="155"/>
      <c r="O49" s="155" t="s">
        <v>856</v>
      </c>
      <c r="P49" s="155">
        <v>98.62</v>
      </c>
      <c r="Q49" s="164"/>
      <c r="R49" s="131"/>
      <c r="S49" s="131"/>
      <c r="T49" s="155"/>
      <c r="U49" s="155">
        <v>54.557668294687588</v>
      </c>
      <c r="V49" s="155"/>
      <c r="W49" s="155">
        <v>8.4000000000000005E-2</v>
      </c>
      <c r="X49" s="155"/>
      <c r="Y49" s="155"/>
      <c r="Z49" s="155"/>
      <c r="AA49" s="155"/>
      <c r="AB49" s="155"/>
      <c r="AC49" s="155"/>
      <c r="AD49" s="155"/>
      <c r="AE49" s="155">
        <v>2001</v>
      </c>
      <c r="AF49" s="155">
        <v>-258.7</v>
      </c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65"/>
      <c r="BS49" s="14"/>
      <c r="BT49" s="14"/>
    </row>
    <row r="50" spans="1:72">
      <c r="A50" s="145" t="s">
        <v>1083</v>
      </c>
      <c r="B50" s="154" t="s">
        <v>824</v>
      </c>
      <c r="C50" s="154" t="s">
        <v>833</v>
      </c>
      <c r="D50" s="154" t="s">
        <v>868</v>
      </c>
      <c r="E50" s="154" t="s">
        <v>966</v>
      </c>
      <c r="F50" s="154" t="s">
        <v>868</v>
      </c>
      <c r="G50" s="154" t="s">
        <v>298</v>
      </c>
      <c r="H50" s="154" t="s">
        <v>250</v>
      </c>
      <c r="I50" s="154" t="s">
        <v>176</v>
      </c>
      <c r="J50" s="154">
        <v>2.1</v>
      </c>
      <c r="K50" s="154" t="s">
        <v>918</v>
      </c>
      <c r="L50" s="6" t="s">
        <v>255</v>
      </c>
      <c r="M50" s="155"/>
      <c r="N50" s="155"/>
      <c r="O50" s="155" t="s">
        <v>856</v>
      </c>
      <c r="P50" s="155">
        <v>97.23</v>
      </c>
      <c r="Q50" s="164"/>
      <c r="R50" s="131"/>
      <c r="S50" s="131"/>
      <c r="T50" s="155"/>
      <c r="U50" s="155">
        <v>37.554583380862482</v>
      </c>
      <c r="V50" s="155"/>
      <c r="W50" s="155">
        <v>5.1400000000000001E-2</v>
      </c>
      <c r="X50" s="155"/>
      <c r="Y50" s="155"/>
      <c r="Z50" s="155"/>
      <c r="AA50" s="155"/>
      <c r="AB50" s="155"/>
      <c r="AC50" s="155"/>
      <c r="AD50" s="155"/>
      <c r="AE50" s="155">
        <v>2001</v>
      </c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65"/>
      <c r="BS50" s="14"/>
      <c r="BT50" s="14"/>
    </row>
    <row r="51" spans="1:72">
      <c r="A51" s="145" t="s">
        <v>1083</v>
      </c>
      <c r="B51" s="154" t="s">
        <v>824</v>
      </c>
      <c r="C51" s="154" t="s">
        <v>833</v>
      </c>
      <c r="D51" s="154" t="s">
        <v>864</v>
      </c>
      <c r="E51" s="154" t="s">
        <v>967</v>
      </c>
      <c r="F51" s="154" t="s">
        <v>864</v>
      </c>
      <c r="G51" s="154" t="s">
        <v>296</v>
      </c>
      <c r="H51" s="154" t="s">
        <v>250</v>
      </c>
      <c r="I51" s="154" t="s">
        <v>176</v>
      </c>
      <c r="J51" s="154">
        <v>0</v>
      </c>
      <c r="K51" s="154">
        <v>2.1</v>
      </c>
      <c r="L51" s="6" t="s">
        <v>255</v>
      </c>
      <c r="M51" s="155"/>
      <c r="N51" s="155"/>
      <c r="O51" s="155" t="s">
        <v>924</v>
      </c>
      <c r="P51" s="155">
        <v>25.12</v>
      </c>
      <c r="Q51" s="164"/>
      <c r="R51" s="131"/>
      <c r="S51" s="131"/>
      <c r="T51" s="155"/>
      <c r="U51" s="155">
        <v>84.484521050450482</v>
      </c>
      <c r="V51" s="155"/>
      <c r="W51" s="155">
        <v>17.53</v>
      </c>
      <c r="X51" s="155"/>
      <c r="Y51" s="155"/>
      <c r="Z51" s="155"/>
      <c r="AA51" s="155"/>
      <c r="AB51" s="155"/>
      <c r="AC51" s="155"/>
      <c r="AD51" s="155"/>
      <c r="AE51" s="155">
        <v>2001</v>
      </c>
      <c r="AF51" s="155">
        <v>-32.4</v>
      </c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65"/>
      <c r="BS51" s="14"/>
      <c r="BT51" s="14"/>
    </row>
    <row r="52" spans="1:72">
      <c r="A52" s="145" t="s">
        <v>1083</v>
      </c>
      <c r="B52" s="154" t="s">
        <v>824</v>
      </c>
      <c r="C52" s="154" t="s">
        <v>833</v>
      </c>
      <c r="D52" s="154" t="s">
        <v>865</v>
      </c>
      <c r="E52" s="154" t="s">
        <v>968</v>
      </c>
      <c r="F52" s="154" t="s">
        <v>865</v>
      </c>
      <c r="G52" s="154" t="s">
        <v>296</v>
      </c>
      <c r="H52" s="154" t="s">
        <v>250</v>
      </c>
      <c r="I52" s="154" t="s">
        <v>176</v>
      </c>
      <c r="J52" s="154">
        <v>0</v>
      </c>
      <c r="K52" s="154">
        <v>2.1</v>
      </c>
      <c r="L52" s="6" t="s">
        <v>255</v>
      </c>
      <c r="M52" s="155"/>
      <c r="N52" s="155"/>
      <c r="O52" s="155" t="s">
        <v>924</v>
      </c>
      <c r="P52" s="155">
        <v>9.43</v>
      </c>
      <c r="Q52" s="164"/>
      <c r="R52" s="131"/>
      <c r="S52" s="131"/>
      <c r="T52" s="155"/>
      <c r="U52" s="155">
        <v>73.833194762337371</v>
      </c>
      <c r="V52" s="155"/>
      <c r="W52" s="155"/>
      <c r="X52" s="155"/>
      <c r="Y52" s="155"/>
      <c r="Z52" s="155"/>
      <c r="AA52" s="155"/>
      <c r="AB52" s="155"/>
      <c r="AC52" s="155"/>
      <c r="AD52" s="155"/>
      <c r="AE52" s="155">
        <v>2001</v>
      </c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65"/>
      <c r="BS52" s="14"/>
      <c r="BT52" s="14"/>
    </row>
    <row r="53" spans="1:72">
      <c r="A53" s="145" t="s">
        <v>1083</v>
      </c>
      <c r="B53" s="154" t="s">
        <v>824</v>
      </c>
      <c r="C53" s="154" t="s">
        <v>833</v>
      </c>
      <c r="D53" s="154" t="s">
        <v>866</v>
      </c>
      <c r="E53" s="154" t="s">
        <v>969</v>
      </c>
      <c r="F53" s="154" t="s">
        <v>866</v>
      </c>
      <c r="G53" s="154" t="s">
        <v>296</v>
      </c>
      <c r="H53" s="154" t="s">
        <v>250</v>
      </c>
      <c r="I53" s="154" t="s">
        <v>176</v>
      </c>
      <c r="J53" s="154">
        <v>0</v>
      </c>
      <c r="K53" s="154">
        <v>2.1</v>
      </c>
      <c r="L53" s="6" t="s">
        <v>255</v>
      </c>
      <c r="M53" s="155"/>
      <c r="N53" s="155"/>
      <c r="O53" s="155" t="s">
        <v>924</v>
      </c>
      <c r="P53" s="155">
        <v>3.12</v>
      </c>
      <c r="Q53" s="164"/>
      <c r="R53" s="131"/>
      <c r="S53" s="131"/>
      <c r="T53" s="155"/>
      <c r="U53" s="155">
        <v>57.709723052518804</v>
      </c>
      <c r="V53" s="155"/>
      <c r="W53" s="155"/>
      <c r="X53" s="155"/>
      <c r="Y53" s="155"/>
      <c r="Z53" s="155"/>
      <c r="AA53" s="155"/>
      <c r="AB53" s="155"/>
      <c r="AC53" s="155"/>
      <c r="AD53" s="155"/>
      <c r="AE53" s="155">
        <v>2001</v>
      </c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65"/>
      <c r="BS53" s="14"/>
      <c r="BT53" s="14"/>
    </row>
    <row r="54" spans="1:72">
      <c r="A54" s="145" t="s">
        <v>1083</v>
      </c>
      <c r="B54" s="154" t="s">
        <v>824</v>
      </c>
      <c r="C54" s="154" t="s">
        <v>833</v>
      </c>
      <c r="D54" s="154" t="s">
        <v>867</v>
      </c>
      <c r="E54" s="154" t="s">
        <v>970</v>
      </c>
      <c r="F54" s="154" t="s">
        <v>867</v>
      </c>
      <c r="G54" s="154" t="s">
        <v>296</v>
      </c>
      <c r="H54" s="154" t="s">
        <v>250</v>
      </c>
      <c r="I54" s="154" t="s">
        <v>176</v>
      </c>
      <c r="J54" s="154">
        <v>0</v>
      </c>
      <c r="K54" s="154">
        <v>2.1</v>
      </c>
      <c r="L54" s="6" t="s">
        <v>255</v>
      </c>
      <c r="M54" s="155"/>
      <c r="N54" s="155"/>
      <c r="O54" s="155" t="s">
        <v>924</v>
      </c>
      <c r="P54" s="155">
        <v>1.38</v>
      </c>
      <c r="Q54" s="164"/>
      <c r="R54" s="131"/>
      <c r="S54" s="131"/>
      <c r="T54" s="155"/>
      <c r="U54" s="155">
        <v>45.442331705312391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>
        <v>2001</v>
      </c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65"/>
      <c r="BS54" s="14"/>
      <c r="BT54" s="14"/>
    </row>
    <row r="55" spans="1:72">
      <c r="A55" s="145" t="s">
        <v>1083</v>
      </c>
      <c r="B55" s="154" t="s">
        <v>824</v>
      </c>
      <c r="C55" s="154" t="s">
        <v>833</v>
      </c>
      <c r="D55" s="154" t="s">
        <v>868</v>
      </c>
      <c r="E55" s="154" t="s">
        <v>971</v>
      </c>
      <c r="F55" s="154" t="s">
        <v>868</v>
      </c>
      <c r="G55" s="154" t="s">
        <v>296</v>
      </c>
      <c r="H55" s="154" t="s">
        <v>250</v>
      </c>
      <c r="I55" s="154" t="s">
        <v>176</v>
      </c>
      <c r="J55" s="154">
        <v>0</v>
      </c>
      <c r="K55" s="154">
        <v>2.1</v>
      </c>
      <c r="L55" s="6" t="s">
        <v>255</v>
      </c>
      <c r="M55" s="155"/>
      <c r="N55" s="155"/>
      <c r="O55" s="155" t="s">
        <v>924</v>
      </c>
      <c r="P55" s="155">
        <v>2.77</v>
      </c>
      <c r="Q55" s="164"/>
      <c r="R55" s="131"/>
      <c r="S55" s="131"/>
      <c r="T55" s="155"/>
      <c r="U55" s="155">
        <v>62.445416619137504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>
        <v>2001</v>
      </c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65"/>
      <c r="BS55" s="14"/>
      <c r="BT55" s="14"/>
    </row>
    <row r="56" spans="1:72">
      <c r="A56" s="145" t="s">
        <v>1083</v>
      </c>
      <c r="B56" s="154" t="s">
        <v>824</v>
      </c>
      <c r="C56" s="154" t="s">
        <v>833</v>
      </c>
      <c r="D56" s="154" t="s">
        <v>864</v>
      </c>
      <c r="E56" s="154" t="s">
        <v>972</v>
      </c>
      <c r="F56" s="154" t="s">
        <v>962</v>
      </c>
      <c r="G56" s="154" t="s">
        <v>264</v>
      </c>
      <c r="H56" s="154" t="s">
        <v>251</v>
      </c>
      <c r="I56" s="154" t="s">
        <v>198</v>
      </c>
      <c r="J56" s="154">
        <v>2.1</v>
      </c>
      <c r="K56" s="154" t="s">
        <v>918</v>
      </c>
      <c r="L56" s="6" t="s">
        <v>256</v>
      </c>
      <c r="M56" s="155">
        <v>0.5</v>
      </c>
      <c r="N56" s="155"/>
      <c r="O56" s="155" t="s">
        <v>930</v>
      </c>
      <c r="P56" s="155">
        <v>69.788160000000005</v>
      </c>
      <c r="Q56" s="164"/>
      <c r="R56" s="131"/>
      <c r="S56" s="131"/>
      <c r="T56" s="155"/>
      <c r="U56" s="155">
        <v>6</v>
      </c>
      <c r="V56" s="155"/>
      <c r="W56" s="155">
        <v>0.45200000000000001</v>
      </c>
      <c r="X56" s="155"/>
      <c r="Y56" s="155"/>
      <c r="Z56" s="155"/>
      <c r="AA56" s="155"/>
      <c r="AB56" s="155"/>
      <c r="AC56" s="155"/>
      <c r="AD56" s="155"/>
      <c r="AE56" s="155">
        <v>2001</v>
      </c>
      <c r="AF56" s="155">
        <v>-42.7</v>
      </c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65"/>
      <c r="BS56" s="14"/>
      <c r="BT56" s="14"/>
    </row>
    <row r="57" spans="1:72">
      <c r="A57" s="145" t="s">
        <v>1083</v>
      </c>
      <c r="B57" s="154" t="s">
        <v>824</v>
      </c>
      <c r="C57" s="154" t="s">
        <v>833</v>
      </c>
      <c r="D57" s="154" t="s">
        <v>865</v>
      </c>
      <c r="E57" s="154" t="s">
        <v>973</v>
      </c>
      <c r="F57" s="154" t="s">
        <v>963</v>
      </c>
      <c r="G57" s="154" t="s">
        <v>264</v>
      </c>
      <c r="H57" s="154" t="s">
        <v>251</v>
      </c>
      <c r="I57" s="154" t="s">
        <v>198</v>
      </c>
      <c r="J57" s="154">
        <v>2.1</v>
      </c>
      <c r="K57" s="154" t="s">
        <v>918</v>
      </c>
      <c r="L57" s="6" t="s">
        <v>256</v>
      </c>
      <c r="M57" s="155">
        <v>0.5</v>
      </c>
      <c r="N57" s="155"/>
      <c r="O57" s="155" t="s">
        <v>930</v>
      </c>
      <c r="P57" s="155">
        <v>83.867819999999995</v>
      </c>
      <c r="Q57" s="164"/>
      <c r="R57" s="131"/>
      <c r="S57" s="131"/>
      <c r="T57" s="155"/>
      <c r="U57" s="155">
        <v>8.9</v>
      </c>
      <c r="V57" s="155"/>
      <c r="W57" s="155">
        <v>0.13500000000000001</v>
      </c>
      <c r="X57" s="155"/>
      <c r="Y57" s="155"/>
      <c r="Z57" s="155"/>
      <c r="AA57" s="155"/>
      <c r="AB57" s="155"/>
      <c r="AC57" s="155"/>
      <c r="AD57" s="155"/>
      <c r="AE57" s="155">
        <v>2001</v>
      </c>
      <c r="AF57" s="155">
        <v>-112.8</v>
      </c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65"/>
      <c r="BS57" s="14"/>
      <c r="BT57" s="14"/>
    </row>
    <row r="58" spans="1:72">
      <c r="A58" s="145" t="s">
        <v>1083</v>
      </c>
      <c r="B58" s="154" t="s">
        <v>824</v>
      </c>
      <c r="C58" s="154" t="s">
        <v>833</v>
      </c>
      <c r="D58" s="154" t="s">
        <v>864</v>
      </c>
      <c r="E58" s="154" t="s">
        <v>974</v>
      </c>
      <c r="F58" s="154" t="s">
        <v>972</v>
      </c>
      <c r="G58" s="154" t="s">
        <v>273</v>
      </c>
      <c r="H58" s="154" t="s">
        <v>253</v>
      </c>
      <c r="I58" s="154" t="s">
        <v>198</v>
      </c>
      <c r="J58" s="154">
        <v>0</v>
      </c>
      <c r="K58" s="154">
        <v>2.1</v>
      </c>
      <c r="L58" s="6" t="s">
        <v>261</v>
      </c>
      <c r="M58" s="155">
        <v>6</v>
      </c>
      <c r="N58" s="155"/>
      <c r="O58" s="155" t="s">
        <v>924</v>
      </c>
      <c r="P58" s="155">
        <v>67.391999999999996</v>
      </c>
      <c r="Q58" s="164"/>
      <c r="R58" s="131"/>
      <c r="S58" s="131"/>
      <c r="T58" s="155"/>
      <c r="U58" s="155">
        <v>1.7</v>
      </c>
      <c r="V58" s="155"/>
      <c r="W58" s="155">
        <v>0.13</v>
      </c>
      <c r="X58" s="155"/>
      <c r="Y58" s="155"/>
      <c r="Z58" s="155"/>
      <c r="AA58" s="155"/>
      <c r="AB58" s="155"/>
      <c r="AC58" s="155"/>
      <c r="AD58" s="155"/>
      <c r="AE58" s="155">
        <v>2001</v>
      </c>
      <c r="AF58" s="155">
        <v>-80.599999999999994</v>
      </c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65"/>
      <c r="BS58" s="14"/>
      <c r="BT58" s="14"/>
    </row>
    <row r="59" spans="1:72">
      <c r="A59" s="145" t="s">
        <v>1083</v>
      </c>
      <c r="B59" s="154" t="s">
        <v>824</v>
      </c>
      <c r="C59" s="154" t="s">
        <v>833</v>
      </c>
      <c r="D59" s="154" t="s">
        <v>865</v>
      </c>
      <c r="E59" s="154" t="s">
        <v>975</v>
      </c>
      <c r="F59" s="154" t="s">
        <v>973</v>
      </c>
      <c r="G59" s="154" t="s">
        <v>273</v>
      </c>
      <c r="H59" s="154" t="s">
        <v>253</v>
      </c>
      <c r="I59" s="154" t="s">
        <v>198</v>
      </c>
      <c r="J59" s="154">
        <v>0</v>
      </c>
      <c r="K59" s="154">
        <v>2.1</v>
      </c>
      <c r="L59" s="6" t="s">
        <v>261</v>
      </c>
      <c r="M59" s="155">
        <v>6</v>
      </c>
      <c r="N59" s="155"/>
      <c r="O59" s="155" t="s">
        <v>924</v>
      </c>
      <c r="P59" s="155">
        <v>79.882739999999998</v>
      </c>
      <c r="Q59" s="164"/>
      <c r="R59" s="131"/>
      <c r="S59" s="131"/>
      <c r="T59" s="155"/>
      <c r="U59" s="155">
        <v>3.3</v>
      </c>
      <c r="V59" s="155"/>
      <c r="W59" s="155">
        <v>5.2999999999999999E-2</v>
      </c>
      <c r="X59" s="155"/>
      <c r="Y59" s="155"/>
      <c r="Z59" s="155"/>
      <c r="AA59" s="155"/>
      <c r="AB59" s="155"/>
      <c r="AC59" s="155"/>
      <c r="AD59" s="155"/>
      <c r="AE59" s="155">
        <v>2001</v>
      </c>
      <c r="AF59" s="155">
        <v>-187.8</v>
      </c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65"/>
      <c r="BS59" s="14"/>
      <c r="BT59" s="14"/>
    </row>
    <row r="60" spans="1:72">
      <c r="A60" s="145" t="s">
        <v>1083</v>
      </c>
      <c r="B60" s="154" t="s">
        <v>825</v>
      </c>
      <c r="C60" s="154" t="s">
        <v>834</v>
      </c>
      <c r="D60" s="154" t="s">
        <v>869</v>
      </c>
      <c r="E60" s="154" t="s">
        <v>976</v>
      </c>
      <c r="F60" s="154" t="s">
        <v>869</v>
      </c>
      <c r="G60" s="154" t="s">
        <v>298</v>
      </c>
      <c r="H60" s="154" t="s">
        <v>250</v>
      </c>
      <c r="I60" s="154" t="s">
        <v>176</v>
      </c>
      <c r="J60" s="154">
        <v>2.1</v>
      </c>
      <c r="K60" s="154" t="s">
        <v>918</v>
      </c>
      <c r="L60" s="6" t="s">
        <v>255</v>
      </c>
      <c r="M60" s="155"/>
      <c r="N60" s="155"/>
      <c r="O60" s="155" t="s">
        <v>856</v>
      </c>
      <c r="P60" s="155">
        <v>84.32</v>
      </c>
      <c r="Q60" s="164"/>
      <c r="R60" s="131"/>
      <c r="S60" s="131"/>
      <c r="T60" s="155"/>
      <c r="U60" s="155">
        <v>18.512138199841203</v>
      </c>
      <c r="V60" s="155"/>
      <c r="W60" s="155">
        <v>0.73</v>
      </c>
      <c r="X60" s="155"/>
      <c r="Y60" s="155"/>
      <c r="Z60" s="155"/>
      <c r="AA60" s="155"/>
      <c r="AB60" s="155"/>
      <c r="AC60" s="155"/>
      <c r="AD60" s="155"/>
      <c r="AE60" s="155">
        <v>2001</v>
      </c>
      <c r="AF60" s="155">
        <v>-106.2</v>
      </c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65"/>
      <c r="BS60" s="14"/>
      <c r="BT60" s="14"/>
    </row>
    <row r="61" spans="1:72">
      <c r="A61" s="145" t="s">
        <v>1083</v>
      </c>
      <c r="B61" s="154" t="s">
        <v>825</v>
      </c>
      <c r="C61" s="154" t="s">
        <v>834</v>
      </c>
      <c r="D61" s="154" t="s">
        <v>869</v>
      </c>
      <c r="E61" s="154" t="s">
        <v>977</v>
      </c>
      <c r="F61" s="154" t="s">
        <v>869</v>
      </c>
      <c r="G61" s="154" t="s">
        <v>296</v>
      </c>
      <c r="H61" s="154" t="s">
        <v>250</v>
      </c>
      <c r="I61" s="154" t="s">
        <v>176</v>
      </c>
      <c r="J61" s="154">
        <v>0</v>
      </c>
      <c r="K61" s="154">
        <v>2.1</v>
      </c>
      <c r="L61" s="6" t="s">
        <v>255</v>
      </c>
      <c r="M61" s="155"/>
      <c r="N61" s="155"/>
      <c r="O61" s="155" t="s">
        <v>924</v>
      </c>
      <c r="P61" s="155">
        <v>15.68</v>
      </c>
      <c r="Q61" s="164"/>
      <c r="R61" s="131"/>
      <c r="S61" s="131"/>
      <c r="T61" s="155"/>
      <c r="U61" s="155">
        <v>81.487861800158797</v>
      </c>
      <c r="V61" s="155"/>
      <c r="W61" s="155">
        <v>17.28</v>
      </c>
      <c r="X61" s="155"/>
      <c r="Y61" s="155"/>
      <c r="Z61" s="155"/>
      <c r="AA61" s="155"/>
      <c r="AB61" s="155"/>
      <c r="AC61" s="155"/>
      <c r="AD61" s="155"/>
      <c r="AE61" s="155">
        <v>2001</v>
      </c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65"/>
      <c r="BS61" s="14"/>
      <c r="BT61" s="14"/>
    </row>
    <row r="62" spans="1:72">
      <c r="A62" s="145" t="s">
        <v>1083</v>
      </c>
      <c r="B62" s="154" t="s">
        <v>825</v>
      </c>
      <c r="C62" s="154" t="s">
        <v>834</v>
      </c>
      <c r="D62" s="154" t="s">
        <v>869</v>
      </c>
      <c r="E62" s="154" t="s">
        <v>978</v>
      </c>
      <c r="F62" s="154" t="s">
        <v>976</v>
      </c>
      <c r="G62" s="154" t="s">
        <v>264</v>
      </c>
      <c r="H62" s="154" t="s">
        <v>250</v>
      </c>
      <c r="I62" s="154" t="s">
        <v>176</v>
      </c>
      <c r="J62" s="154">
        <v>0</v>
      </c>
      <c r="K62" s="154">
        <v>2.1</v>
      </c>
      <c r="L62" s="6" t="s">
        <v>255</v>
      </c>
      <c r="M62" s="155"/>
      <c r="N62" s="155"/>
      <c r="O62" s="155" t="s">
        <v>924</v>
      </c>
      <c r="P62" s="155">
        <v>79.176479999999984</v>
      </c>
      <c r="Q62" s="164"/>
      <c r="R62" s="131"/>
      <c r="S62" s="131"/>
      <c r="T62" s="155"/>
      <c r="U62" s="155"/>
      <c r="V62" s="155"/>
      <c r="W62" s="155">
        <v>0.192</v>
      </c>
      <c r="X62" s="155"/>
      <c r="Y62" s="155"/>
      <c r="Z62" s="155"/>
      <c r="AA62" s="155"/>
      <c r="AB62" s="155"/>
      <c r="AC62" s="155"/>
      <c r="AD62" s="155"/>
      <c r="AE62" s="155">
        <v>2001</v>
      </c>
      <c r="AF62" s="155">
        <v>-171.9</v>
      </c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65"/>
      <c r="BS62" s="14"/>
      <c r="BT62" s="14"/>
    </row>
    <row r="63" spans="1:72">
      <c r="A63" s="145" t="s">
        <v>1083</v>
      </c>
      <c r="B63" s="154" t="s">
        <v>820</v>
      </c>
      <c r="C63" s="154" t="s">
        <v>837</v>
      </c>
      <c r="D63" s="154" t="s">
        <v>872</v>
      </c>
      <c r="E63" s="154" t="s">
        <v>979</v>
      </c>
      <c r="F63" s="154" t="s">
        <v>872</v>
      </c>
      <c r="G63" s="154" t="s">
        <v>298</v>
      </c>
      <c r="H63" s="154" t="s">
        <v>250</v>
      </c>
      <c r="I63" s="154" t="s">
        <v>176</v>
      </c>
      <c r="J63" s="154">
        <v>2.1</v>
      </c>
      <c r="K63" s="154" t="s">
        <v>918</v>
      </c>
      <c r="L63" s="6" t="s">
        <v>255</v>
      </c>
      <c r="M63" s="155"/>
      <c r="N63" s="155"/>
      <c r="O63" s="155" t="s">
        <v>856</v>
      </c>
      <c r="P63" s="155">
        <v>84.14</v>
      </c>
      <c r="Q63" s="164"/>
      <c r="R63" s="131"/>
      <c r="S63" s="131"/>
      <c r="T63" s="155"/>
      <c r="U63" s="155">
        <v>25.321407935285055</v>
      </c>
      <c r="V63" s="155"/>
      <c r="W63" s="155">
        <v>0.65</v>
      </c>
      <c r="X63" s="155"/>
      <c r="Y63" s="155"/>
      <c r="Z63" s="155"/>
      <c r="AA63" s="155"/>
      <c r="AB63" s="155"/>
      <c r="AC63" s="155"/>
      <c r="AD63" s="155"/>
      <c r="AE63" s="155">
        <v>2001</v>
      </c>
      <c r="AF63" s="155">
        <v>165.8</v>
      </c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65"/>
      <c r="BS63" s="14"/>
      <c r="BT63" s="14"/>
    </row>
    <row r="64" spans="1:72">
      <c r="A64" s="145" t="s">
        <v>1083</v>
      </c>
      <c r="B64" s="154" t="s">
        <v>820</v>
      </c>
      <c r="C64" s="154" t="s">
        <v>837</v>
      </c>
      <c r="D64" s="154" t="s">
        <v>873</v>
      </c>
      <c r="E64" s="154" t="s">
        <v>980</v>
      </c>
      <c r="F64" s="154" t="s">
        <v>873</v>
      </c>
      <c r="G64" s="154" t="s">
        <v>298</v>
      </c>
      <c r="H64" s="154" t="s">
        <v>250</v>
      </c>
      <c r="I64" s="154" t="s">
        <v>176</v>
      </c>
      <c r="J64" s="154">
        <v>2.1</v>
      </c>
      <c r="K64" s="154" t="s">
        <v>918</v>
      </c>
      <c r="L64" s="6" t="s">
        <v>255</v>
      </c>
      <c r="M64" s="155"/>
      <c r="N64" s="155"/>
      <c r="O64" s="155" t="s">
        <v>856</v>
      </c>
      <c r="P64" s="155">
        <v>95.65</v>
      </c>
      <c r="Q64" s="164"/>
      <c r="R64" s="131"/>
      <c r="S64" s="131"/>
      <c r="T64" s="155"/>
      <c r="U64" s="155">
        <v>30.637169011605508</v>
      </c>
      <c r="V64" s="155"/>
      <c r="W64" s="155">
        <v>0.505</v>
      </c>
      <c r="X64" s="155"/>
      <c r="Y64" s="155"/>
      <c r="Z64" s="155"/>
      <c r="AA64" s="155"/>
      <c r="AB64" s="155"/>
      <c r="AC64" s="155"/>
      <c r="AD64" s="155"/>
      <c r="AE64" s="155">
        <v>2001</v>
      </c>
      <c r="AF64" s="155">
        <v>109.6</v>
      </c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65"/>
      <c r="BS64" s="14"/>
      <c r="BT64" s="14"/>
    </row>
    <row r="65" spans="1:72">
      <c r="A65" s="145" t="s">
        <v>1083</v>
      </c>
      <c r="B65" s="154" t="s">
        <v>820</v>
      </c>
      <c r="C65" s="154" t="s">
        <v>837</v>
      </c>
      <c r="D65" s="154" t="s">
        <v>874</v>
      </c>
      <c r="E65" s="154" t="s">
        <v>981</v>
      </c>
      <c r="F65" s="154" t="s">
        <v>874</v>
      </c>
      <c r="G65" s="154" t="s">
        <v>298</v>
      </c>
      <c r="H65" s="154" t="s">
        <v>250</v>
      </c>
      <c r="I65" s="154" t="s">
        <v>176</v>
      </c>
      <c r="J65" s="154">
        <v>2.1</v>
      </c>
      <c r="K65" s="154" t="s">
        <v>918</v>
      </c>
      <c r="L65" s="6" t="s">
        <v>255</v>
      </c>
      <c r="M65" s="155"/>
      <c r="N65" s="155"/>
      <c r="O65" s="155" t="s">
        <v>856</v>
      </c>
      <c r="P65" s="155">
        <v>97.4</v>
      </c>
      <c r="Q65" s="164"/>
      <c r="R65" s="131"/>
      <c r="S65" s="131"/>
      <c r="T65" s="155"/>
      <c r="U65" s="155">
        <v>68.758448736819972</v>
      </c>
      <c r="V65" s="155"/>
      <c r="W65" s="155">
        <v>0.47</v>
      </c>
      <c r="X65" s="155"/>
      <c r="Y65" s="155"/>
      <c r="Z65" s="155"/>
      <c r="AA65" s="155"/>
      <c r="AB65" s="155"/>
      <c r="AC65" s="155"/>
      <c r="AD65" s="155"/>
      <c r="AE65" s="155">
        <v>2001</v>
      </c>
      <c r="AF65" s="155">
        <v>17</v>
      </c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65"/>
      <c r="BS65" s="14"/>
      <c r="BT65" s="14"/>
    </row>
    <row r="66" spans="1:72">
      <c r="A66" s="145" t="s">
        <v>1083</v>
      </c>
      <c r="B66" s="154" t="s">
        <v>820</v>
      </c>
      <c r="C66" s="154" t="s">
        <v>837</v>
      </c>
      <c r="D66" s="154" t="s">
        <v>875</v>
      </c>
      <c r="E66" s="154" t="s">
        <v>982</v>
      </c>
      <c r="F66" s="154" t="s">
        <v>875</v>
      </c>
      <c r="G66" s="154" t="s">
        <v>298</v>
      </c>
      <c r="H66" s="154" t="s">
        <v>250</v>
      </c>
      <c r="I66" s="154" t="s">
        <v>176</v>
      </c>
      <c r="J66" s="154">
        <v>2.1</v>
      </c>
      <c r="K66" s="154" t="s">
        <v>918</v>
      </c>
      <c r="L66" s="6" t="s">
        <v>255</v>
      </c>
      <c r="M66" s="155"/>
      <c r="N66" s="155"/>
      <c r="O66" s="155" t="s">
        <v>856</v>
      </c>
      <c r="P66" s="155">
        <v>98.603539094650202</v>
      </c>
      <c r="Q66" s="164"/>
      <c r="R66" s="131"/>
      <c r="S66" s="131"/>
      <c r="T66" s="155"/>
      <c r="U66" s="155">
        <v>84.797709291306944</v>
      </c>
      <c r="V66" s="155"/>
      <c r="W66" s="155">
        <v>0.35</v>
      </c>
      <c r="X66" s="155"/>
      <c r="Y66" s="155"/>
      <c r="Z66" s="155"/>
      <c r="AA66" s="155"/>
      <c r="AB66" s="155"/>
      <c r="AC66" s="155"/>
      <c r="AD66" s="155"/>
      <c r="AE66" s="155">
        <v>2001</v>
      </c>
      <c r="AF66" s="155">
        <v>-87</v>
      </c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65"/>
      <c r="BS66" s="14"/>
      <c r="BT66" s="14"/>
    </row>
    <row r="67" spans="1:72">
      <c r="A67" s="145" t="s">
        <v>1083</v>
      </c>
      <c r="B67" s="154" t="s">
        <v>820</v>
      </c>
      <c r="C67" s="154" t="s">
        <v>837</v>
      </c>
      <c r="D67" s="154" t="s">
        <v>876</v>
      </c>
      <c r="E67" s="154" t="s">
        <v>983</v>
      </c>
      <c r="F67" s="154" t="s">
        <v>876</v>
      </c>
      <c r="G67" s="154" t="s">
        <v>298</v>
      </c>
      <c r="H67" s="154" t="s">
        <v>250</v>
      </c>
      <c r="I67" s="154" t="s">
        <v>176</v>
      </c>
      <c r="J67" s="154">
        <v>2.1</v>
      </c>
      <c r="K67" s="154" t="s">
        <v>918</v>
      </c>
      <c r="L67" s="6" t="s">
        <v>255</v>
      </c>
      <c r="M67" s="155"/>
      <c r="N67" s="155"/>
      <c r="O67" s="155" t="s">
        <v>856</v>
      </c>
      <c r="P67" s="155">
        <v>99.22</v>
      </c>
      <c r="Q67" s="164"/>
      <c r="R67" s="131"/>
      <c r="S67" s="131"/>
      <c r="T67" s="155"/>
      <c r="U67" s="155">
        <v>95.580085451681256</v>
      </c>
      <c r="V67" s="155"/>
      <c r="W67" s="155">
        <v>0.17</v>
      </c>
      <c r="X67" s="155"/>
      <c r="Y67" s="155"/>
      <c r="Z67" s="155"/>
      <c r="AA67" s="155"/>
      <c r="AB67" s="155">
        <v>-27.09</v>
      </c>
      <c r="AC67" s="155"/>
      <c r="AD67" s="155"/>
      <c r="AE67" s="155">
        <v>2001</v>
      </c>
      <c r="AF67" s="155">
        <v>-328.3</v>
      </c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65"/>
      <c r="BS67" s="14"/>
      <c r="BT67" s="14"/>
    </row>
    <row r="68" spans="1:72">
      <c r="A68" s="145" t="s">
        <v>1083</v>
      </c>
      <c r="B68" s="154" t="s">
        <v>820</v>
      </c>
      <c r="C68" s="154" t="s">
        <v>837</v>
      </c>
      <c r="D68" s="154" t="s">
        <v>877</v>
      </c>
      <c r="E68" s="154" t="s">
        <v>984</v>
      </c>
      <c r="F68" s="154" t="s">
        <v>877</v>
      </c>
      <c r="G68" s="154" t="s">
        <v>298</v>
      </c>
      <c r="H68" s="154" t="s">
        <v>250</v>
      </c>
      <c r="I68" s="154" t="s">
        <v>176</v>
      </c>
      <c r="J68" s="154">
        <v>2.1</v>
      </c>
      <c r="K68" s="154" t="s">
        <v>918</v>
      </c>
      <c r="L68" s="6" t="s">
        <v>255</v>
      </c>
      <c r="M68" s="155"/>
      <c r="N68" s="155"/>
      <c r="O68" s="155" t="s">
        <v>856</v>
      </c>
      <c r="P68" s="155">
        <v>99.33</v>
      </c>
      <c r="Q68" s="164"/>
      <c r="R68" s="131"/>
      <c r="S68" s="131"/>
      <c r="T68" s="155"/>
      <c r="U68" s="155">
        <v>95.954790252855801</v>
      </c>
      <c r="V68" s="155"/>
      <c r="W68" s="155">
        <v>0.16</v>
      </c>
      <c r="X68" s="155"/>
      <c r="Y68" s="155"/>
      <c r="Z68" s="155"/>
      <c r="AA68" s="155"/>
      <c r="AB68" s="155"/>
      <c r="AC68" s="155"/>
      <c r="AD68" s="155"/>
      <c r="AE68" s="155">
        <v>2001</v>
      </c>
      <c r="AF68" s="155">
        <v>-293.8</v>
      </c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65"/>
      <c r="BS68" s="14"/>
      <c r="BT68" s="14"/>
    </row>
    <row r="69" spans="1:72">
      <c r="A69" s="145" t="s">
        <v>1083</v>
      </c>
      <c r="B69" s="154" t="s">
        <v>820</v>
      </c>
      <c r="C69" s="154" t="s">
        <v>837</v>
      </c>
      <c r="D69" s="154" t="s">
        <v>872</v>
      </c>
      <c r="E69" s="154" t="s">
        <v>985</v>
      </c>
      <c r="F69" s="154" t="s">
        <v>872</v>
      </c>
      <c r="G69" s="154" t="s">
        <v>296</v>
      </c>
      <c r="H69" s="154" t="s">
        <v>250</v>
      </c>
      <c r="I69" s="154" t="s">
        <v>176</v>
      </c>
      <c r="J69" s="154">
        <v>0</v>
      </c>
      <c r="K69" s="154">
        <v>2.1</v>
      </c>
      <c r="L69" s="6" t="s">
        <v>255</v>
      </c>
      <c r="M69" s="155"/>
      <c r="N69" s="155"/>
      <c r="O69" s="155" t="s">
        <v>924</v>
      </c>
      <c r="P69" s="155">
        <v>15.86</v>
      </c>
      <c r="Q69" s="164"/>
      <c r="R69" s="131"/>
      <c r="S69" s="131"/>
      <c r="T69" s="155"/>
      <c r="U69" s="155">
        <v>74.678592064714948</v>
      </c>
      <c r="V69" s="155"/>
      <c r="W69" s="155">
        <v>10.17</v>
      </c>
      <c r="X69" s="155"/>
      <c r="Y69" s="155"/>
      <c r="Z69" s="155"/>
      <c r="AA69" s="155"/>
      <c r="AB69" s="155"/>
      <c r="AC69" s="155"/>
      <c r="AD69" s="155"/>
      <c r="AE69" s="155">
        <v>2001</v>
      </c>
      <c r="AF69" s="155">
        <v>189.3</v>
      </c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65"/>
      <c r="BS69" s="14"/>
      <c r="BT69" s="14"/>
    </row>
    <row r="70" spans="1:72">
      <c r="A70" s="145" t="s">
        <v>1083</v>
      </c>
      <c r="B70" s="154" t="s">
        <v>820</v>
      </c>
      <c r="C70" s="154" t="s">
        <v>837</v>
      </c>
      <c r="D70" s="154" t="s">
        <v>873</v>
      </c>
      <c r="E70" s="154" t="s">
        <v>986</v>
      </c>
      <c r="F70" s="154" t="s">
        <v>873</v>
      </c>
      <c r="G70" s="154" t="s">
        <v>296</v>
      </c>
      <c r="H70" s="154" t="s">
        <v>250</v>
      </c>
      <c r="I70" s="154" t="s">
        <v>176</v>
      </c>
      <c r="J70" s="154">
        <v>0</v>
      </c>
      <c r="K70" s="154">
        <v>2.1</v>
      </c>
      <c r="L70" s="6" t="s">
        <v>255</v>
      </c>
      <c r="M70" s="155"/>
      <c r="N70" s="155"/>
      <c r="O70" s="155" t="s">
        <v>924</v>
      </c>
      <c r="P70" s="155">
        <v>4.3499999999999996</v>
      </c>
      <c r="Q70" s="164"/>
      <c r="R70" s="131"/>
      <c r="S70" s="131"/>
      <c r="T70" s="155"/>
      <c r="U70" s="155">
        <v>69.362830988394492</v>
      </c>
      <c r="V70" s="155"/>
      <c r="W70" s="155">
        <v>25.14</v>
      </c>
      <c r="X70" s="155"/>
      <c r="Y70" s="155"/>
      <c r="Z70" s="155"/>
      <c r="AA70" s="155"/>
      <c r="AB70" s="155"/>
      <c r="AC70" s="155"/>
      <c r="AD70" s="155"/>
      <c r="AE70" s="155">
        <v>2001</v>
      </c>
      <c r="AF70" s="155">
        <v>171.5</v>
      </c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65"/>
      <c r="BS70" s="14"/>
      <c r="BT70" s="14"/>
    </row>
    <row r="71" spans="1:72">
      <c r="A71" s="145" t="s">
        <v>1083</v>
      </c>
      <c r="B71" s="154" t="s">
        <v>820</v>
      </c>
      <c r="C71" s="154" t="s">
        <v>837</v>
      </c>
      <c r="D71" s="154" t="s">
        <v>874</v>
      </c>
      <c r="E71" s="154" t="s">
        <v>987</v>
      </c>
      <c r="F71" s="154" t="s">
        <v>874</v>
      </c>
      <c r="G71" s="154" t="s">
        <v>296</v>
      </c>
      <c r="H71" s="154" t="s">
        <v>250</v>
      </c>
      <c r="I71" s="154" t="s">
        <v>176</v>
      </c>
      <c r="J71" s="154">
        <v>0</v>
      </c>
      <c r="K71" s="154">
        <v>2.1</v>
      </c>
      <c r="L71" s="6" t="s">
        <v>255</v>
      </c>
      <c r="M71" s="155"/>
      <c r="N71" s="155"/>
      <c r="O71" s="155" t="s">
        <v>924</v>
      </c>
      <c r="P71" s="155">
        <v>2.6</v>
      </c>
      <c r="Q71" s="164"/>
      <c r="R71" s="131"/>
      <c r="S71" s="131"/>
      <c r="T71" s="155"/>
      <c r="U71" s="155">
        <v>31.241551263180032</v>
      </c>
      <c r="V71" s="155"/>
      <c r="W71" s="155">
        <v>8</v>
      </c>
      <c r="X71" s="155"/>
      <c r="Y71" s="155"/>
      <c r="Z71" s="155"/>
      <c r="AA71" s="155"/>
      <c r="AB71" s="155"/>
      <c r="AC71" s="155"/>
      <c r="AD71" s="155"/>
      <c r="AE71" s="155">
        <v>2001</v>
      </c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65"/>
      <c r="BS71" s="14"/>
      <c r="BT71" s="14"/>
    </row>
    <row r="72" spans="1:72">
      <c r="A72" s="145" t="s">
        <v>1083</v>
      </c>
      <c r="B72" s="154" t="s">
        <v>820</v>
      </c>
      <c r="C72" s="154" t="s">
        <v>837</v>
      </c>
      <c r="D72" s="154" t="s">
        <v>875</v>
      </c>
      <c r="E72" s="154" t="s">
        <v>988</v>
      </c>
      <c r="F72" s="154" t="s">
        <v>875</v>
      </c>
      <c r="G72" s="154" t="s">
        <v>296</v>
      </c>
      <c r="H72" s="154" t="s">
        <v>250</v>
      </c>
      <c r="I72" s="154" t="s">
        <v>176</v>
      </c>
      <c r="J72" s="154">
        <v>0</v>
      </c>
      <c r="K72" s="154">
        <v>2.1</v>
      </c>
      <c r="L72" s="6" t="s">
        <v>255</v>
      </c>
      <c r="M72" s="155"/>
      <c r="N72" s="155"/>
      <c r="O72" s="155" t="s">
        <v>924</v>
      </c>
      <c r="P72" s="155">
        <v>1.3964609053497941</v>
      </c>
      <c r="Q72" s="164"/>
      <c r="R72" s="131"/>
      <c r="S72" s="131"/>
      <c r="T72" s="155"/>
      <c r="U72" s="155">
        <v>15.202290708693059</v>
      </c>
      <c r="V72" s="155"/>
      <c r="W72" s="155">
        <v>4.4305401662049864</v>
      </c>
      <c r="X72" s="155"/>
      <c r="Y72" s="155"/>
      <c r="Z72" s="155"/>
      <c r="AA72" s="155"/>
      <c r="AB72" s="155"/>
      <c r="AC72" s="155"/>
      <c r="AD72" s="155"/>
      <c r="AE72" s="155">
        <v>2001</v>
      </c>
      <c r="AF72" s="155">
        <v>-50.3</v>
      </c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65"/>
      <c r="BS72" s="14"/>
      <c r="BT72" s="14"/>
    </row>
    <row r="73" spans="1:72">
      <c r="A73" s="145" t="s">
        <v>1083</v>
      </c>
      <c r="B73" s="154" t="s">
        <v>820</v>
      </c>
      <c r="C73" s="154" t="s">
        <v>837</v>
      </c>
      <c r="D73" s="154" t="s">
        <v>876</v>
      </c>
      <c r="E73" s="154" t="s">
        <v>989</v>
      </c>
      <c r="F73" s="154" t="s">
        <v>876</v>
      </c>
      <c r="G73" s="154" t="s">
        <v>296</v>
      </c>
      <c r="H73" s="154" t="s">
        <v>250</v>
      </c>
      <c r="I73" s="154" t="s">
        <v>176</v>
      </c>
      <c r="J73" s="154">
        <v>0</v>
      </c>
      <c r="K73" s="154">
        <v>2.1</v>
      </c>
      <c r="L73" s="6" t="s">
        <v>255</v>
      </c>
      <c r="M73" s="155"/>
      <c r="N73" s="155"/>
      <c r="O73" s="155" t="s">
        <v>924</v>
      </c>
      <c r="P73" s="155">
        <v>0.78</v>
      </c>
      <c r="Q73" s="164"/>
      <c r="R73" s="131"/>
      <c r="S73" s="131"/>
      <c r="T73" s="155"/>
      <c r="U73" s="155">
        <v>4.4199145483187321</v>
      </c>
      <c r="V73" s="155"/>
      <c r="W73" s="155"/>
      <c r="X73" s="155"/>
      <c r="Y73" s="155"/>
      <c r="Z73" s="155"/>
      <c r="AA73" s="155"/>
      <c r="AB73" s="155"/>
      <c r="AC73" s="155"/>
      <c r="AD73" s="155"/>
      <c r="AE73" s="155">
        <v>2001</v>
      </c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65"/>
      <c r="BS73" s="14"/>
      <c r="BT73" s="14"/>
    </row>
    <row r="74" spans="1:72">
      <c r="A74" s="145" t="s">
        <v>1083</v>
      </c>
      <c r="B74" s="154" t="s">
        <v>820</v>
      </c>
      <c r="C74" s="154" t="s">
        <v>837</v>
      </c>
      <c r="D74" s="154" t="s">
        <v>877</v>
      </c>
      <c r="E74" s="154" t="s">
        <v>990</v>
      </c>
      <c r="F74" s="154" t="s">
        <v>877</v>
      </c>
      <c r="G74" s="154" t="s">
        <v>296</v>
      </c>
      <c r="H74" s="154" t="s">
        <v>250</v>
      </c>
      <c r="I74" s="154" t="s">
        <v>176</v>
      </c>
      <c r="J74" s="154">
        <v>0</v>
      </c>
      <c r="K74" s="154">
        <v>2.1</v>
      </c>
      <c r="L74" s="6" t="s">
        <v>255</v>
      </c>
      <c r="M74" s="155"/>
      <c r="N74" s="155"/>
      <c r="O74" s="155" t="s">
        <v>924</v>
      </c>
      <c r="P74" s="155">
        <v>0.67</v>
      </c>
      <c r="Q74" s="164"/>
      <c r="R74" s="131"/>
      <c r="S74" s="131"/>
      <c r="T74" s="155"/>
      <c r="U74" s="155">
        <v>4.0452097471442032</v>
      </c>
      <c r="V74" s="155"/>
      <c r="W74" s="155"/>
      <c r="X74" s="155"/>
      <c r="Y74" s="155"/>
      <c r="Z74" s="155"/>
      <c r="AA74" s="155"/>
      <c r="AB74" s="155"/>
      <c r="AC74" s="155"/>
      <c r="AD74" s="155"/>
      <c r="AE74" s="155">
        <v>2001</v>
      </c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65"/>
      <c r="BS74" s="14"/>
      <c r="BT74" s="14"/>
    </row>
    <row r="75" spans="1:72">
      <c r="A75" s="145" t="s">
        <v>1083</v>
      </c>
      <c r="B75" s="154" t="s">
        <v>820</v>
      </c>
      <c r="C75" s="154" t="s">
        <v>837</v>
      </c>
      <c r="D75" s="154" t="s">
        <v>872</v>
      </c>
      <c r="E75" s="154" t="s">
        <v>991</v>
      </c>
      <c r="F75" s="154" t="s">
        <v>979</v>
      </c>
      <c r="G75" s="154" t="s">
        <v>264</v>
      </c>
      <c r="H75" s="154" t="s">
        <v>251</v>
      </c>
      <c r="I75" s="154" t="s">
        <v>198</v>
      </c>
      <c r="J75" s="154">
        <v>2.1</v>
      </c>
      <c r="K75" s="154" t="s">
        <v>918</v>
      </c>
      <c r="L75" s="6" t="s">
        <v>256</v>
      </c>
      <c r="M75" s="155">
        <v>0.5</v>
      </c>
      <c r="N75" s="155"/>
      <c r="O75" s="155" t="s">
        <v>930</v>
      </c>
      <c r="P75" s="155">
        <v>78.250200000000007</v>
      </c>
      <c r="Q75" s="164"/>
      <c r="R75" s="131"/>
      <c r="S75" s="131"/>
      <c r="T75" s="155"/>
      <c r="U75" s="155">
        <v>11.96</v>
      </c>
      <c r="V75" s="155"/>
      <c r="W75" s="155">
        <v>0.33</v>
      </c>
      <c r="X75" s="155"/>
      <c r="Y75" s="155"/>
      <c r="Z75" s="155"/>
      <c r="AA75" s="155"/>
      <c r="AB75" s="155"/>
      <c r="AC75" s="155"/>
      <c r="AD75" s="155"/>
      <c r="AE75" s="155">
        <v>2001</v>
      </c>
      <c r="AF75" s="155">
        <v>138.80000000000001</v>
      </c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65"/>
      <c r="BS75" s="14"/>
      <c r="BT75" s="14"/>
    </row>
    <row r="76" spans="1:72">
      <c r="A76" s="145" t="s">
        <v>1083</v>
      </c>
      <c r="B76" s="154" t="s">
        <v>820</v>
      </c>
      <c r="C76" s="154" t="s">
        <v>837</v>
      </c>
      <c r="D76" s="154" t="s">
        <v>874</v>
      </c>
      <c r="E76" s="154" t="s">
        <v>992</v>
      </c>
      <c r="F76" s="154" t="s">
        <v>981</v>
      </c>
      <c r="G76" s="154" t="s">
        <v>264</v>
      </c>
      <c r="H76" s="154" t="s">
        <v>251</v>
      </c>
      <c r="I76" s="154" t="s">
        <v>198</v>
      </c>
      <c r="J76" s="154">
        <v>2.1</v>
      </c>
      <c r="K76" s="154" t="s">
        <v>918</v>
      </c>
      <c r="L76" s="6" t="s">
        <v>256</v>
      </c>
      <c r="M76" s="155">
        <v>0.5</v>
      </c>
      <c r="N76" s="155"/>
      <c r="O76" s="155" t="s">
        <v>930</v>
      </c>
      <c r="P76" s="155">
        <v>89.413200000000003</v>
      </c>
      <c r="Q76" s="164"/>
      <c r="R76" s="131"/>
      <c r="S76" s="131"/>
      <c r="T76" s="155"/>
      <c r="U76" s="155">
        <v>28.74</v>
      </c>
      <c r="V76" s="155"/>
      <c r="W76" s="155">
        <v>0.214</v>
      </c>
      <c r="X76" s="155"/>
      <c r="Y76" s="155"/>
      <c r="Z76" s="155"/>
      <c r="AA76" s="155"/>
      <c r="AB76" s="155"/>
      <c r="AC76" s="155"/>
      <c r="AD76" s="155"/>
      <c r="AE76" s="155">
        <v>2001</v>
      </c>
      <c r="AF76" s="155">
        <v>-41.1</v>
      </c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65"/>
      <c r="BS76" s="14"/>
      <c r="BT76" s="14"/>
    </row>
    <row r="77" spans="1:72">
      <c r="A77" s="145" t="s">
        <v>1083</v>
      </c>
      <c r="B77" s="154" t="s">
        <v>820</v>
      </c>
      <c r="C77" s="154" t="s">
        <v>837</v>
      </c>
      <c r="D77" s="154" t="s">
        <v>872</v>
      </c>
      <c r="E77" s="154" t="s">
        <v>993</v>
      </c>
      <c r="F77" s="154" t="s">
        <v>991</v>
      </c>
      <c r="G77" s="154" t="s">
        <v>273</v>
      </c>
      <c r="H77" s="154" t="s">
        <v>253</v>
      </c>
      <c r="I77" s="154" t="s">
        <v>198</v>
      </c>
      <c r="J77" s="154">
        <v>0</v>
      </c>
      <c r="K77" s="154">
        <v>2.1</v>
      </c>
      <c r="L77" s="6" t="s">
        <v>261</v>
      </c>
      <c r="M77" s="155">
        <v>6</v>
      </c>
      <c r="N77" s="155"/>
      <c r="O77" s="155" t="s">
        <v>924</v>
      </c>
      <c r="P77" s="155">
        <v>72.360399999999998</v>
      </c>
      <c r="Q77" s="164"/>
      <c r="R77" s="131"/>
      <c r="S77" s="131"/>
      <c r="T77" s="155"/>
      <c r="U77" s="155">
        <v>4.42</v>
      </c>
      <c r="V77" s="155"/>
      <c r="W77" s="155">
        <v>0.13200000000000001</v>
      </c>
      <c r="X77" s="155"/>
      <c r="Y77" s="155"/>
      <c r="Z77" s="155"/>
      <c r="AA77" s="155"/>
      <c r="AB77" s="155"/>
      <c r="AC77" s="155"/>
      <c r="AD77" s="155"/>
      <c r="AE77" s="155">
        <v>2001</v>
      </c>
      <c r="AF77" s="155">
        <v>109.3</v>
      </c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65"/>
      <c r="BS77" s="14"/>
      <c r="BT77" s="14"/>
    </row>
    <row r="78" spans="1:72">
      <c r="A78" s="145" t="s">
        <v>1083</v>
      </c>
      <c r="B78" s="154" t="s">
        <v>820</v>
      </c>
      <c r="C78" s="154" t="s">
        <v>837</v>
      </c>
      <c r="D78" s="154" t="s">
        <v>874</v>
      </c>
      <c r="E78" s="154" t="s">
        <v>994</v>
      </c>
      <c r="F78" s="154" t="s">
        <v>992</v>
      </c>
      <c r="G78" s="154" t="s">
        <v>273</v>
      </c>
      <c r="H78" s="154" t="s">
        <v>253</v>
      </c>
      <c r="I78" s="154" t="s">
        <v>198</v>
      </c>
      <c r="J78" s="154">
        <v>0</v>
      </c>
      <c r="K78" s="154">
        <v>2.1</v>
      </c>
      <c r="L78" s="6" t="s">
        <v>261</v>
      </c>
      <c r="M78" s="155">
        <v>6</v>
      </c>
      <c r="N78" s="155"/>
      <c r="O78" s="155" t="s">
        <v>924</v>
      </c>
      <c r="P78" s="155">
        <v>82.497799999999998</v>
      </c>
      <c r="Q78" s="164"/>
      <c r="R78" s="131"/>
      <c r="S78" s="131"/>
      <c r="T78" s="155"/>
      <c r="U78" s="155">
        <v>6.69</v>
      </c>
      <c r="V78" s="155"/>
      <c r="W78" s="155">
        <v>5.3999999999999999E-2</v>
      </c>
      <c r="X78" s="155"/>
      <c r="Y78" s="155"/>
      <c r="Z78" s="155"/>
      <c r="AA78" s="155"/>
      <c r="AB78" s="155"/>
      <c r="AC78" s="155"/>
      <c r="AD78" s="155"/>
      <c r="AE78" s="155">
        <v>2001</v>
      </c>
      <c r="AF78" s="155">
        <v>-261</v>
      </c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65"/>
      <c r="BS78" s="14"/>
      <c r="BT78" s="14"/>
    </row>
    <row r="79" spans="1:72">
      <c r="A79" s="145" t="s">
        <v>1083</v>
      </c>
      <c r="B79" s="154" t="s">
        <v>821</v>
      </c>
      <c r="C79" s="154" t="s">
        <v>838</v>
      </c>
      <c r="D79" s="154" t="s">
        <v>878</v>
      </c>
      <c r="E79" s="154" t="s">
        <v>995</v>
      </c>
      <c r="F79" s="154" t="s">
        <v>878</v>
      </c>
      <c r="G79" s="154" t="s">
        <v>298</v>
      </c>
      <c r="H79" s="154" t="s">
        <v>250</v>
      </c>
      <c r="I79" s="154" t="s">
        <v>176</v>
      </c>
      <c r="J79" s="154">
        <v>2.1</v>
      </c>
      <c r="K79" s="154" t="s">
        <v>918</v>
      </c>
      <c r="L79" s="6" t="s">
        <v>255</v>
      </c>
      <c r="M79" s="155"/>
      <c r="N79" s="155"/>
      <c r="O79" s="155" t="s">
        <v>856</v>
      </c>
      <c r="P79" s="155">
        <v>77.599999999999994</v>
      </c>
      <c r="Q79" s="164"/>
      <c r="R79" s="131"/>
      <c r="S79" s="131"/>
      <c r="T79" s="155"/>
      <c r="U79" s="155">
        <v>20.527822731233659</v>
      </c>
      <c r="V79" s="155"/>
      <c r="W79" s="155">
        <v>0.85</v>
      </c>
      <c r="X79" s="155"/>
      <c r="Y79" s="155"/>
      <c r="Z79" s="155"/>
      <c r="AA79" s="155"/>
      <c r="AB79" s="155"/>
      <c r="AC79" s="155"/>
      <c r="AD79" s="155"/>
      <c r="AE79" s="155">
        <v>2001</v>
      </c>
      <c r="AF79" s="155">
        <v>31.23</v>
      </c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65"/>
      <c r="BS79" s="14"/>
      <c r="BT79" s="14"/>
    </row>
    <row r="80" spans="1:72">
      <c r="A80" s="145" t="s">
        <v>1083</v>
      </c>
      <c r="B80" s="154" t="s">
        <v>821</v>
      </c>
      <c r="C80" s="154" t="s">
        <v>838</v>
      </c>
      <c r="D80" s="154" t="s">
        <v>879</v>
      </c>
      <c r="E80" s="154" t="s">
        <v>996</v>
      </c>
      <c r="F80" s="154" t="s">
        <v>879</v>
      </c>
      <c r="G80" s="154" t="s">
        <v>298</v>
      </c>
      <c r="H80" s="154" t="s">
        <v>250</v>
      </c>
      <c r="I80" s="154" t="s">
        <v>176</v>
      </c>
      <c r="J80" s="154">
        <v>2.1</v>
      </c>
      <c r="K80" s="154" t="s">
        <v>918</v>
      </c>
      <c r="L80" s="6" t="s">
        <v>255</v>
      </c>
      <c r="M80" s="155"/>
      <c r="N80" s="155"/>
      <c r="O80" s="155" t="s">
        <v>856</v>
      </c>
      <c r="P80" s="155">
        <v>89.68</v>
      </c>
      <c r="Q80" s="164"/>
      <c r="R80" s="131"/>
      <c r="S80" s="131"/>
      <c r="T80" s="155"/>
      <c r="U80" s="155">
        <v>53.044807629308771</v>
      </c>
      <c r="V80" s="155"/>
      <c r="W80" s="155">
        <v>1.3</v>
      </c>
      <c r="X80" s="155"/>
      <c r="Y80" s="155"/>
      <c r="Z80" s="155"/>
      <c r="AA80" s="155"/>
      <c r="AB80" s="155"/>
      <c r="AC80" s="155"/>
      <c r="AD80" s="155"/>
      <c r="AE80" s="155">
        <v>2001</v>
      </c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65"/>
      <c r="BS80" s="14"/>
      <c r="BT80" s="14"/>
    </row>
    <row r="81" spans="1:72">
      <c r="A81" s="145" t="s">
        <v>1083</v>
      </c>
      <c r="B81" s="154" t="s">
        <v>821</v>
      </c>
      <c r="C81" s="154" t="s">
        <v>838</v>
      </c>
      <c r="D81" s="154" t="s">
        <v>880</v>
      </c>
      <c r="E81" s="154" t="s">
        <v>997</v>
      </c>
      <c r="F81" s="154" t="s">
        <v>880</v>
      </c>
      <c r="G81" s="154" t="s">
        <v>298</v>
      </c>
      <c r="H81" s="154" t="s">
        <v>250</v>
      </c>
      <c r="I81" s="154" t="s">
        <v>176</v>
      </c>
      <c r="J81" s="154">
        <v>2.1</v>
      </c>
      <c r="K81" s="154" t="s">
        <v>918</v>
      </c>
      <c r="L81" s="6" t="s">
        <v>255</v>
      </c>
      <c r="M81" s="155"/>
      <c r="N81" s="155"/>
      <c r="O81" s="155" t="s">
        <v>856</v>
      </c>
      <c r="P81" s="155">
        <v>91.35</v>
      </c>
      <c r="Q81" s="164"/>
      <c r="R81" s="131"/>
      <c r="S81" s="131"/>
      <c r="T81" s="155"/>
      <c r="U81" s="155">
        <v>55.623904741584937</v>
      </c>
      <c r="V81" s="155"/>
      <c r="W81" s="155">
        <v>1.27</v>
      </c>
      <c r="X81" s="155"/>
      <c r="Y81" s="155"/>
      <c r="Z81" s="155"/>
      <c r="AA81" s="155"/>
      <c r="AB81" s="155"/>
      <c r="AC81" s="155"/>
      <c r="AD81" s="155"/>
      <c r="AE81" s="155">
        <v>2001</v>
      </c>
      <c r="AF81" s="155">
        <v>-26.8</v>
      </c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65"/>
      <c r="BS81" s="14"/>
      <c r="BT81" s="14"/>
    </row>
    <row r="82" spans="1:72">
      <c r="A82" s="145" t="s">
        <v>1083</v>
      </c>
      <c r="B82" s="154" t="s">
        <v>821</v>
      </c>
      <c r="C82" s="154" t="s">
        <v>838</v>
      </c>
      <c r="D82" s="154" t="s">
        <v>881</v>
      </c>
      <c r="E82" s="154" t="s">
        <v>998</v>
      </c>
      <c r="F82" s="154" t="s">
        <v>881</v>
      </c>
      <c r="G82" s="154" t="s">
        <v>298</v>
      </c>
      <c r="H82" s="154" t="s">
        <v>250</v>
      </c>
      <c r="I82" s="154" t="s">
        <v>176</v>
      </c>
      <c r="J82" s="154">
        <v>2.1</v>
      </c>
      <c r="K82" s="154" t="s">
        <v>918</v>
      </c>
      <c r="L82" s="6" t="s">
        <v>255</v>
      </c>
      <c r="M82" s="155"/>
      <c r="N82" s="155"/>
      <c r="O82" s="155" t="s">
        <v>856</v>
      </c>
      <c r="P82" s="155">
        <v>88.18</v>
      </c>
      <c r="Q82" s="164"/>
      <c r="R82" s="131"/>
      <c r="S82" s="131"/>
      <c r="T82" s="155"/>
      <c r="U82" s="155">
        <v>40.17068059647098</v>
      </c>
      <c r="V82" s="155"/>
      <c r="W82" s="155">
        <v>0.9</v>
      </c>
      <c r="X82" s="155"/>
      <c r="Y82" s="155"/>
      <c r="Z82" s="155"/>
      <c r="AA82" s="155"/>
      <c r="AB82" s="155"/>
      <c r="AC82" s="155"/>
      <c r="AD82" s="155"/>
      <c r="AE82" s="155">
        <v>2001</v>
      </c>
      <c r="AF82" s="155">
        <v>-94.35</v>
      </c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65"/>
      <c r="BS82" s="14"/>
      <c r="BT82" s="14"/>
    </row>
    <row r="83" spans="1:72">
      <c r="A83" s="145" t="s">
        <v>1083</v>
      </c>
      <c r="B83" s="154" t="s">
        <v>821</v>
      </c>
      <c r="C83" s="154" t="s">
        <v>838</v>
      </c>
      <c r="D83" s="154" t="s">
        <v>882</v>
      </c>
      <c r="E83" s="154" t="s">
        <v>999</v>
      </c>
      <c r="F83" s="154" t="s">
        <v>882</v>
      </c>
      <c r="G83" s="154" t="s">
        <v>298</v>
      </c>
      <c r="H83" s="154" t="s">
        <v>250</v>
      </c>
      <c r="I83" s="154" t="s">
        <v>176</v>
      </c>
      <c r="J83" s="154">
        <v>2.1</v>
      </c>
      <c r="K83" s="154" t="s">
        <v>918</v>
      </c>
      <c r="L83" s="6" t="s">
        <v>255</v>
      </c>
      <c r="M83" s="155"/>
      <c r="N83" s="155"/>
      <c r="O83" s="155" t="s">
        <v>856</v>
      </c>
      <c r="P83" s="155">
        <v>94.16</v>
      </c>
      <c r="Q83" s="164"/>
      <c r="R83" s="131"/>
      <c r="S83" s="131"/>
      <c r="T83" s="155"/>
      <c r="U83" s="155">
        <v>73.721913044730343</v>
      </c>
      <c r="V83" s="155"/>
      <c r="W83" s="155">
        <v>0.87</v>
      </c>
      <c r="X83" s="155"/>
      <c r="Y83" s="155"/>
      <c r="Z83" s="155"/>
      <c r="AA83" s="155"/>
      <c r="AB83" s="155"/>
      <c r="AC83" s="155"/>
      <c r="AD83" s="155"/>
      <c r="AE83" s="155">
        <v>2001</v>
      </c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65"/>
      <c r="BS83" s="14"/>
      <c r="BT83" s="14"/>
    </row>
    <row r="84" spans="1:72">
      <c r="A84" s="145" t="s">
        <v>1083</v>
      </c>
      <c r="B84" s="154" t="s">
        <v>821</v>
      </c>
      <c r="C84" s="154" t="s">
        <v>838</v>
      </c>
      <c r="D84" s="154" t="s">
        <v>883</v>
      </c>
      <c r="E84" s="154" t="s">
        <v>1000</v>
      </c>
      <c r="F84" s="154" t="s">
        <v>883</v>
      </c>
      <c r="G84" s="154" t="s">
        <v>298</v>
      </c>
      <c r="H84" s="154" t="s">
        <v>250</v>
      </c>
      <c r="I84" s="154" t="s">
        <v>176</v>
      </c>
      <c r="J84" s="154">
        <v>2.1</v>
      </c>
      <c r="K84" s="154" t="s">
        <v>918</v>
      </c>
      <c r="L84" s="6" t="s">
        <v>255</v>
      </c>
      <c r="M84" s="155"/>
      <c r="N84" s="155"/>
      <c r="O84" s="155" t="s">
        <v>856</v>
      </c>
      <c r="P84" s="155">
        <v>94.32</v>
      </c>
      <c r="Q84" s="164"/>
      <c r="R84" s="131"/>
      <c r="S84" s="131"/>
      <c r="T84" s="155"/>
      <c r="U84" s="155">
        <v>78.812041922314805</v>
      </c>
      <c r="V84" s="155"/>
      <c r="W84" s="155">
        <v>1.1200000000000001</v>
      </c>
      <c r="X84" s="155"/>
      <c r="Y84" s="155"/>
      <c r="Z84" s="155"/>
      <c r="AA84" s="155"/>
      <c r="AB84" s="155"/>
      <c r="AC84" s="155"/>
      <c r="AD84" s="155"/>
      <c r="AE84" s="155">
        <v>2001</v>
      </c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65"/>
      <c r="BS84" s="14"/>
      <c r="BT84" s="14"/>
    </row>
    <row r="85" spans="1:72">
      <c r="A85" s="145" t="s">
        <v>1083</v>
      </c>
      <c r="B85" s="154" t="s">
        <v>821</v>
      </c>
      <c r="C85" s="154" t="s">
        <v>838</v>
      </c>
      <c r="D85" s="154" t="s">
        <v>884</v>
      </c>
      <c r="E85" s="154" t="s">
        <v>1001</v>
      </c>
      <c r="F85" s="154" t="s">
        <v>884</v>
      </c>
      <c r="G85" s="154" t="s">
        <v>298</v>
      </c>
      <c r="H85" s="154" t="s">
        <v>250</v>
      </c>
      <c r="I85" s="154" t="s">
        <v>176</v>
      </c>
      <c r="J85" s="154">
        <v>2.1</v>
      </c>
      <c r="K85" s="154" t="s">
        <v>918</v>
      </c>
      <c r="L85" s="6" t="s">
        <v>255</v>
      </c>
      <c r="M85" s="155"/>
      <c r="N85" s="155"/>
      <c r="O85" s="155" t="s">
        <v>856</v>
      </c>
      <c r="P85" s="155">
        <v>94.85</v>
      </c>
      <c r="Q85" s="164"/>
      <c r="R85" s="131"/>
      <c r="S85" s="131"/>
      <c r="T85" s="155"/>
      <c r="U85" s="155">
        <v>80.059859141296215</v>
      </c>
      <c r="V85" s="155"/>
      <c r="W85" s="155">
        <v>1.0900000000000001</v>
      </c>
      <c r="X85" s="155"/>
      <c r="Y85" s="155"/>
      <c r="Z85" s="155"/>
      <c r="AA85" s="155"/>
      <c r="AB85" s="155"/>
      <c r="AC85" s="155"/>
      <c r="AD85" s="155"/>
      <c r="AE85" s="155">
        <v>2001</v>
      </c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  <c r="BR85" s="165"/>
      <c r="BS85" s="14"/>
      <c r="BT85" s="14"/>
    </row>
    <row r="86" spans="1:72">
      <c r="A86" s="145" t="s">
        <v>1083</v>
      </c>
      <c r="B86" s="154" t="s">
        <v>821</v>
      </c>
      <c r="C86" s="154" t="s">
        <v>838</v>
      </c>
      <c r="D86" s="154" t="s">
        <v>885</v>
      </c>
      <c r="E86" s="154" t="s">
        <v>1002</v>
      </c>
      <c r="F86" s="154" t="s">
        <v>885</v>
      </c>
      <c r="G86" s="154" t="s">
        <v>298</v>
      </c>
      <c r="H86" s="154" t="s">
        <v>250</v>
      </c>
      <c r="I86" s="154" t="s">
        <v>176</v>
      </c>
      <c r="J86" s="154">
        <v>2.1</v>
      </c>
      <c r="K86" s="154" t="s">
        <v>918</v>
      </c>
      <c r="L86" s="6" t="s">
        <v>255</v>
      </c>
      <c r="M86" s="155"/>
      <c r="N86" s="155"/>
      <c r="O86" s="155" t="s">
        <v>856</v>
      </c>
      <c r="P86" s="155">
        <v>98.74</v>
      </c>
      <c r="Q86" s="164"/>
      <c r="R86" s="131"/>
      <c r="S86" s="131"/>
      <c r="T86" s="155"/>
      <c r="U86" s="155">
        <v>88.880534581537461</v>
      </c>
      <c r="V86" s="155"/>
      <c r="W86" s="155">
        <v>0.51</v>
      </c>
      <c r="X86" s="155"/>
      <c r="Y86" s="155"/>
      <c r="Z86" s="155"/>
      <c r="AA86" s="155"/>
      <c r="AB86" s="155"/>
      <c r="AC86" s="155"/>
      <c r="AD86" s="155"/>
      <c r="AE86" s="155">
        <v>2001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65"/>
      <c r="BS86" s="14"/>
      <c r="BT86" s="14"/>
    </row>
    <row r="87" spans="1:72">
      <c r="A87" s="145" t="s">
        <v>1083</v>
      </c>
      <c r="B87" s="154" t="s">
        <v>821</v>
      </c>
      <c r="C87" s="154" t="s">
        <v>838</v>
      </c>
      <c r="D87" s="154" t="s">
        <v>878</v>
      </c>
      <c r="E87" s="154" t="s">
        <v>1003</v>
      </c>
      <c r="F87" s="154" t="s">
        <v>878</v>
      </c>
      <c r="G87" s="154" t="s">
        <v>296</v>
      </c>
      <c r="H87" s="154" t="s">
        <v>250</v>
      </c>
      <c r="I87" s="154" t="s">
        <v>176</v>
      </c>
      <c r="J87" s="154">
        <v>0</v>
      </c>
      <c r="K87" s="154">
        <v>2.1</v>
      </c>
      <c r="L87" s="6" t="s">
        <v>255</v>
      </c>
      <c r="M87" s="155"/>
      <c r="N87" s="155"/>
      <c r="O87" s="155" t="s">
        <v>924</v>
      </c>
      <c r="P87" s="155">
        <v>22.4</v>
      </c>
      <c r="Q87" s="164"/>
      <c r="R87" s="131"/>
      <c r="S87" s="131"/>
      <c r="T87" s="155"/>
      <c r="U87" s="155">
        <v>79.47217726876633</v>
      </c>
      <c r="V87" s="155"/>
      <c r="W87" s="155">
        <v>11.4</v>
      </c>
      <c r="X87" s="155"/>
      <c r="Y87" s="155"/>
      <c r="Z87" s="155"/>
      <c r="AA87" s="155"/>
      <c r="AB87" s="155"/>
      <c r="AC87" s="155"/>
      <c r="AD87" s="155"/>
      <c r="AE87" s="155">
        <v>2001</v>
      </c>
      <c r="AF87" s="155">
        <v>143.80000000000001</v>
      </c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65"/>
      <c r="BS87" s="14"/>
      <c r="BT87" s="14"/>
    </row>
    <row r="88" spans="1:72">
      <c r="A88" s="145" t="s">
        <v>1083</v>
      </c>
      <c r="B88" s="154" t="s">
        <v>821</v>
      </c>
      <c r="C88" s="154" t="s">
        <v>838</v>
      </c>
      <c r="D88" s="154" t="s">
        <v>879</v>
      </c>
      <c r="E88" s="154" t="s">
        <v>1004</v>
      </c>
      <c r="F88" s="154" t="s">
        <v>879</v>
      </c>
      <c r="G88" s="154" t="s">
        <v>296</v>
      </c>
      <c r="H88" s="154" t="s">
        <v>250</v>
      </c>
      <c r="I88" s="154" t="s">
        <v>176</v>
      </c>
      <c r="J88" s="154">
        <v>0</v>
      </c>
      <c r="K88" s="154">
        <v>2.1</v>
      </c>
      <c r="L88" s="6" t="s">
        <v>255</v>
      </c>
      <c r="M88" s="155"/>
      <c r="N88" s="155"/>
      <c r="O88" s="155" t="s">
        <v>924</v>
      </c>
      <c r="P88" s="155">
        <v>10.32</v>
      </c>
      <c r="Q88" s="164"/>
      <c r="R88" s="131"/>
      <c r="S88" s="131"/>
      <c r="T88" s="155"/>
      <c r="U88" s="155">
        <v>46.955192370691215</v>
      </c>
      <c r="V88" s="155"/>
      <c r="W88" s="155">
        <v>10</v>
      </c>
      <c r="X88" s="155"/>
      <c r="Y88" s="155"/>
      <c r="Z88" s="155"/>
      <c r="AA88" s="155"/>
      <c r="AB88" s="155"/>
      <c r="AC88" s="155"/>
      <c r="AD88" s="155"/>
      <c r="AE88" s="155">
        <v>2001</v>
      </c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65"/>
      <c r="BS88" s="14"/>
      <c r="BT88" s="14"/>
    </row>
    <row r="89" spans="1:72">
      <c r="A89" s="145" t="s">
        <v>1083</v>
      </c>
      <c r="B89" s="154" t="s">
        <v>821</v>
      </c>
      <c r="C89" s="154" t="s">
        <v>838</v>
      </c>
      <c r="D89" s="154" t="s">
        <v>880</v>
      </c>
      <c r="E89" s="154" t="s">
        <v>1005</v>
      </c>
      <c r="F89" s="154" t="s">
        <v>880</v>
      </c>
      <c r="G89" s="154" t="s">
        <v>296</v>
      </c>
      <c r="H89" s="154" t="s">
        <v>250</v>
      </c>
      <c r="I89" s="154" t="s">
        <v>176</v>
      </c>
      <c r="J89" s="154">
        <v>0</v>
      </c>
      <c r="K89" s="154">
        <v>2.1</v>
      </c>
      <c r="L89" s="6" t="s">
        <v>255</v>
      </c>
      <c r="M89" s="155"/>
      <c r="N89" s="155"/>
      <c r="O89" s="155" t="s">
        <v>924</v>
      </c>
      <c r="P89" s="155">
        <v>8.65</v>
      </c>
      <c r="Q89" s="164"/>
      <c r="R89" s="131"/>
      <c r="S89" s="131"/>
      <c r="T89" s="155"/>
      <c r="U89" s="155">
        <v>44.376095258415063</v>
      </c>
      <c r="V89" s="155"/>
      <c r="W89" s="155">
        <v>10.7</v>
      </c>
      <c r="X89" s="155"/>
      <c r="Y89" s="155"/>
      <c r="Z89" s="155"/>
      <c r="AA89" s="155"/>
      <c r="AB89" s="155"/>
      <c r="AC89" s="155"/>
      <c r="AD89" s="155"/>
      <c r="AE89" s="155">
        <v>2001</v>
      </c>
      <c r="AF89" s="155">
        <v>26.4</v>
      </c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65"/>
      <c r="BS89" s="14"/>
      <c r="BT89" s="14"/>
    </row>
    <row r="90" spans="1:72">
      <c r="A90" s="145" t="s">
        <v>1083</v>
      </c>
      <c r="B90" s="154" t="s">
        <v>821</v>
      </c>
      <c r="C90" s="154" t="s">
        <v>838</v>
      </c>
      <c r="D90" s="154" t="s">
        <v>881</v>
      </c>
      <c r="E90" s="154" t="s">
        <v>1006</v>
      </c>
      <c r="F90" s="154" t="s">
        <v>881</v>
      </c>
      <c r="G90" s="154" t="s">
        <v>296</v>
      </c>
      <c r="H90" s="154" t="s">
        <v>250</v>
      </c>
      <c r="I90" s="154" t="s">
        <v>176</v>
      </c>
      <c r="J90" s="154">
        <v>0</v>
      </c>
      <c r="K90" s="154">
        <v>2.1</v>
      </c>
      <c r="L90" s="6" t="s">
        <v>255</v>
      </c>
      <c r="M90" s="155"/>
      <c r="N90" s="155"/>
      <c r="O90" s="155" t="s">
        <v>924</v>
      </c>
      <c r="P90" s="155">
        <v>11.82</v>
      </c>
      <c r="Q90" s="164"/>
      <c r="R90" s="131"/>
      <c r="S90" s="131"/>
      <c r="T90" s="155"/>
      <c r="U90" s="155">
        <v>59.829319403529013</v>
      </c>
      <c r="V90" s="155"/>
      <c r="W90" s="155"/>
      <c r="X90" s="155"/>
      <c r="Y90" s="155"/>
      <c r="Z90" s="155"/>
      <c r="AA90" s="155"/>
      <c r="AB90" s="155"/>
      <c r="AC90" s="155"/>
      <c r="AD90" s="155"/>
      <c r="AE90" s="155">
        <v>2001</v>
      </c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65"/>
      <c r="BS90" s="14"/>
      <c r="BT90" s="14"/>
    </row>
    <row r="91" spans="1:72">
      <c r="A91" s="145" t="s">
        <v>1083</v>
      </c>
      <c r="B91" s="154" t="s">
        <v>821</v>
      </c>
      <c r="C91" s="154" t="s">
        <v>838</v>
      </c>
      <c r="D91" s="154" t="s">
        <v>882</v>
      </c>
      <c r="E91" s="154" t="s">
        <v>1007</v>
      </c>
      <c r="F91" s="154" t="s">
        <v>882</v>
      </c>
      <c r="G91" s="154" t="s">
        <v>296</v>
      </c>
      <c r="H91" s="154" t="s">
        <v>250</v>
      </c>
      <c r="I91" s="154" t="s">
        <v>176</v>
      </c>
      <c r="J91" s="154">
        <v>0</v>
      </c>
      <c r="K91" s="154">
        <v>2.1</v>
      </c>
      <c r="L91" s="6" t="s">
        <v>255</v>
      </c>
      <c r="M91" s="155"/>
      <c r="N91" s="155"/>
      <c r="O91" s="155" t="s">
        <v>924</v>
      </c>
      <c r="P91" s="155">
        <v>5.84</v>
      </c>
      <c r="Q91" s="164"/>
      <c r="R91" s="131"/>
      <c r="S91" s="131"/>
      <c r="T91" s="155"/>
      <c r="U91" s="155">
        <v>26.278086955269657</v>
      </c>
      <c r="V91" s="155"/>
      <c r="W91" s="155"/>
      <c r="X91" s="155"/>
      <c r="Y91" s="155"/>
      <c r="Z91" s="155"/>
      <c r="AA91" s="155"/>
      <c r="AB91" s="155"/>
      <c r="AC91" s="155"/>
      <c r="AD91" s="155"/>
      <c r="AE91" s="155">
        <v>2001</v>
      </c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65"/>
      <c r="BS91" s="14"/>
      <c r="BT91" s="14"/>
    </row>
    <row r="92" spans="1:72">
      <c r="A92" s="145" t="s">
        <v>1083</v>
      </c>
      <c r="B92" s="154" t="s">
        <v>821</v>
      </c>
      <c r="C92" s="154" t="s">
        <v>838</v>
      </c>
      <c r="D92" s="154" t="s">
        <v>883</v>
      </c>
      <c r="E92" s="154" t="s">
        <v>1008</v>
      </c>
      <c r="F92" s="154" t="s">
        <v>883</v>
      </c>
      <c r="G92" s="154" t="s">
        <v>296</v>
      </c>
      <c r="H92" s="154" t="s">
        <v>250</v>
      </c>
      <c r="I92" s="154" t="s">
        <v>176</v>
      </c>
      <c r="J92" s="154">
        <v>0</v>
      </c>
      <c r="K92" s="154">
        <v>2.1</v>
      </c>
      <c r="L92" s="6" t="s">
        <v>255</v>
      </c>
      <c r="M92" s="155"/>
      <c r="N92" s="155"/>
      <c r="O92" s="155" t="s">
        <v>924</v>
      </c>
      <c r="P92" s="155">
        <v>5.68</v>
      </c>
      <c r="Q92" s="164"/>
      <c r="R92" s="131"/>
      <c r="S92" s="131"/>
      <c r="T92" s="155"/>
      <c r="U92" s="155">
        <v>21.187958077685199</v>
      </c>
      <c r="V92" s="155"/>
      <c r="W92" s="155"/>
      <c r="X92" s="155"/>
      <c r="Y92" s="155"/>
      <c r="Z92" s="155"/>
      <c r="AA92" s="155"/>
      <c r="AB92" s="155"/>
      <c r="AC92" s="155"/>
      <c r="AD92" s="155"/>
      <c r="AE92" s="155">
        <v>2001</v>
      </c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65"/>
      <c r="BS92" s="14"/>
      <c r="BT92" s="14"/>
    </row>
    <row r="93" spans="1:72">
      <c r="A93" s="145" t="s">
        <v>1083</v>
      </c>
      <c r="B93" s="154" t="s">
        <v>821</v>
      </c>
      <c r="C93" s="154" t="s">
        <v>838</v>
      </c>
      <c r="D93" s="154" t="s">
        <v>884</v>
      </c>
      <c r="E93" s="154" t="s">
        <v>1009</v>
      </c>
      <c r="F93" s="154" t="s">
        <v>884</v>
      </c>
      <c r="G93" s="154" t="s">
        <v>296</v>
      </c>
      <c r="H93" s="154" t="s">
        <v>250</v>
      </c>
      <c r="I93" s="154" t="s">
        <v>176</v>
      </c>
      <c r="J93" s="154">
        <v>0</v>
      </c>
      <c r="K93" s="154">
        <v>2.1</v>
      </c>
      <c r="L93" s="6" t="s">
        <v>255</v>
      </c>
      <c r="M93" s="155"/>
      <c r="N93" s="155"/>
      <c r="O93" s="155" t="s">
        <v>924</v>
      </c>
      <c r="P93" s="155">
        <v>5.15</v>
      </c>
      <c r="Q93" s="164"/>
      <c r="R93" s="131"/>
      <c r="S93" s="131"/>
      <c r="T93" s="155"/>
      <c r="U93" s="155">
        <v>19.940140858703774</v>
      </c>
      <c r="V93" s="155"/>
      <c r="W93" s="155"/>
      <c r="X93" s="155"/>
      <c r="Y93" s="155"/>
      <c r="Z93" s="155"/>
      <c r="AA93" s="155"/>
      <c r="AB93" s="155"/>
      <c r="AC93" s="155"/>
      <c r="AD93" s="155"/>
      <c r="AE93" s="155">
        <v>2001</v>
      </c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65"/>
      <c r="BS93" s="14"/>
      <c r="BT93" s="14"/>
    </row>
    <row r="94" spans="1:72">
      <c r="A94" s="145" t="s">
        <v>1083</v>
      </c>
      <c r="B94" s="154" t="s">
        <v>821</v>
      </c>
      <c r="C94" s="154" t="s">
        <v>838</v>
      </c>
      <c r="D94" s="154" t="s">
        <v>885</v>
      </c>
      <c r="E94" s="154" t="s">
        <v>1010</v>
      </c>
      <c r="F94" s="154" t="s">
        <v>885</v>
      </c>
      <c r="G94" s="154" t="s">
        <v>296</v>
      </c>
      <c r="H94" s="154" t="s">
        <v>250</v>
      </c>
      <c r="I94" s="154" t="s">
        <v>176</v>
      </c>
      <c r="J94" s="154">
        <v>0</v>
      </c>
      <c r="K94" s="154">
        <v>2.1</v>
      </c>
      <c r="L94" s="6" t="s">
        <v>255</v>
      </c>
      <c r="M94" s="155"/>
      <c r="N94" s="155"/>
      <c r="O94" s="155" t="s">
        <v>924</v>
      </c>
      <c r="P94" s="155">
        <v>1.26</v>
      </c>
      <c r="Q94" s="164"/>
      <c r="R94" s="131"/>
      <c r="S94" s="131"/>
      <c r="T94" s="155"/>
      <c r="U94" s="155">
        <v>11.11946541846255</v>
      </c>
      <c r="V94" s="155"/>
      <c r="W94" s="155"/>
      <c r="X94" s="155"/>
      <c r="Y94" s="155"/>
      <c r="Z94" s="155"/>
      <c r="AA94" s="155"/>
      <c r="AB94" s="155"/>
      <c r="AC94" s="155"/>
      <c r="AD94" s="155"/>
      <c r="AE94" s="155">
        <v>2001</v>
      </c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65"/>
      <c r="BS94" s="14"/>
      <c r="BT94" s="14"/>
    </row>
    <row r="95" spans="1:72">
      <c r="A95" s="145" t="s">
        <v>1083</v>
      </c>
      <c r="B95" s="154" t="s">
        <v>822</v>
      </c>
      <c r="C95" s="154" t="s">
        <v>839</v>
      </c>
      <c r="D95" s="154" t="s">
        <v>887</v>
      </c>
      <c r="E95" s="154" t="s">
        <v>1011</v>
      </c>
      <c r="F95" s="154" t="s">
        <v>887</v>
      </c>
      <c r="G95" s="154" t="s">
        <v>298</v>
      </c>
      <c r="H95" s="154" t="s">
        <v>250</v>
      </c>
      <c r="I95" s="154" t="s">
        <v>176</v>
      </c>
      <c r="J95" s="154">
        <v>2.1</v>
      </c>
      <c r="K95" s="154" t="s">
        <v>918</v>
      </c>
      <c r="L95" s="6" t="s">
        <v>255</v>
      </c>
      <c r="M95" s="155"/>
      <c r="N95" s="155"/>
      <c r="O95" s="155" t="s">
        <v>856</v>
      </c>
      <c r="P95" s="155">
        <v>81.489999999999995</v>
      </c>
      <c r="Q95" s="164"/>
      <c r="R95" s="131"/>
      <c r="S95" s="131"/>
      <c r="T95" s="155"/>
      <c r="U95" s="155">
        <v>39.924748567562254</v>
      </c>
      <c r="V95" s="155"/>
      <c r="W95" s="155">
        <v>2.37</v>
      </c>
      <c r="X95" s="155"/>
      <c r="Y95" s="155"/>
      <c r="Z95" s="155"/>
      <c r="AA95" s="155"/>
      <c r="AB95" s="155"/>
      <c r="AC95" s="155"/>
      <c r="AD95" s="155"/>
      <c r="AE95" s="155">
        <v>2001</v>
      </c>
      <c r="AF95" s="155">
        <v>23.7</v>
      </c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65"/>
      <c r="BS95" s="14"/>
      <c r="BT95" s="14"/>
    </row>
    <row r="96" spans="1:72">
      <c r="A96" s="145" t="s">
        <v>1083</v>
      </c>
      <c r="B96" s="154" t="s">
        <v>822</v>
      </c>
      <c r="C96" s="154" t="s">
        <v>839</v>
      </c>
      <c r="D96" s="154" t="s">
        <v>888</v>
      </c>
      <c r="E96" s="154" t="s">
        <v>1012</v>
      </c>
      <c r="F96" s="154" t="s">
        <v>888</v>
      </c>
      <c r="G96" s="154" t="s">
        <v>298</v>
      </c>
      <c r="H96" s="154" t="s">
        <v>250</v>
      </c>
      <c r="I96" s="154" t="s">
        <v>176</v>
      </c>
      <c r="J96" s="154">
        <v>2.1</v>
      </c>
      <c r="K96" s="154" t="s">
        <v>918</v>
      </c>
      <c r="L96" s="6" t="s">
        <v>255</v>
      </c>
      <c r="M96" s="155"/>
      <c r="N96" s="155"/>
      <c r="O96" s="155" t="s">
        <v>856</v>
      </c>
      <c r="P96" s="155">
        <v>93.41</v>
      </c>
      <c r="Q96" s="164"/>
      <c r="R96" s="131"/>
      <c r="S96" s="131"/>
      <c r="T96" s="155"/>
      <c r="U96" s="155">
        <v>49.712885444540355</v>
      </c>
      <c r="V96" s="155"/>
      <c r="W96" s="155">
        <v>1.36</v>
      </c>
      <c r="X96" s="155"/>
      <c r="Y96" s="155"/>
      <c r="Z96" s="155"/>
      <c r="AA96" s="155"/>
      <c r="AB96" s="155"/>
      <c r="AC96" s="155"/>
      <c r="AD96" s="155"/>
      <c r="AE96" s="155">
        <v>2001</v>
      </c>
      <c r="AF96" s="155">
        <v>-15.6</v>
      </c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65"/>
      <c r="BS96" s="14"/>
      <c r="BT96" s="14"/>
    </row>
    <row r="97" spans="1:72">
      <c r="A97" s="145" t="s">
        <v>1083</v>
      </c>
      <c r="B97" s="154" t="s">
        <v>822</v>
      </c>
      <c r="C97" s="154" t="s">
        <v>839</v>
      </c>
      <c r="D97" s="154" t="s">
        <v>889</v>
      </c>
      <c r="E97" s="154" t="s">
        <v>1013</v>
      </c>
      <c r="F97" s="154" t="s">
        <v>889</v>
      </c>
      <c r="G97" s="154" t="s">
        <v>298</v>
      </c>
      <c r="H97" s="154" t="s">
        <v>250</v>
      </c>
      <c r="I97" s="154" t="s">
        <v>176</v>
      </c>
      <c r="J97" s="154">
        <v>2.1</v>
      </c>
      <c r="K97" s="154" t="s">
        <v>918</v>
      </c>
      <c r="L97" s="6" t="s">
        <v>255</v>
      </c>
      <c r="M97" s="155"/>
      <c r="N97" s="155"/>
      <c r="O97" s="155" t="s">
        <v>856</v>
      </c>
      <c r="P97" s="155">
        <v>91.03</v>
      </c>
      <c r="Q97" s="164"/>
      <c r="R97" s="131"/>
      <c r="S97" s="131"/>
      <c r="T97" s="155"/>
      <c r="U97" s="155">
        <v>50.725955442612715</v>
      </c>
      <c r="V97" s="155"/>
      <c r="W97" s="155">
        <v>1.57</v>
      </c>
      <c r="X97" s="155"/>
      <c r="Y97" s="155"/>
      <c r="Z97" s="155"/>
      <c r="AA97" s="155"/>
      <c r="AB97" s="155"/>
      <c r="AC97" s="155"/>
      <c r="AD97" s="155"/>
      <c r="AE97" s="155">
        <v>2001</v>
      </c>
      <c r="AF97" s="155">
        <v>-33.195999999999998</v>
      </c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65"/>
      <c r="BS97" s="14"/>
      <c r="BT97" s="14"/>
    </row>
    <row r="98" spans="1:72">
      <c r="A98" s="145" t="s">
        <v>1083</v>
      </c>
      <c r="B98" s="154" t="s">
        <v>822</v>
      </c>
      <c r="C98" s="154" t="s">
        <v>839</v>
      </c>
      <c r="D98" s="154" t="s">
        <v>890</v>
      </c>
      <c r="E98" s="154" t="s">
        <v>1014</v>
      </c>
      <c r="F98" s="154" t="s">
        <v>890</v>
      </c>
      <c r="G98" s="154" t="s">
        <v>298</v>
      </c>
      <c r="H98" s="154" t="s">
        <v>250</v>
      </c>
      <c r="I98" s="154" t="s">
        <v>176</v>
      </c>
      <c r="J98" s="154">
        <v>2.1</v>
      </c>
      <c r="K98" s="154" t="s">
        <v>918</v>
      </c>
      <c r="L98" s="6" t="s">
        <v>255</v>
      </c>
      <c r="M98" s="155"/>
      <c r="N98" s="155"/>
      <c r="O98" s="155" t="s">
        <v>856</v>
      </c>
      <c r="P98" s="155">
        <v>91.36</v>
      </c>
      <c r="Q98" s="164"/>
      <c r="R98" s="131"/>
      <c r="S98" s="131"/>
      <c r="T98" s="155"/>
      <c r="U98" s="155">
        <v>48.245774634954707</v>
      </c>
      <c r="V98" s="155"/>
      <c r="W98" s="155">
        <v>0.97</v>
      </c>
      <c r="X98" s="155"/>
      <c r="Y98" s="155"/>
      <c r="Z98" s="155"/>
      <c r="AA98" s="155"/>
      <c r="AB98" s="155"/>
      <c r="AC98" s="155"/>
      <c r="AD98" s="155"/>
      <c r="AE98" s="155">
        <v>2001</v>
      </c>
      <c r="AF98" s="155">
        <v>-17.84</v>
      </c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65"/>
      <c r="BS98" s="14"/>
      <c r="BT98" s="14"/>
    </row>
    <row r="99" spans="1:72">
      <c r="A99" s="145" t="s">
        <v>1083</v>
      </c>
      <c r="B99" s="154" t="s">
        <v>822</v>
      </c>
      <c r="C99" s="154" t="s">
        <v>839</v>
      </c>
      <c r="D99" s="154" t="s">
        <v>891</v>
      </c>
      <c r="E99" s="154" t="s">
        <v>1015</v>
      </c>
      <c r="F99" s="154" t="s">
        <v>891</v>
      </c>
      <c r="G99" s="154" t="s">
        <v>298</v>
      </c>
      <c r="H99" s="154" t="s">
        <v>250</v>
      </c>
      <c r="I99" s="154" t="s">
        <v>176</v>
      </c>
      <c r="J99" s="154">
        <v>2.1</v>
      </c>
      <c r="K99" s="154" t="s">
        <v>918</v>
      </c>
      <c r="L99" s="6" t="s">
        <v>255</v>
      </c>
      <c r="M99" s="155"/>
      <c r="N99" s="155"/>
      <c r="O99" s="155" t="s">
        <v>856</v>
      </c>
      <c r="P99" s="155">
        <v>96.63</v>
      </c>
      <c r="Q99" s="164"/>
      <c r="R99" s="131"/>
      <c r="S99" s="131"/>
      <c r="T99" s="155"/>
      <c r="U99" s="155">
        <v>60.317550431382728</v>
      </c>
      <c r="V99" s="155"/>
      <c r="W99" s="155">
        <v>0.53</v>
      </c>
      <c r="X99" s="155"/>
      <c r="Y99" s="155"/>
      <c r="Z99" s="155"/>
      <c r="AA99" s="155"/>
      <c r="AB99" s="155"/>
      <c r="AC99" s="155"/>
      <c r="AD99" s="155"/>
      <c r="AE99" s="155">
        <v>2001</v>
      </c>
      <c r="AF99" s="155">
        <v>-94.537000000000006</v>
      </c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65"/>
      <c r="BS99" s="14"/>
      <c r="BT99" s="14"/>
    </row>
    <row r="100" spans="1:72">
      <c r="A100" s="145" t="s">
        <v>1083</v>
      </c>
      <c r="B100" s="154" t="s">
        <v>822</v>
      </c>
      <c r="C100" s="154" t="s">
        <v>839</v>
      </c>
      <c r="D100" s="154" t="s">
        <v>892</v>
      </c>
      <c r="E100" s="154" t="s">
        <v>1016</v>
      </c>
      <c r="F100" s="154" t="s">
        <v>892</v>
      </c>
      <c r="G100" s="154" t="s">
        <v>298</v>
      </c>
      <c r="H100" s="154" t="s">
        <v>250</v>
      </c>
      <c r="I100" s="154" t="s">
        <v>176</v>
      </c>
      <c r="J100" s="154">
        <v>2.1</v>
      </c>
      <c r="K100" s="154" t="s">
        <v>918</v>
      </c>
      <c r="L100" s="6" t="s">
        <v>255</v>
      </c>
      <c r="M100" s="155"/>
      <c r="N100" s="155"/>
      <c r="O100" s="155" t="s">
        <v>856</v>
      </c>
      <c r="P100" s="155">
        <v>97.6</v>
      </c>
      <c r="Q100" s="164"/>
      <c r="R100" s="131"/>
      <c r="S100" s="131"/>
      <c r="T100" s="155"/>
      <c r="U100" s="155">
        <v>49.353751924892549</v>
      </c>
      <c r="V100" s="155"/>
      <c r="W100" s="155">
        <v>0.4</v>
      </c>
      <c r="X100" s="155"/>
      <c r="Y100" s="155"/>
      <c r="Z100" s="155"/>
      <c r="AA100" s="155"/>
      <c r="AB100" s="155"/>
      <c r="AC100" s="155"/>
      <c r="AD100" s="155"/>
      <c r="AE100" s="155">
        <v>2001</v>
      </c>
      <c r="AF100" s="155">
        <v>-133.51</v>
      </c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65"/>
      <c r="BS100" s="14"/>
      <c r="BT100" s="14"/>
    </row>
    <row r="101" spans="1:72">
      <c r="A101" s="145" t="s">
        <v>1083</v>
      </c>
      <c r="B101" s="154" t="s">
        <v>822</v>
      </c>
      <c r="C101" s="154" t="s">
        <v>839</v>
      </c>
      <c r="D101" s="154" t="s">
        <v>893</v>
      </c>
      <c r="E101" s="154" t="s">
        <v>1017</v>
      </c>
      <c r="F101" s="154" t="s">
        <v>893</v>
      </c>
      <c r="G101" s="154" t="s">
        <v>298</v>
      </c>
      <c r="H101" s="154" t="s">
        <v>250</v>
      </c>
      <c r="I101" s="154" t="s">
        <v>176</v>
      </c>
      <c r="J101" s="154">
        <v>2.1</v>
      </c>
      <c r="K101" s="154" t="s">
        <v>918</v>
      </c>
      <c r="L101" s="6" t="s">
        <v>255</v>
      </c>
      <c r="M101" s="155"/>
      <c r="N101" s="155"/>
      <c r="O101" s="155" t="s">
        <v>856</v>
      </c>
      <c r="P101" s="155">
        <v>97.6</v>
      </c>
      <c r="Q101" s="164"/>
      <c r="R101" s="131"/>
      <c r="S101" s="131"/>
      <c r="T101" s="155"/>
      <c r="U101" s="155">
        <v>43.236548896280901</v>
      </c>
      <c r="V101" s="155"/>
      <c r="W101" s="155">
        <v>0.43</v>
      </c>
      <c r="X101" s="155"/>
      <c r="Y101" s="155"/>
      <c r="Z101" s="155"/>
      <c r="AA101" s="155"/>
      <c r="AB101" s="155">
        <v>-25.19</v>
      </c>
      <c r="AC101" s="155"/>
      <c r="AD101" s="155"/>
      <c r="AE101" s="155">
        <v>2001</v>
      </c>
      <c r="AF101" s="155">
        <v>-286.08150625938902</v>
      </c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65"/>
      <c r="BS101" s="14"/>
      <c r="BT101" s="14"/>
    </row>
    <row r="102" spans="1:72">
      <c r="A102" s="145" t="s">
        <v>1083</v>
      </c>
      <c r="B102" s="154" t="s">
        <v>822</v>
      </c>
      <c r="C102" s="154" t="s">
        <v>839</v>
      </c>
      <c r="D102" s="154" t="s">
        <v>894</v>
      </c>
      <c r="E102" s="154" t="s">
        <v>1018</v>
      </c>
      <c r="F102" s="154" t="s">
        <v>894</v>
      </c>
      <c r="G102" s="154" t="s">
        <v>298</v>
      </c>
      <c r="H102" s="154" t="s">
        <v>250</v>
      </c>
      <c r="I102" s="154" t="s">
        <v>176</v>
      </c>
      <c r="J102" s="154">
        <v>2.1</v>
      </c>
      <c r="K102" s="154" t="s">
        <v>918</v>
      </c>
      <c r="L102" s="6" t="s">
        <v>255</v>
      </c>
      <c r="M102" s="155"/>
      <c r="N102" s="155"/>
      <c r="O102" s="155" t="s">
        <v>856</v>
      </c>
      <c r="P102" s="155"/>
      <c r="Q102" s="164"/>
      <c r="R102" s="131"/>
      <c r="S102" s="131"/>
      <c r="T102" s="155"/>
      <c r="U102" s="155">
        <v>51.944427059347738</v>
      </c>
      <c r="V102" s="155"/>
      <c r="W102" s="155">
        <v>0.53</v>
      </c>
      <c r="X102" s="155"/>
      <c r="Y102" s="155"/>
      <c r="Z102" s="155"/>
      <c r="AA102" s="155"/>
      <c r="AB102" s="155">
        <v>-25.51</v>
      </c>
      <c r="AC102" s="155"/>
      <c r="AD102" s="155"/>
      <c r="AE102" s="155">
        <v>2001</v>
      </c>
      <c r="AF102" s="155">
        <v>-369.8</v>
      </c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65"/>
      <c r="BS102" s="14"/>
      <c r="BT102" s="14"/>
    </row>
    <row r="103" spans="1:72">
      <c r="A103" s="145" t="s">
        <v>1083</v>
      </c>
      <c r="B103" s="154" t="s">
        <v>822</v>
      </c>
      <c r="C103" s="154" t="s">
        <v>839</v>
      </c>
      <c r="D103" s="154" t="s">
        <v>887</v>
      </c>
      <c r="E103" s="154" t="s">
        <v>1019</v>
      </c>
      <c r="F103" s="154" t="s">
        <v>887</v>
      </c>
      <c r="G103" s="154" t="s">
        <v>296</v>
      </c>
      <c r="H103" s="154" t="s">
        <v>250</v>
      </c>
      <c r="I103" s="154" t="s">
        <v>176</v>
      </c>
      <c r="J103" s="154">
        <v>0</v>
      </c>
      <c r="K103" s="154">
        <v>2.1</v>
      </c>
      <c r="L103" s="6" t="s">
        <v>255</v>
      </c>
      <c r="M103" s="155"/>
      <c r="N103" s="155"/>
      <c r="O103" s="155" t="s">
        <v>924</v>
      </c>
      <c r="P103" s="155">
        <v>18.510000000000002</v>
      </c>
      <c r="Q103" s="164"/>
      <c r="R103" s="131"/>
      <c r="S103" s="131"/>
      <c r="T103" s="155"/>
      <c r="U103" s="155">
        <v>60.075251432437746</v>
      </c>
      <c r="V103" s="155"/>
      <c r="W103" s="155">
        <v>15.7</v>
      </c>
      <c r="X103" s="155"/>
      <c r="Y103" s="155"/>
      <c r="Z103" s="155"/>
      <c r="AA103" s="155"/>
      <c r="AB103" s="155"/>
      <c r="AC103" s="155"/>
      <c r="AD103" s="155"/>
      <c r="AE103" s="155">
        <v>2001</v>
      </c>
      <c r="AF103" s="155">
        <v>163.69999999999999</v>
      </c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65"/>
      <c r="BS103" s="14"/>
      <c r="BT103" s="14"/>
    </row>
    <row r="104" spans="1:72">
      <c r="A104" s="145" t="s">
        <v>1083</v>
      </c>
      <c r="B104" s="154" t="s">
        <v>822</v>
      </c>
      <c r="C104" s="154" t="s">
        <v>839</v>
      </c>
      <c r="D104" s="154" t="s">
        <v>888</v>
      </c>
      <c r="E104" s="154" t="s">
        <v>1020</v>
      </c>
      <c r="F104" s="154" t="s">
        <v>888</v>
      </c>
      <c r="G104" s="154" t="s">
        <v>296</v>
      </c>
      <c r="H104" s="154" t="s">
        <v>250</v>
      </c>
      <c r="I104" s="154" t="s">
        <v>176</v>
      </c>
      <c r="J104" s="154">
        <v>0</v>
      </c>
      <c r="K104" s="154">
        <v>2.1</v>
      </c>
      <c r="L104" s="6" t="s">
        <v>255</v>
      </c>
      <c r="M104" s="155"/>
      <c r="N104" s="155"/>
      <c r="O104" s="155" t="s">
        <v>924</v>
      </c>
      <c r="P104" s="155">
        <v>6.5900000000000025</v>
      </c>
      <c r="Q104" s="164"/>
      <c r="R104" s="131"/>
      <c r="S104" s="131"/>
      <c r="T104" s="155"/>
      <c r="U104" s="155">
        <v>50.287114555459645</v>
      </c>
      <c r="V104" s="155"/>
      <c r="W104" s="155">
        <v>19.5</v>
      </c>
      <c r="X104" s="155"/>
      <c r="Y104" s="155"/>
      <c r="Z104" s="155"/>
      <c r="AA104" s="155"/>
      <c r="AB104" s="155">
        <v>-25.61</v>
      </c>
      <c r="AC104" s="155"/>
      <c r="AD104" s="155"/>
      <c r="AE104" s="155">
        <v>2001</v>
      </c>
      <c r="AF104" s="155">
        <v>-16.3</v>
      </c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65"/>
      <c r="BS104" s="14"/>
      <c r="BT104" s="14"/>
    </row>
    <row r="105" spans="1:72">
      <c r="A105" s="145" t="s">
        <v>1083</v>
      </c>
      <c r="B105" s="154" t="s">
        <v>822</v>
      </c>
      <c r="C105" s="154" t="s">
        <v>839</v>
      </c>
      <c r="D105" s="154" t="s">
        <v>889</v>
      </c>
      <c r="E105" s="154" t="s">
        <v>1021</v>
      </c>
      <c r="F105" s="154" t="s">
        <v>889</v>
      </c>
      <c r="G105" s="154" t="s">
        <v>296</v>
      </c>
      <c r="H105" s="154" t="s">
        <v>250</v>
      </c>
      <c r="I105" s="154" t="s">
        <v>176</v>
      </c>
      <c r="J105" s="154">
        <v>0</v>
      </c>
      <c r="K105" s="154">
        <v>2.1</v>
      </c>
      <c r="L105" s="6" t="s">
        <v>255</v>
      </c>
      <c r="M105" s="155"/>
      <c r="N105" s="155"/>
      <c r="O105" s="155" t="s">
        <v>924</v>
      </c>
      <c r="P105" s="155">
        <v>8.0596836213190564</v>
      </c>
      <c r="Q105" s="164"/>
      <c r="R105" s="131"/>
      <c r="S105" s="131"/>
      <c r="T105" s="155"/>
      <c r="U105" s="155">
        <v>49.274044557387292</v>
      </c>
      <c r="V105" s="155"/>
      <c r="W105" s="155">
        <v>17.224799566630551</v>
      </c>
      <c r="X105" s="155"/>
      <c r="Y105" s="155"/>
      <c r="Z105" s="155"/>
      <c r="AA105" s="155"/>
      <c r="AB105" s="155">
        <v>-25.45742700092902</v>
      </c>
      <c r="AC105" s="155"/>
      <c r="AD105" s="155"/>
      <c r="AE105" s="155">
        <v>2001</v>
      </c>
      <c r="AF105" s="155">
        <v>21.3</v>
      </c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65"/>
      <c r="BS105" s="14"/>
      <c r="BT105" s="14"/>
    </row>
    <row r="106" spans="1:72">
      <c r="A106" s="145" t="s">
        <v>1083</v>
      </c>
      <c r="B106" s="154" t="s">
        <v>822</v>
      </c>
      <c r="C106" s="154" t="s">
        <v>839</v>
      </c>
      <c r="D106" s="154" t="s">
        <v>890</v>
      </c>
      <c r="E106" s="154" t="s">
        <v>1022</v>
      </c>
      <c r="F106" s="154" t="s">
        <v>890</v>
      </c>
      <c r="G106" s="154" t="s">
        <v>296</v>
      </c>
      <c r="H106" s="154" t="s">
        <v>250</v>
      </c>
      <c r="I106" s="154" t="s">
        <v>176</v>
      </c>
      <c r="J106" s="154">
        <v>0</v>
      </c>
      <c r="K106" s="154">
        <v>2.1</v>
      </c>
      <c r="L106" s="6" t="s">
        <v>255</v>
      </c>
      <c r="M106" s="155"/>
      <c r="N106" s="155"/>
      <c r="O106" s="155" t="s">
        <v>924</v>
      </c>
      <c r="P106" s="155">
        <v>8.368733944954128</v>
      </c>
      <c r="Q106" s="164"/>
      <c r="R106" s="131"/>
      <c r="S106" s="131"/>
      <c r="T106" s="155"/>
      <c r="U106" s="155">
        <v>51.754225365045301</v>
      </c>
      <c r="V106" s="155"/>
      <c r="W106" s="155">
        <v>11.359379078088823</v>
      </c>
      <c r="X106" s="155"/>
      <c r="Y106" s="155"/>
      <c r="Z106" s="155"/>
      <c r="AA106" s="155"/>
      <c r="AB106" s="155">
        <v>-25.425633623447496</v>
      </c>
      <c r="AC106" s="155"/>
      <c r="AD106" s="155"/>
      <c r="AE106" s="155">
        <v>2001</v>
      </c>
      <c r="AF106" s="155">
        <v>-16.3</v>
      </c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65"/>
      <c r="BS106" s="14"/>
      <c r="BT106" s="14"/>
    </row>
    <row r="107" spans="1:72">
      <c r="A107" s="145" t="s">
        <v>1083</v>
      </c>
      <c r="B107" s="154" t="s">
        <v>822</v>
      </c>
      <c r="C107" s="154" t="s">
        <v>839</v>
      </c>
      <c r="D107" s="154" t="s">
        <v>891</v>
      </c>
      <c r="E107" s="154" t="s">
        <v>1023</v>
      </c>
      <c r="F107" s="154" t="s">
        <v>891</v>
      </c>
      <c r="G107" s="154" t="s">
        <v>296</v>
      </c>
      <c r="H107" s="154" t="s">
        <v>250</v>
      </c>
      <c r="I107" s="154" t="s">
        <v>176</v>
      </c>
      <c r="J107" s="154">
        <v>0</v>
      </c>
      <c r="K107" s="154">
        <v>2.1</v>
      </c>
      <c r="L107" s="6" t="s">
        <v>255</v>
      </c>
      <c r="M107" s="155"/>
      <c r="N107" s="155"/>
      <c r="O107" s="155" t="s">
        <v>924</v>
      </c>
      <c r="P107" s="155">
        <v>3.1370415934387816</v>
      </c>
      <c r="Q107" s="164"/>
      <c r="R107" s="131"/>
      <c r="S107" s="131"/>
      <c r="T107" s="155"/>
      <c r="U107" s="155">
        <v>39.682449568617265</v>
      </c>
      <c r="V107" s="155"/>
      <c r="W107" s="155">
        <v>10.740446821900566</v>
      </c>
      <c r="X107" s="155"/>
      <c r="Y107" s="155"/>
      <c r="Z107" s="155"/>
      <c r="AA107" s="155"/>
      <c r="AB107" s="155">
        <v>-25.524982846582528</v>
      </c>
      <c r="AC107" s="155"/>
      <c r="AD107" s="155"/>
      <c r="AE107" s="155">
        <v>2001</v>
      </c>
      <c r="AF107" s="155">
        <v>-54.6</v>
      </c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65"/>
      <c r="BS107" s="14"/>
      <c r="BT107" s="14"/>
    </row>
    <row r="108" spans="1:72">
      <c r="A108" s="145" t="s">
        <v>1083</v>
      </c>
      <c r="B108" s="154" t="s">
        <v>822</v>
      </c>
      <c r="C108" s="154" t="s">
        <v>839</v>
      </c>
      <c r="D108" s="154" t="s">
        <v>892</v>
      </c>
      <c r="E108" s="154" t="s">
        <v>1024</v>
      </c>
      <c r="F108" s="154" t="s">
        <v>892</v>
      </c>
      <c r="G108" s="154" t="s">
        <v>296</v>
      </c>
      <c r="H108" s="154" t="s">
        <v>250</v>
      </c>
      <c r="I108" s="154" t="s">
        <v>176</v>
      </c>
      <c r="J108" s="154">
        <v>0</v>
      </c>
      <c r="K108" s="154">
        <v>2.1</v>
      </c>
      <c r="L108" s="6" t="s">
        <v>255</v>
      </c>
      <c r="M108" s="155"/>
      <c r="N108" s="155"/>
      <c r="O108" s="155" t="s">
        <v>924</v>
      </c>
      <c r="P108" s="155">
        <v>2.3220630372492832</v>
      </c>
      <c r="Q108" s="164"/>
      <c r="R108" s="131"/>
      <c r="S108" s="131"/>
      <c r="T108" s="155"/>
      <c r="U108" s="155">
        <v>50.646248075107451</v>
      </c>
      <c r="V108" s="155"/>
      <c r="W108" s="155">
        <v>17.252931885488643</v>
      </c>
      <c r="X108" s="155"/>
      <c r="Y108" s="155"/>
      <c r="Z108" s="155"/>
      <c r="AA108" s="155"/>
      <c r="AB108" s="155">
        <v>-25.912623769684199</v>
      </c>
      <c r="AC108" s="155"/>
      <c r="AD108" s="155"/>
      <c r="AE108" s="155">
        <v>2001</v>
      </c>
      <c r="AF108" s="155">
        <v>-124.1</v>
      </c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65"/>
      <c r="BS108" s="14"/>
      <c r="BT108" s="14"/>
    </row>
    <row r="109" spans="1:72">
      <c r="A109" s="145" t="s">
        <v>1083</v>
      </c>
      <c r="B109" s="154" t="s">
        <v>822</v>
      </c>
      <c r="C109" s="154" t="s">
        <v>839</v>
      </c>
      <c r="D109" s="154" t="s">
        <v>893</v>
      </c>
      <c r="E109" s="154" t="s">
        <v>1025</v>
      </c>
      <c r="F109" s="154" t="s">
        <v>893</v>
      </c>
      <c r="G109" s="154" t="s">
        <v>296</v>
      </c>
      <c r="H109" s="154" t="s">
        <v>250</v>
      </c>
      <c r="I109" s="154" t="s">
        <v>176</v>
      </c>
      <c r="J109" s="154">
        <v>0</v>
      </c>
      <c r="K109" s="154">
        <v>2.1</v>
      </c>
      <c r="L109" s="6" t="s">
        <v>255</v>
      </c>
      <c r="M109" s="155"/>
      <c r="N109" s="155"/>
      <c r="O109" s="155" t="s">
        <v>924</v>
      </c>
      <c r="P109" s="155">
        <v>2.2135922330097086</v>
      </c>
      <c r="Q109" s="164"/>
      <c r="R109" s="131"/>
      <c r="S109" s="131"/>
      <c r="T109" s="155"/>
      <c r="U109" s="155">
        <v>56.763451103719099</v>
      </c>
      <c r="V109" s="155"/>
      <c r="W109" s="155">
        <v>24.890775119617221</v>
      </c>
      <c r="X109" s="155"/>
      <c r="Y109" s="155"/>
      <c r="Z109" s="155"/>
      <c r="AA109" s="155"/>
      <c r="AB109" s="155">
        <v>-27.28877511162645</v>
      </c>
      <c r="AC109" s="155"/>
      <c r="AD109" s="155"/>
      <c r="AE109" s="155">
        <v>2001</v>
      </c>
      <c r="AF109" s="155">
        <v>-52.8</v>
      </c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65"/>
      <c r="BS109" s="14"/>
      <c r="BT109" s="14"/>
    </row>
    <row r="110" spans="1:72">
      <c r="A110" s="145" t="s">
        <v>1083</v>
      </c>
      <c r="B110" s="154" t="s">
        <v>822</v>
      </c>
      <c r="C110" s="154" t="s">
        <v>839</v>
      </c>
      <c r="D110" s="154" t="s">
        <v>894</v>
      </c>
      <c r="E110" s="154" t="s">
        <v>1026</v>
      </c>
      <c r="F110" s="154" t="s">
        <v>894</v>
      </c>
      <c r="G110" s="154" t="s">
        <v>296</v>
      </c>
      <c r="H110" s="154" t="s">
        <v>250</v>
      </c>
      <c r="I110" s="154" t="s">
        <v>176</v>
      </c>
      <c r="J110" s="154">
        <v>0</v>
      </c>
      <c r="K110" s="154">
        <v>2.1</v>
      </c>
      <c r="L110" s="6" t="s">
        <v>255</v>
      </c>
      <c r="M110" s="155"/>
      <c r="N110" s="155"/>
      <c r="O110" s="155" t="s">
        <v>924</v>
      </c>
      <c r="P110" s="155"/>
      <c r="Q110" s="164"/>
      <c r="R110" s="131"/>
      <c r="S110" s="131"/>
      <c r="T110" s="155"/>
      <c r="U110" s="155">
        <v>48.055572940652262</v>
      </c>
      <c r="V110" s="155"/>
      <c r="W110" s="155">
        <v>20.954989816700611</v>
      </c>
      <c r="X110" s="155"/>
      <c r="Y110" s="155"/>
      <c r="Z110" s="155"/>
      <c r="AA110" s="155"/>
      <c r="AB110" s="155">
        <v>-25.499934395319222</v>
      </c>
      <c r="AC110" s="155"/>
      <c r="AD110" s="155"/>
      <c r="AE110" s="155">
        <v>2001</v>
      </c>
      <c r="AF110" s="155">
        <v>-145.5</v>
      </c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65"/>
      <c r="BS110" s="14"/>
      <c r="BT110" s="14"/>
    </row>
    <row r="111" spans="1:72">
      <c r="A111" s="145" t="s">
        <v>1083</v>
      </c>
      <c r="B111" s="154" t="s">
        <v>822</v>
      </c>
      <c r="C111" s="154" t="s">
        <v>839</v>
      </c>
      <c r="D111" s="154" t="s">
        <v>887</v>
      </c>
      <c r="E111" s="154" t="s">
        <v>1027</v>
      </c>
      <c r="F111" s="154" t="s">
        <v>1011</v>
      </c>
      <c r="G111" s="154" t="s">
        <v>264</v>
      </c>
      <c r="H111" s="154" t="s">
        <v>251</v>
      </c>
      <c r="I111" s="154" t="s">
        <v>198</v>
      </c>
      <c r="J111" s="154">
        <v>2.1</v>
      </c>
      <c r="K111" s="154" t="s">
        <v>918</v>
      </c>
      <c r="L111" s="6" t="s">
        <v>256</v>
      </c>
      <c r="M111" s="155">
        <v>0.5</v>
      </c>
      <c r="N111" s="155"/>
      <c r="O111" s="155" t="s">
        <v>930</v>
      </c>
      <c r="P111" s="155">
        <v>68.370109999999997</v>
      </c>
      <c r="Q111" s="164"/>
      <c r="R111" s="131"/>
      <c r="S111" s="131"/>
      <c r="T111" s="155"/>
      <c r="U111" s="155">
        <v>27.4</v>
      </c>
      <c r="V111" s="155"/>
      <c r="W111" s="155">
        <v>1.94</v>
      </c>
      <c r="X111" s="155"/>
      <c r="Y111" s="155"/>
      <c r="Z111" s="155"/>
      <c r="AA111" s="155"/>
      <c r="AB111" s="155"/>
      <c r="AC111" s="155"/>
      <c r="AD111" s="155"/>
      <c r="AE111" s="155">
        <v>2001</v>
      </c>
      <c r="AF111" s="155">
        <v>-20.8</v>
      </c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65"/>
      <c r="BS111" s="14"/>
      <c r="BT111" s="14"/>
    </row>
    <row r="112" spans="1:72">
      <c r="A112" s="145" t="s">
        <v>1083</v>
      </c>
      <c r="B112" s="154" t="s">
        <v>822</v>
      </c>
      <c r="C112" s="154" t="s">
        <v>839</v>
      </c>
      <c r="D112" s="154" t="s">
        <v>889</v>
      </c>
      <c r="E112" s="154" t="s">
        <v>1028</v>
      </c>
      <c r="F112" s="154" t="s">
        <v>1013</v>
      </c>
      <c r="G112" s="154" t="s">
        <v>264</v>
      </c>
      <c r="H112" s="154" t="s">
        <v>251</v>
      </c>
      <c r="I112" s="154" t="s">
        <v>198</v>
      </c>
      <c r="J112" s="154">
        <v>2.1</v>
      </c>
      <c r="K112" s="154" t="s">
        <v>918</v>
      </c>
      <c r="L112" s="6" t="s">
        <v>256</v>
      </c>
      <c r="M112" s="155">
        <v>0.5</v>
      </c>
      <c r="N112" s="155"/>
      <c r="O112" s="155" t="s">
        <v>930</v>
      </c>
      <c r="P112" s="155">
        <v>76.920349999999999</v>
      </c>
      <c r="Q112" s="164"/>
      <c r="R112" s="131"/>
      <c r="S112" s="131"/>
      <c r="T112" s="155"/>
      <c r="U112" s="155">
        <v>50.6</v>
      </c>
      <c r="V112" s="155"/>
      <c r="W112" s="155">
        <v>1.53</v>
      </c>
      <c r="X112" s="155"/>
      <c r="Y112" s="155"/>
      <c r="Z112" s="155"/>
      <c r="AA112" s="155"/>
      <c r="AB112" s="155"/>
      <c r="AC112" s="155"/>
      <c r="AD112" s="155"/>
      <c r="AE112" s="155">
        <v>2001</v>
      </c>
      <c r="AF112" s="155">
        <v>-47.8</v>
      </c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65"/>
      <c r="BS112" s="14"/>
      <c r="BT112" s="14"/>
    </row>
    <row r="113" spans="1:72">
      <c r="A113" s="145" t="s">
        <v>1083</v>
      </c>
      <c r="B113" s="154" t="s">
        <v>822</v>
      </c>
      <c r="C113" s="154" t="s">
        <v>839</v>
      </c>
      <c r="D113" s="154" t="s">
        <v>887</v>
      </c>
      <c r="E113" s="154" t="s">
        <v>1029</v>
      </c>
      <c r="F113" s="154" t="s">
        <v>1027</v>
      </c>
      <c r="G113" s="154" t="s">
        <v>273</v>
      </c>
      <c r="H113" s="154" t="s">
        <v>253</v>
      </c>
      <c r="I113" s="154" t="s">
        <v>198</v>
      </c>
      <c r="J113" s="154">
        <v>0</v>
      </c>
      <c r="K113" s="154">
        <v>2.1</v>
      </c>
      <c r="L113" s="6" t="s">
        <v>261</v>
      </c>
      <c r="M113" s="155">
        <v>6</v>
      </c>
      <c r="N113" s="155"/>
      <c r="O113" s="155" t="s">
        <v>924</v>
      </c>
      <c r="P113" s="155">
        <v>59.895149999999994</v>
      </c>
      <c r="Q113" s="164"/>
      <c r="R113" s="131"/>
      <c r="S113" s="131"/>
      <c r="T113" s="155"/>
      <c r="U113" s="155">
        <v>9.5</v>
      </c>
      <c r="V113" s="155"/>
      <c r="W113" s="155">
        <v>0.77100000000000002</v>
      </c>
      <c r="X113" s="155"/>
      <c r="Y113" s="155"/>
      <c r="Z113" s="155"/>
      <c r="AA113" s="155"/>
      <c r="AB113" s="155"/>
      <c r="AC113" s="155"/>
      <c r="AD113" s="155"/>
      <c r="AE113" s="155">
        <v>2001</v>
      </c>
      <c r="AF113" s="155">
        <v>-40</v>
      </c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65"/>
      <c r="BS113" s="14"/>
      <c r="BT113" s="14"/>
    </row>
    <row r="114" spans="1:72">
      <c r="A114" s="145" t="s">
        <v>1083</v>
      </c>
      <c r="B114" s="154" t="s">
        <v>822</v>
      </c>
      <c r="C114" s="154" t="s">
        <v>839</v>
      </c>
      <c r="D114" s="154" t="s">
        <v>889</v>
      </c>
      <c r="E114" s="154" t="s">
        <v>1030</v>
      </c>
      <c r="F114" s="154" t="s">
        <v>1028</v>
      </c>
      <c r="G114" s="154" t="s">
        <v>273</v>
      </c>
      <c r="H114" s="154" t="s">
        <v>253</v>
      </c>
      <c r="I114" s="154" t="s">
        <v>198</v>
      </c>
      <c r="J114" s="154">
        <v>0</v>
      </c>
      <c r="K114" s="154">
        <v>2.1</v>
      </c>
      <c r="L114" s="6" t="s">
        <v>261</v>
      </c>
      <c r="M114" s="155">
        <v>6</v>
      </c>
      <c r="N114" s="155"/>
      <c r="O114" s="155" t="s">
        <v>924</v>
      </c>
      <c r="P114" s="155">
        <v>68.181470000000004</v>
      </c>
      <c r="Q114" s="164"/>
      <c r="R114" s="131"/>
      <c r="S114" s="131"/>
      <c r="T114" s="155"/>
      <c r="U114" s="155">
        <v>25.2</v>
      </c>
      <c r="V114" s="155"/>
      <c r="W114" s="155">
        <v>0.51500000000000001</v>
      </c>
      <c r="X114" s="155"/>
      <c r="Y114" s="155"/>
      <c r="Z114" s="155"/>
      <c r="AA114" s="155"/>
      <c r="AB114" s="155"/>
      <c r="AC114" s="155"/>
      <c r="AD114" s="155"/>
      <c r="AE114" s="155">
        <v>2001</v>
      </c>
      <c r="AF114" s="155">
        <v>-123</v>
      </c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65"/>
      <c r="BS114" s="14"/>
      <c r="BT114" s="14"/>
    </row>
    <row r="115" spans="1:72">
      <c r="A115" s="145" t="s">
        <v>1083</v>
      </c>
      <c r="B115" s="154" t="s">
        <v>823</v>
      </c>
      <c r="C115" s="154" t="s">
        <v>840</v>
      </c>
      <c r="D115" s="154" t="s">
        <v>896</v>
      </c>
      <c r="E115" s="154" t="s">
        <v>1031</v>
      </c>
      <c r="F115" s="154" t="s">
        <v>896</v>
      </c>
      <c r="G115" s="154" t="s">
        <v>298</v>
      </c>
      <c r="H115" s="154" t="s">
        <v>250</v>
      </c>
      <c r="I115" s="154" t="s">
        <v>176</v>
      </c>
      <c r="J115" s="154">
        <v>2.1</v>
      </c>
      <c r="K115" s="154" t="s">
        <v>918</v>
      </c>
      <c r="L115" s="6" t="s">
        <v>255</v>
      </c>
      <c r="M115" s="155"/>
      <c r="N115" s="155"/>
      <c r="O115" s="155" t="s">
        <v>856</v>
      </c>
      <c r="P115" s="155">
        <v>63</v>
      </c>
      <c r="Q115" s="164"/>
      <c r="R115" s="131"/>
      <c r="S115" s="131"/>
      <c r="T115" s="155"/>
      <c r="U115" s="155">
        <v>24.332309831411855</v>
      </c>
      <c r="V115" s="155"/>
      <c r="W115" s="155"/>
      <c r="X115" s="155"/>
      <c r="Y115" s="155"/>
      <c r="Z115" s="155"/>
      <c r="AA115" s="155"/>
      <c r="AB115" s="155">
        <v>-24.63</v>
      </c>
      <c r="AC115" s="155"/>
      <c r="AD115" s="155"/>
      <c r="AE115" s="155">
        <v>2001</v>
      </c>
      <c r="AF115" s="155">
        <v>47.6</v>
      </c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65"/>
      <c r="BS115" s="14"/>
      <c r="BT115" s="14"/>
    </row>
    <row r="116" spans="1:72">
      <c r="A116" s="145" t="s">
        <v>1083</v>
      </c>
      <c r="B116" s="154" t="s">
        <v>823</v>
      </c>
      <c r="C116" s="154" t="s">
        <v>840</v>
      </c>
      <c r="D116" s="154" t="s">
        <v>897</v>
      </c>
      <c r="E116" s="154" t="s">
        <v>1032</v>
      </c>
      <c r="F116" s="154" t="s">
        <v>897</v>
      </c>
      <c r="G116" s="154" t="s">
        <v>298</v>
      </c>
      <c r="H116" s="154" t="s">
        <v>250</v>
      </c>
      <c r="I116" s="154" t="s">
        <v>176</v>
      </c>
      <c r="J116" s="154">
        <v>2.1</v>
      </c>
      <c r="K116" s="154" t="s">
        <v>918</v>
      </c>
      <c r="L116" s="6" t="s">
        <v>255</v>
      </c>
      <c r="M116" s="155"/>
      <c r="N116" s="155"/>
      <c r="O116" s="155" t="s">
        <v>856</v>
      </c>
      <c r="P116" s="155">
        <v>93</v>
      </c>
      <c r="Q116" s="164"/>
      <c r="R116" s="131"/>
      <c r="S116" s="131"/>
      <c r="T116" s="155"/>
      <c r="U116" s="155">
        <v>51.789426789426791</v>
      </c>
      <c r="V116" s="155"/>
      <c r="W116" s="155">
        <v>1.5</v>
      </c>
      <c r="X116" s="155"/>
      <c r="Y116" s="155"/>
      <c r="Z116" s="155"/>
      <c r="AA116" s="155"/>
      <c r="AB116" s="155">
        <v>-24.64</v>
      </c>
      <c r="AC116" s="155"/>
      <c r="AD116" s="155"/>
      <c r="AE116" s="155">
        <v>2001</v>
      </c>
      <c r="AF116" s="155">
        <v>55</v>
      </c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65"/>
      <c r="BS116" s="14"/>
      <c r="BT116" s="14"/>
    </row>
    <row r="117" spans="1:72">
      <c r="A117" s="145" t="s">
        <v>1083</v>
      </c>
      <c r="B117" s="154" t="s">
        <v>823</v>
      </c>
      <c r="C117" s="154" t="s">
        <v>840</v>
      </c>
      <c r="D117" s="154" t="s">
        <v>898</v>
      </c>
      <c r="E117" s="154" t="s">
        <v>1033</v>
      </c>
      <c r="F117" s="154" t="s">
        <v>898</v>
      </c>
      <c r="G117" s="154" t="s">
        <v>298</v>
      </c>
      <c r="H117" s="154" t="s">
        <v>250</v>
      </c>
      <c r="I117" s="154" t="s">
        <v>176</v>
      </c>
      <c r="J117" s="154">
        <v>2.1</v>
      </c>
      <c r="K117" s="154" t="s">
        <v>918</v>
      </c>
      <c r="L117" s="6" t="s">
        <v>255</v>
      </c>
      <c r="M117" s="155"/>
      <c r="N117" s="155"/>
      <c r="O117" s="155" t="s">
        <v>856</v>
      </c>
      <c r="P117" s="155">
        <v>85.6</v>
      </c>
      <c r="Q117" s="164"/>
      <c r="R117" s="131"/>
      <c r="S117" s="131"/>
      <c r="T117" s="155"/>
      <c r="U117" s="155">
        <v>27.003947244009613</v>
      </c>
      <c r="V117" s="155"/>
      <c r="W117" s="155">
        <v>0.5</v>
      </c>
      <c r="X117" s="155"/>
      <c r="Y117" s="155"/>
      <c r="Z117" s="155"/>
      <c r="AA117" s="155"/>
      <c r="AB117" s="155">
        <v>-24.76</v>
      </c>
      <c r="AC117" s="155"/>
      <c r="AD117" s="155"/>
      <c r="AE117" s="155">
        <v>2001</v>
      </c>
      <c r="AF117" s="155">
        <v>16.2</v>
      </c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65"/>
      <c r="BS117" s="14"/>
      <c r="BT117" s="14"/>
    </row>
    <row r="118" spans="1:72">
      <c r="A118" s="145" t="s">
        <v>1083</v>
      </c>
      <c r="B118" s="154" t="s">
        <v>823</v>
      </c>
      <c r="C118" s="154" t="s">
        <v>840</v>
      </c>
      <c r="D118" s="154" t="s">
        <v>899</v>
      </c>
      <c r="E118" s="154" t="s">
        <v>1034</v>
      </c>
      <c r="F118" s="154" t="s">
        <v>899</v>
      </c>
      <c r="G118" s="154" t="s">
        <v>298</v>
      </c>
      <c r="H118" s="154" t="s">
        <v>250</v>
      </c>
      <c r="I118" s="154" t="s">
        <v>176</v>
      </c>
      <c r="J118" s="154">
        <v>2.1</v>
      </c>
      <c r="K118" s="154" t="s">
        <v>918</v>
      </c>
      <c r="L118" s="6" t="s">
        <v>255</v>
      </c>
      <c r="M118" s="155"/>
      <c r="N118" s="155"/>
      <c r="O118" s="155" t="s">
        <v>856</v>
      </c>
      <c r="P118" s="155">
        <v>90.55</v>
      </c>
      <c r="Q118" s="164"/>
      <c r="R118" s="131"/>
      <c r="S118" s="131"/>
      <c r="T118" s="155"/>
      <c r="U118" s="155">
        <v>42.587920341531664</v>
      </c>
      <c r="V118" s="155"/>
      <c r="W118" s="155">
        <v>0.39</v>
      </c>
      <c r="X118" s="155"/>
      <c r="Y118" s="155"/>
      <c r="Z118" s="155"/>
      <c r="AA118" s="155"/>
      <c r="AB118" s="155"/>
      <c r="AC118" s="155"/>
      <c r="AD118" s="155"/>
      <c r="AE118" s="155">
        <v>2001</v>
      </c>
      <c r="AF118" s="155">
        <v>32.700000000000003</v>
      </c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65"/>
      <c r="BS118" s="14"/>
      <c r="BT118" s="14"/>
    </row>
    <row r="119" spans="1:72">
      <c r="A119" s="145" t="s">
        <v>1083</v>
      </c>
      <c r="B119" s="154" t="s">
        <v>823</v>
      </c>
      <c r="C119" s="154" t="s">
        <v>840</v>
      </c>
      <c r="D119" s="154" t="s">
        <v>900</v>
      </c>
      <c r="E119" s="154" t="s">
        <v>1035</v>
      </c>
      <c r="F119" s="154" t="s">
        <v>900</v>
      </c>
      <c r="G119" s="154" t="s">
        <v>298</v>
      </c>
      <c r="H119" s="154" t="s">
        <v>250</v>
      </c>
      <c r="I119" s="154" t="s">
        <v>176</v>
      </c>
      <c r="J119" s="154">
        <v>2.1</v>
      </c>
      <c r="K119" s="154" t="s">
        <v>918</v>
      </c>
      <c r="L119" s="6" t="s">
        <v>255</v>
      </c>
      <c r="M119" s="155"/>
      <c r="N119" s="155"/>
      <c r="O119" s="155" t="s">
        <v>856</v>
      </c>
      <c r="P119" s="155">
        <v>95.58</v>
      </c>
      <c r="Q119" s="164"/>
      <c r="R119" s="131"/>
      <c r="S119" s="131"/>
      <c r="T119" s="155"/>
      <c r="U119" s="155">
        <v>37.12917540548483</v>
      </c>
      <c r="V119" s="155"/>
      <c r="W119" s="155">
        <v>0.16</v>
      </c>
      <c r="X119" s="155"/>
      <c r="Y119" s="155"/>
      <c r="Z119" s="155"/>
      <c r="AA119" s="155"/>
      <c r="AB119" s="155">
        <v>-25.59</v>
      </c>
      <c r="AC119" s="155"/>
      <c r="AD119" s="155"/>
      <c r="AE119" s="155">
        <v>2001</v>
      </c>
      <c r="AF119" s="155">
        <v>-146.6</v>
      </c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65"/>
      <c r="BS119" s="14"/>
      <c r="BT119" s="14"/>
    </row>
    <row r="120" spans="1:72">
      <c r="A120" s="145" t="s">
        <v>1083</v>
      </c>
      <c r="B120" s="154" t="s">
        <v>823</v>
      </c>
      <c r="C120" s="154" t="s">
        <v>840</v>
      </c>
      <c r="D120" s="154" t="s">
        <v>901</v>
      </c>
      <c r="E120" s="154" t="s">
        <v>1036</v>
      </c>
      <c r="F120" s="154" t="s">
        <v>901</v>
      </c>
      <c r="G120" s="154" t="s">
        <v>298</v>
      </c>
      <c r="H120" s="154" t="s">
        <v>250</v>
      </c>
      <c r="I120" s="154" t="s">
        <v>176</v>
      </c>
      <c r="J120" s="154">
        <v>2.1</v>
      </c>
      <c r="K120" s="154" t="s">
        <v>918</v>
      </c>
      <c r="L120" s="6" t="s">
        <v>255</v>
      </c>
      <c r="M120" s="155"/>
      <c r="N120" s="155"/>
      <c r="O120" s="155" t="s">
        <v>856</v>
      </c>
      <c r="P120" s="155">
        <v>96.64</v>
      </c>
      <c r="Q120" s="164"/>
      <c r="R120" s="131"/>
      <c r="S120" s="131"/>
      <c r="T120" s="155"/>
      <c r="U120" s="155">
        <v>54.917453196896894</v>
      </c>
      <c r="V120" s="155"/>
      <c r="W120" s="155">
        <v>0.28999999999999998</v>
      </c>
      <c r="X120" s="155"/>
      <c r="Y120" s="155"/>
      <c r="Z120" s="155"/>
      <c r="AA120" s="155"/>
      <c r="AB120" s="155">
        <v>-25.33</v>
      </c>
      <c r="AC120" s="155"/>
      <c r="AD120" s="155"/>
      <c r="AE120" s="155">
        <v>2001</v>
      </c>
      <c r="AF120" s="155">
        <v>-379</v>
      </c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65"/>
      <c r="BS120" s="14"/>
      <c r="BT120" s="14"/>
    </row>
    <row r="121" spans="1:72">
      <c r="A121" s="145" t="s">
        <v>1083</v>
      </c>
      <c r="B121" s="154" t="s">
        <v>823</v>
      </c>
      <c r="C121" s="154" t="s">
        <v>840</v>
      </c>
      <c r="D121" s="154" t="s">
        <v>896</v>
      </c>
      <c r="E121" s="154" t="s">
        <v>1037</v>
      </c>
      <c r="F121" s="154" t="s">
        <v>896</v>
      </c>
      <c r="G121" s="154" t="s">
        <v>296</v>
      </c>
      <c r="H121" s="154" t="s">
        <v>250</v>
      </c>
      <c r="I121" s="154" t="s">
        <v>176</v>
      </c>
      <c r="J121" s="166">
        <v>0</v>
      </c>
      <c r="K121" s="154">
        <v>2.1</v>
      </c>
      <c r="L121" s="6" t="s">
        <v>255</v>
      </c>
      <c r="M121" s="155"/>
      <c r="N121" s="155"/>
      <c r="O121" s="155" t="s">
        <v>924</v>
      </c>
      <c r="P121" s="155">
        <v>37</v>
      </c>
      <c r="Q121" s="164"/>
      <c r="R121" s="131"/>
      <c r="S121" s="131"/>
      <c r="T121" s="155"/>
      <c r="U121" s="155">
        <v>75.667690168588166</v>
      </c>
      <c r="V121" s="155"/>
      <c r="W121" s="155">
        <v>10.59</v>
      </c>
      <c r="X121" s="155"/>
      <c r="Y121" s="155"/>
      <c r="Z121" s="155"/>
      <c r="AA121" s="155"/>
      <c r="AB121" s="155">
        <v>-25.34</v>
      </c>
      <c r="AC121" s="155"/>
      <c r="AD121" s="155"/>
      <c r="AE121" s="155">
        <v>2001</v>
      </c>
      <c r="AF121" s="155">
        <v>144.80000000000001</v>
      </c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65"/>
      <c r="BS121" s="14"/>
      <c r="BT121" s="14"/>
    </row>
    <row r="122" spans="1:72">
      <c r="A122" s="145" t="s">
        <v>1083</v>
      </c>
      <c r="B122" s="154" t="s">
        <v>823</v>
      </c>
      <c r="C122" s="154" t="s">
        <v>840</v>
      </c>
      <c r="D122" s="154" t="s">
        <v>897</v>
      </c>
      <c r="E122" s="154" t="s">
        <v>1038</v>
      </c>
      <c r="F122" s="154" t="s">
        <v>897</v>
      </c>
      <c r="G122" s="154" t="s">
        <v>296</v>
      </c>
      <c r="H122" s="154" t="s">
        <v>250</v>
      </c>
      <c r="I122" s="154" t="s">
        <v>176</v>
      </c>
      <c r="J122" s="167">
        <v>0</v>
      </c>
      <c r="K122" s="154">
        <v>2.1</v>
      </c>
      <c r="L122" s="6" t="s">
        <v>255</v>
      </c>
      <c r="M122" s="155"/>
      <c r="N122" s="155"/>
      <c r="O122" s="155" t="s">
        <v>924</v>
      </c>
      <c r="P122" s="155">
        <v>4.3</v>
      </c>
      <c r="Q122" s="164"/>
      <c r="R122" s="131"/>
      <c r="S122" s="131"/>
      <c r="T122" s="155"/>
      <c r="U122" s="155">
        <v>48.210573210573209</v>
      </c>
      <c r="V122" s="155"/>
      <c r="W122" s="155">
        <v>30.2</v>
      </c>
      <c r="X122" s="155"/>
      <c r="Y122" s="155"/>
      <c r="Z122" s="155"/>
      <c r="AA122" s="155"/>
      <c r="AB122" s="155"/>
      <c r="AC122" s="155"/>
      <c r="AD122" s="155"/>
      <c r="AE122" s="155">
        <v>2001</v>
      </c>
      <c r="AF122" s="155">
        <v>101.4</v>
      </c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65"/>
      <c r="BS122" s="14"/>
      <c r="BT122" s="14"/>
    </row>
    <row r="123" spans="1:72">
      <c r="A123" s="145" t="s">
        <v>1083</v>
      </c>
      <c r="B123" s="154" t="s">
        <v>823</v>
      </c>
      <c r="C123" s="154" t="s">
        <v>840</v>
      </c>
      <c r="D123" s="154" t="s">
        <v>898</v>
      </c>
      <c r="E123" s="154" t="s">
        <v>1039</v>
      </c>
      <c r="F123" s="154" t="s">
        <v>898</v>
      </c>
      <c r="G123" s="154" t="s">
        <v>296</v>
      </c>
      <c r="H123" s="154" t="s">
        <v>250</v>
      </c>
      <c r="I123" s="154" t="s">
        <v>176</v>
      </c>
      <c r="J123" s="167">
        <v>0</v>
      </c>
      <c r="K123" s="154">
        <v>2.1</v>
      </c>
      <c r="L123" s="6" t="s">
        <v>255</v>
      </c>
      <c r="M123" s="155"/>
      <c r="N123" s="155"/>
      <c r="O123" s="155" t="s">
        <v>924</v>
      </c>
      <c r="P123" s="155">
        <v>14.006700655498909</v>
      </c>
      <c r="Q123" s="164"/>
      <c r="R123" s="131"/>
      <c r="S123" s="131"/>
      <c r="T123" s="155"/>
      <c r="U123" s="155">
        <v>72.996052755990391</v>
      </c>
      <c r="V123" s="155"/>
      <c r="W123" s="155">
        <v>8.26</v>
      </c>
      <c r="X123" s="155"/>
      <c r="Y123" s="155"/>
      <c r="Z123" s="155"/>
      <c r="AA123" s="155"/>
      <c r="AB123" s="155">
        <v>-24.988017772139425</v>
      </c>
      <c r="AC123" s="155"/>
      <c r="AD123" s="155"/>
      <c r="AE123" s="155">
        <v>2001</v>
      </c>
      <c r="AF123" s="155">
        <v>-64.2</v>
      </c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65"/>
      <c r="BS123" s="14"/>
      <c r="BT123" s="14"/>
    </row>
    <row r="124" spans="1:72">
      <c r="A124" s="145" t="s">
        <v>1083</v>
      </c>
      <c r="B124" s="154" t="s">
        <v>823</v>
      </c>
      <c r="C124" s="154" t="s">
        <v>840</v>
      </c>
      <c r="D124" s="154" t="s">
        <v>899</v>
      </c>
      <c r="E124" s="154" t="s">
        <v>1040</v>
      </c>
      <c r="F124" s="154" t="s">
        <v>899</v>
      </c>
      <c r="G124" s="154" t="s">
        <v>296</v>
      </c>
      <c r="H124" s="154" t="s">
        <v>250</v>
      </c>
      <c r="I124" s="154" t="s">
        <v>176</v>
      </c>
      <c r="J124" s="167">
        <v>0</v>
      </c>
      <c r="K124" s="154">
        <v>2.1</v>
      </c>
      <c r="L124" s="6" t="s">
        <v>255</v>
      </c>
      <c r="M124" s="155"/>
      <c r="N124" s="155"/>
      <c r="O124" s="155" t="s">
        <v>924</v>
      </c>
      <c r="P124" s="155">
        <v>9.1082899099952623</v>
      </c>
      <c r="Q124" s="164"/>
      <c r="R124" s="131"/>
      <c r="S124" s="131"/>
      <c r="T124" s="155"/>
      <c r="U124" s="155">
        <v>57.412079658468329</v>
      </c>
      <c r="V124" s="155"/>
      <c r="W124" s="155">
        <v>5.2267660550458723</v>
      </c>
      <c r="X124" s="155"/>
      <c r="Y124" s="155"/>
      <c r="Z124" s="155"/>
      <c r="AA124" s="155"/>
      <c r="AB124" s="155">
        <v>-24.894300608885732</v>
      </c>
      <c r="AC124" s="155"/>
      <c r="AD124" s="155"/>
      <c r="AE124" s="155">
        <v>2001</v>
      </c>
      <c r="AF124" s="155">
        <v>-106.7</v>
      </c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65"/>
      <c r="BS124" s="14"/>
      <c r="BT124" s="14"/>
    </row>
    <row r="125" spans="1:72">
      <c r="A125" s="145" t="s">
        <v>1083</v>
      </c>
      <c r="B125" s="154" t="s">
        <v>823</v>
      </c>
      <c r="C125" s="154" t="s">
        <v>840</v>
      </c>
      <c r="D125" s="154" t="s">
        <v>900</v>
      </c>
      <c r="E125" s="154" t="s">
        <v>1041</v>
      </c>
      <c r="F125" s="154" t="s">
        <v>900</v>
      </c>
      <c r="G125" s="154" t="s">
        <v>296</v>
      </c>
      <c r="H125" s="154" t="s">
        <v>250</v>
      </c>
      <c r="I125" s="154" t="s">
        <v>176</v>
      </c>
      <c r="J125" s="167">
        <v>0</v>
      </c>
      <c r="K125" s="154">
        <v>2.1</v>
      </c>
      <c r="L125" s="6" t="s">
        <v>255</v>
      </c>
      <c r="M125" s="155"/>
      <c r="N125" s="155"/>
      <c r="O125" s="155" t="s">
        <v>924</v>
      </c>
      <c r="P125" s="155">
        <v>4.0609853528628488</v>
      </c>
      <c r="Q125" s="164"/>
      <c r="R125" s="131"/>
      <c r="S125" s="131"/>
      <c r="T125" s="155"/>
      <c r="U125" s="155">
        <v>62.87082459451517</v>
      </c>
      <c r="V125" s="155"/>
      <c r="W125" s="155">
        <v>6.3766038647342995</v>
      </c>
      <c r="X125" s="155"/>
      <c r="Y125" s="155"/>
      <c r="Z125" s="155"/>
      <c r="AA125" s="155"/>
      <c r="AB125" s="155">
        <v>-24.652681019154411</v>
      </c>
      <c r="AC125" s="155"/>
      <c r="AD125" s="155"/>
      <c r="AE125" s="155">
        <v>2001</v>
      </c>
      <c r="AF125" s="155">
        <v>-272.60000000000002</v>
      </c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65"/>
      <c r="BS125" s="14"/>
      <c r="BT125" s="14"/>
    </row>
    <row r="126" spans="1:72">
      <c r="A126" s="145" t="s">
        <v>1083</v>
      </c>
      <c r="B126" s="154" t="s">
        <v>823</v>
      </c>
      <c r="C126" s="154" t="s">
        <v>840</v>
      </c>
      <c r="D126" s="154" t="s">
        <v>901</v>
      </c>
      <c r="E126" s="154" t="s">
        <v>1042</v>
      </c>
      <c r="F126" s="154" t="s">
        <v>901</v>
      </c>
      <c r="G126" s="154" t="s">
        <v>296</v>
      </c>
      <c r="H126" s="154" t="s">
        <v>250</v>
      </c>
      <c r="I126" s="154" t="s">
        <v>176</v>
      </c>
      <c r="J126" s="167">
        <v>0</v>
      </c>
      <c r="K126" s="154">
        <v>2.1</v>
      </c>
      <c r="L126" s="6" t="s">
        <v>255</v>
      </c>
      <c r="M126" s="155"/>
      <c r="N126" s="155"/>
      <c r="O126" s="155" t="s">
        <v>924</v>
      </c>
      <c r="P126" s="155">
        <v>3.2019203072491598</v>
      </c>
      <c r="Q126" s="164"/>
      <c r="R126" s="131"/>
      <c r="S126" s="131"/>
      <c r="T126" s="155"/>
      <c r="U126" s="155">
        <v>45.082546803103099</v>
      </c>
      <c r="V126" s="155"/>
      <c r="W126" s="155">
        <v>7.1852594458438288</v>
      </c>
      <c r="X126" s="155"/>
      <c r="Y126" s="155"/>
      <c r="Z126" s="155"/>
      <c r="AA126" s="155"/>
      <c r="AB126" s="155">
        <v>-24.192232137723888</v>
      </c>
      <c r="AC126" s="155"/>
      <c r="AD126" s="155"/>
      <c r="AE126" s="155">
        <v>2001</v>
      </c>
      <c r="AF126" s="155">
        <v>-350.4</v>
      </c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65"/>
      <c r="BS126" s="14"/>
      <c r="BT126" s="14"/>
    </row>
    <row r="127" spans="1:72">
      <c r="A127" s="145" t="s">
        <v>1083</v>
      </c>
      <c r="B127" s="154" t="s">
        <v>823</v>
      </c>
      <c r="C127" s="154" t="s">
        <v>840</v>
      </c>
      <c r="D127" s="154" t="s">
        <v>897</v>
      </c>
      <c r="E127" s="154" t="s">
        <v>1043</v>
      </c>
      <c r="F127" s="154" t="s">
        <v>1031</v>
      </c>
      <c r="G127" s="154" t="s">
        <v>264</v>
      </c>
      <c r="H127" s="154" t="s">
        <v>251</v>
      </c>
      <c r="I127" s="154" t="s">
        <v>198</v>
      </c>
      <c r="J127" s="167">
        <v>2.1</v>
      </c>
      <c r="K127" s="154" t="s">
        <v>918</v>
      </c>
      <c r="L127" s="6" t="s">
        <v>256</v>
      </c>
      <c r="M127" s="155">
        <v>0.5</v>
      </c>
      <c r="N127" s="155"/>
      <c r="O127" s="155" t="s">
        <v>930</v>
      </c>
      <c r="P127" s="155">
        <v>84.816000000000003</v>
      </c>
      <c r="Q127" s="164"/>
      <c r="R127" s="131"/>
      <c r="S127" s="131"/>
      <c r="T127" s="155"/>
      <c r="U127" s="155">
        <v>2.7</v>
      </c>
      <c r="V127" s="155"/>
      <c r="W127" s="155">
        <v>0.2</v>
      </c>
      <c r="X127" s="155"/>
      <c r="Y127" s="155"/>
      <c r="Z127" s="155"/>
      <c r="AA127" s="155"/>
      <c r="AB127" s="155"/>
      <c r="AC127" s="155"/>
      <c r="AD127" s="155"/>
      <c r="AE127" s="155">
        <v>2001</v>
      </c>
      <c r="AF127" s="155">
        <v>4.9000000000000004</v>
      </c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65"/>
      <c r="BS127" s="14"/>
      <c r="BT127" s="14"/>
    </row>
    <row r="128" spans="1:72">
      <c r="A128" s="145" t="s">
        <v>1083</v>
      </c>
      <c r="B128" s="154" t="s">
        <v>823</v>
      </c>
      <c r="C128" s="154" t="s">
        <v>840</v>
      </c>
      <c r="D128" s="154" t="s">
        <v>898</v>
      </c>
      <c r="E128" s="154" t="s">
        <v>1044</v>
      </c>
      <c r="F128" s="154" t="s">
        <v>1033</v>
      </c>
      <c r="G128" s="154" t="s">
        <v>264</v>
      </c>
      <c r="H128" s="154" t="s">
        <v>251</v>
      </c>
      <c r="I128" s="154" t="s">
        <v>198</v>
      </c>
      <c r="J128" s="167">
        <v>2.1</v>
      </c>
      <c r="K128" s="154" t="s">
        <v>918</v>
      </c>
      <c r="L128" s="6" t="s">
        <v>256</v>
      </c>
      <c r="M128" s="155">
        <v>0.5</v>
      </c>
      <c r="N128" s="155"/>
      <c r="O128" s="155" t="s">
        <v>930</v>
      </c>
      <c r="P128" s="155">
        <v>76.954399999999993</v>
      </c>
      <c r="Q128" s="164"/>
      <c r="R128" s="131"/>
      <c r="S128" s="131"/>
      <c r="T128" s="155"/>
      <c r="U128" s="155">
        <v>9.4</v>
      </c>
      <c r="V128" s="155"/>
      <c r="W128" s="155">
        <v>0.19800000000000001</v>
      </c>
      <c r="X128" s="155"/>
      <c r="Y128" s="155"/>
      <c r="Z128" s="155"/>
      <c r="AA128" s="155"/>
      <c r="AB128" s="155"/>
      <c r="AC128" s="155"/>
      <c r="AD128" s="155"/>
      <c r="AE128" s="155">
        <v>2001</v>
      </c>
      <c r="AF128" s="155">
        <v>-55.2</v>
      </c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65"/>
      <c r="BS128" s="14"/>
      <c r="BT128" s="14"/>
    </row>
    <row r="129" spans="1:72">
      <c r="A129" s="145" t="s">
        <v>1083</v>
      </c>
      <c r="B129" s="154" t="s">
        <v>823</v>
      </c>
      <c r="C129" s="154" t="s">
        <v>840</v>
      </c>
      <c r="D129" s="154" t="s">
        <v>897</v>
      </c>
      <c r="E129" s="154" t="s">
        <v>1045</v>
      </c>
      <c r="F129" s="154" t="s">
        <v>1043</v>
      </c>
      <c r="G129" s="154" t="s">
        <v>273</v>
      </c>
      <c r="H129" s="154" t="s">
        <v>253</v>
      </c>
      <c r="I129" s="154" t="s">
        <v>198</v>
      </c>
      <c r="J129" s="154">
        <v>0</v>
      </c>
      <c r="K129" s="154">
        <v>2.1</v>
      </c>
      <c r="L129" s="6" t="s">
        <v>261</v>
      </c>
      <c r="M129" s="155">
        <v>6</v>
      </c>
      <c r="N129" s="155"/>
      <c r="O129" s="155" t="s">
        <v>924</v>
      </c>
      <c r="P129" s="155">
        <v>75.516000000000005</v>
      </c>
      <c r="Q129" s="164"/>
      <c r="R129" s="131"/>
      <c r="S129" s="131"/>
      <c r="T129" s="155"/>
      <c r="U129" s="155">
        <v>1.6</v>
      </c>
      <c r="V129" s="155"/>
      <c r="W129" s="155">
        <v>0.129</v>
      </c>
      <c r="X129" s="155"/>
      <c r="Y129" s="155"/>
      <c r="Z129" s="155"/>
      <c r="AA129" s="155"/>
      <c r="AB129" s="155"/>
      <c r="AC129" s="155"/>
      <c r="AD129" s="155"/>
      <c r="AE129" s="155">
        <v>2001</v>
      </c>
      <c r="AF129" s="155">
        <v>-86.5</v>
      </c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65"/>
      <c r="BS129" s="14"/>
      <c r="BT129" s="14"/>
    </row>
    <row r="130" spans="1:72">
      <c r="A130" s="145" t="s">
        <v>1083</v>
      </c>
      <c r="B130" s="154" t="s">
        <v>823</v>
      </c>
      <c r="C130" s="154" t="s">
        <v>840</v>
      </c>
      <c r="D130" s="154" t="s">
        <v>898</v>
      </c>
      <c r="E130" s="154" t="s">
        <v>1046</v>
      </c>
      <c r="F130" s="154" t="s">
        <v>1044</v>
      </c>
      <c r="G130" s="154" t="s">
        <v>273</v>
      </c>
      <c r="H130" s="154" t="s">
        <v>253</v>
      </c>
      <c r="I130" s="154" t="s">
        <v>198</v>
      </c>
      <c r="J130" s="154">
        <v>0</v>
      </c>
      <c r="K130" s="154">
        <v>2.1</v>
      </c>
      <c r="L130" s="6" t="s">
        <v>261</v>
      </c>
      <c r="M130" s="155">
        <v>6</v>
      </c>
      <c r="N130" s="155"/>
      <c r="O130" s="155" t="s">
        <v>924</v>
      </c>
      <c r="P130" s="155">
        <v>63.343999999999994</v>
      </c>
      <c r="Q130" s="164"/>
      <c r="R130" s="131"/>
      <c r="S130" s="131"/>
      <c r="T130" s="155"/>
      <c r="U130" s="155">
        <v>3.9</v>
      </c>
      <c r="V130" s="155"/>
      <c r="W130" s="155">
        <v>0.1</v>
      </c>
      <c r="X130" s="155"/>
      <c r="Y130" s="155"/>
      <c r="Z130" s="155"/>
      <c r="AA130" s="155"/>
      <c r="AB130" s="155"/>
      <c r="AC130" s="155"/>
      <c r="AD130" s="155"/>
      <c r="AE130" s="155">
        <v>2001</v>
      </c>
      <c r="AF130" s="155">
        <v>-167.7</v>
      </c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65"/>
      <c r="BS130" s="14"/>
      <c r="BT130" s="14"/>
    </row>
    <row r="131" spans="1:72">
      <c r="A131" s="145" t="s">
        <v>1083</v>
      </c>
      <c r="B131" s="154" t="s">
        <v>824</v>
      </c>
      <c r="C131" s="154" t="s">
        <v>841</v>
      </c>
      <c r="D131" s="154" t="s">
        <v>902</v>
      </c>
      <c r="E131" s="154" t="s">
        <v>1047</v>
      </c>
      <c r="F131" s="154" t="s">
        <v>902</v>
      </c>
      <c r="G131" s="154" t="s">
        <v>298</v>
      </c>
      <c r="H131" s="154" t="s">
        <v>250</v>
      </c>
      <c r="I131" s="154" t="s">
        <v>176</v>
      </c>
      <c r="J131" s="154">
        <v>2.1</v>
      </c>
      <c r="K131" s="154" t="s">
        <v>918</v>
      </c>
      <c r="L131" s="6" t="s">
        <v>255</v>
      </c>
      <c r="M131" s="155"/>
      <c r="N131" s="155"/>
      <c r="O131" s="155" t="s">
        <v>856</v>
      </c>
      <c r="P131" s="155">
        <v>67.819999999999993</v>
      </c>
      <c r="Q131" s="164"/>
      <c r="R131" s="131"/>
      <c r="S131" s="131"/>
      <c r="T131" s="155"/>
      <c r="U131" s="155">
        <v>17.396585367087305</v>
      </c>
      <c r="V131" s="155"/>
      <c r="W131" s="155">
        <v>1.42</v>
      </c>
      <c r="X131" s="155"/>
      <c r="Y131" s="155"/>
      <c r="Z131" s="155"/>
      <c r="AA131" s="155"/>
      <c r="AB131" s="155"/>
      <c r="AC131" s="155"/>
      <c r="AD131" s="155"/>
      <c r="AE131" s="155">
        <v>2001</v>
      </c>
      <c r="AF131" s="155">
        <v>118.4</v>
      </c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65"/>
      <c r="BS131" s="14"/>
      <c r="BT131" s="14"/>
    </row>
    <row r="132" spans="1:72">
      <c r="A132" s="145" t="s">
        <v>1083</v>
      </c>
      <c r="B132" s="154" t="s">
        <v>824</v>
      </c>
      <c r="C132" s="154" t="s">
        <v>841</v>
      </c>
      <c r="D132" s="154" t="s">
        <v>903</v>
      </c>
      <c r="E132" s="154" t="s">
        <v>1048</v>
      </c>
      <c r="F132" s="154" t="s">
        <v>903</v>
      </c>
      <c r="G132" s="154" t="s">
        <v>298</v>
      </c>
      <c r="H132" s="154" t="s">
        <v>250</v>
      </c>
      <c r="I132" s="154" t="s">
        <v>176</v>
      </c>
      <c r="J132" s="154">
        <v>2.1</v>
      </c>
      <c r="K132" s="154" t="s">
        <v>918</v>
      </c>
      <c r="L132" s="6" t="s">
        <v>255</v>
      </c>
      <c r="M132" s="155"/>
      <c r="N132" s="155"/>
      <c r="O132" s="155" t="s">
        <v>856</v>
      </c>
      <c r="P132" s="155">
        <v>84.489917537746805</v>
      </c>
      <c r="Q132" s="164"/>
      <c r="R132" s="131"/>
      <c r="S132" s="131"/>
      <c r="T132" s="155"/>
      <c r="U132" s="155">
        <v>25.070191748381642</v>
      </c>
      <c r="V132" s="155"/>
      <c r="W132" s="155">
        <v>0.64</v>
      </c>
      <c r="X132" s="155"/>
      <c r="Y132" s="155"/>
      <c r="Z132" s="155"/>
      <c r="AA132" s="155"/>
      <c r="AB132" s="155"/>
      <c r="AC132" s="155"/>
      <c r="AD132" s="155"/>
      <c r="AE132" s="155">
        <v>2001</v>
      </c>
      <c r="AF132" s="155">
        <v>181.8</v>
      </c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65"/>
      <c r="BS132" s="14"/>
      <c r="BT132" s="14"/>
    </row>
    <row r="133" spans="1:72">
      <c r="A133" s="145" t="s">
        <v>1083</v>
      </c>
      <c r="B133" s="154" t="s">
        <v>824</v>
      </c>
      <c r="C133" s="154" t="s">
        <v>841</v>
      </c>
      <c r="D133" s="154" t="s">
        <v>904</v>
      </c>
      <c r="E133" s="154" t="s">
        <v>1049</v>
      </c>
      <c r="F133" s="154" t="s">
        <v>904</v>
      </c>
      <c r="G133" s="154" t="s">
        <v>298</v>
      </c>
      <c r="H133" s="154" t="s">
        <v>250</v>
      </c>
      <c r="I133" s="154" t="s">
        <v>176</v>
      </c>
      <c r="J133" s="154">
        <v>2.1</v>
      </c>
      <c r="K133" s="154" t="s">
        <v>918</v>
      </c>
      <c r="L133" s="6" t="s">
        <v>255</v>
      </c>
      <c r="M133" s="155"/>
      <c r="N133" s="155"/>
      <c r="O133" s="155" t="s">
        <v>856</v>
      </c>
      <c r="P133" s="155">
        <v>90.079510879338244</v>
      </c>
      <c r="Q133" s="164"/>
      <c r="R133" s="131"/>
      <c r="S133" s="131"/>
      <c r="T133" s="155"/>
      <c r="U133" s="155">
        <v>47.717905283009863</v>
      </c>
      <c r="V133" s="155"/>
      <c r="W133" s="155">
        <v>0.4</v>
      </c>
      <c r="X133" s="155"/>
      <c r="Y133" s="155"/>
      <c r="Z133" s="155"/>
      <c r="AA133" s="155"/>
      <c r="AB133" s="155"/>
      <c r="AC133" s="155"/>
      <c r="AD133" s="155"/>
      <c r="AE133" s="155">
        <v>2001</v>
      </c>
      <c r="AF133" s="155">
        <v>106.5</v>
      </c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65"/>
      <c r="BS133" s="14"/>
      <c r="BT133" s="14"/>
    </row>
    <row r="134" spans="1:72">
      <c r="A134" s="145" t="s">
        <v>1083</v>
      </c>
      <c r="B134" s="154" t="s">
        <v>824</v>
      </c>
      <c r="C134" s="154" t="s">
        <v>841</v>
      </c>
      <c r="D134" s="154" t="s">
        <v>905</v>
      </c>
      <c r="E134" s="154" t="s">
        <v>1050</v>
      </c>
      <c r="F134" s="154" t="s">
        <v>905</v>
      </c>
      <c r="G134" s="154" t="s">
        <v>298</v>
      </c>
      <c r="H134" s="154" t="s">
        <v>250</v>
      </c>
      <c r="I134" s="154" t="s">
        <v>176</v>
      </c>
      <c r="J134" s="154">
        <v>2.1</v>
      </c>
      <c r="K134" s="154" t="s">
        <v>918</v>
      </c>
      <c r="L134" s="6" t="s">
        <v>255</v>
      </c>
      <c r="M134" s="155"/>
      <c r="N134" s="155"/>
      <c r="O134" s="155" t="s">
        <v>856</v>
      </c>
      <c r="P134" s="155">
        <v>90.39032572232442</v>
      </c>
      <c r="Q134" s="164"/>
      <c r="R134" s="131"/>
      <c r="S134" s="131"/>
      <c r="T134" s="155"/>
      <c r="U134" s="155">
        <v>36.174436129500748</v>
      </c>
      <c r="V134" s="155"/>
      <c r="W134" s="155">
        <v>0.28000000000000003</v>
      </c>
      <c r="X134" s="155"/>
      <c r="Y134" s="155"/>
      <c r="Z134" s="155"/>
      <c r="AA134" s="155"/>
      <c r="AB134" s="155"/>
      <c r="AC134" s="155"/>
      <c r="AD134" s="155"/>
      <c r="AE134" s="155">
        <v>2001</v>
      </c>
      <c r="AF134" s="155">
        <v>41.7</v>
      </c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65"/>
      <c r="BS134" s="14"/>
      <c r="BT134" s="14"/>
    </row>
    <row r="135" spans="1:72">
      <c r="A135" s="145" t="s">
        <v>1083</v>
      </c>
      <c r="B135" s="154" t="s">
        <v>824</v>
      </c>
      <c r="C135" s="154" t="s">
        <v>841</v>
      </c>
      <c r="D135" s="154" t="s">
        <v>906</v>
      </c>
      <c r="E135" s="154" t="s">
        <v>1051</v>
      </c>
      <c r="F135" s="154" t="s">
        <v>906</v>
      </c>
      <c r="G135" s="154" t="s">
        <v>298</v>
      </c>
      <c r="H135" s="154" t="s">
        <v>250</v>
      </c>
      <c r="I135" s="154" t="s">
        <v>176</v>
      </c>
      <c r="J135" s="154">
        <v>2.1</v>
      </c>
      <c r="K135" s="154" t="s">
        <v>918</v>
      </c>
      <c r="L135" s="6" t="s">
        <v>255</v>
      </c>
      <c r="M135" s="155"/>
      <c r="N135" s="155"/>
      <c r="O135" s="155" t="s">
        <v>856</v>
      </c>
      <c r="P135" s="155">
        <v>94.333924775143089</v>
      </c>
      <c r="Q135" s="164"/>
      <c r="R135" s="131"/>
      <c r="S135" s="131"/>
      <c r="T135" s="155"/>
      <c r="U135" s="155">
        <v>41.928468682427955</v>
      </c>
      <c r="V135" s="155"/>
      <c r="W135" s="155">
        <v>0.28000000000000003</v>
      </c>
      <c r="X135" s="155"/>
      <c r="Y135" s="155"/>
      <c r="Z135" s="155"/>
      <c r="AA135" s="155"/>
      <c r="AB135" s="155"/>
      <c r="AC135" s="155"/>
      <c r="AD135" s="155"/>
      <c r="AE135" s="155">
        <v>2001</v>
      </c>
      <c r="AF135" s="155">
        <v>-8.6999999999999993</v>
      </c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65"/>
      <c r="AR135" s="165"/>
      <c r="AS135" s="165"/>
      <c r="AT135" s="165"/>
      <c r="AU135" s="165"/>
      <c r="AV135" s="165"/>
      <c r="AW135" s="165"/>
      <c r="AX135" s="165"/>
      <c r="AY135" s="165"/>
      <c r="AZ135" s="165"/>
      <c r="BA135" s="165"/>
      <c r="BB135" s="165"/>
      <c r="BC135" s="16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65"/>
      <c r="BS135" s="14"/>
      <c r="BT135" s="14"/>
    </row>
    <row r="136" spans="1:72">
      <c r="A136" s="145" t="s">
        <v>1083</v>
      </c>
      <c r="B136" s="154" t="s">
        <v>824</v>
      </c>
      <c r="C136" s="154" t="s">
        <v>841</v>
      </c>
      <c r="D136" s="154" t="s">
        <v>907</v>
      </c>
      <c r="E136" s="154" t="s">
        <v>1052</v>
      </c>
      <c r="F136" s="154" t="s">
        <v>907</v>
      </c>
      <c r="G136" s="154" t="s">
        <v>298</v>
      </c>
      <c r="H136" s="154" t="s">
        <v>250</v>
      </c>
      <c r="I136" s="154" t="s">
        <v>176</v>
      </c>
      <c r="J136" s="154">
        <v>2.1</v>
      </c>
      <c r="K136" s="154" t="s">
        <v>918</v>
      </c>
      <c r="L136" s="6" t="s">
        <v>255</v>
      </c>
      <c r="M136" s="155"/>
      <c r="N136" s="155"/>
      <c r="O136" s="155" t="s">
        <v>856</v>
      </c>
      <c r="P136" s="155">
        <v>95.71938477313509</v>
      </c>
      <c r="Q136" s="164"/>
      <c r="R136" s="131"/>
      <c r="S136" s="131"/>
      <c r="T136" s="155"/>
      <c r="U136" s="155">
        <v>46.947324765228124</v>
      </c>
      <c r="V136" s="155"/>
      <c r="W136" s="155">
        <v>0.23</v>
      </c>
      <c r="X136" s="155"/>
      <c r="Y136" s="155"/>
      <c r="Z136" s="155"/>
      <c r="AA136" s="155"/>
      <c r="AB136" s="155"/>
      <c r="AC136" s="155"/>
      <c r="AD136" s="155"/>
      <c r="AE136" s="155">
        <v>2001</v>
      </c>
      <c r="AF136" s="155">
        <v>-26.1</v>
      </c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65"/>
      <c r="BS136" s="14"/>
      <c r="BT136" s="14"/>
    </row>
    <row r="137" spans="1:72">
      <c r="A137" s="145" t="s">
        <v>1083</v>
      </c>
      <c r="B137" s="154" t="s">
        <v>824</v>
      </c>
      <c r="C137" s="154" t="s">
        <v>841</v>
      </c>
      <c r="D137" s="154" t="s">
        <v>908</v>
      </c>
      <c r="E137" s="154" t="s">
        <v>1053</v>
      </c>
      <c r="F137" s="154" t="s">
        <v>908</v>
      </c>
      <c r="G137" s="154" t="s">
        <v>298</v>
      </c>
      <c r="H137" s="154" t="s">
        <v>250</v>
      </c>
      <c r="I137" s="154" t="s">
        <v>176</v>
      </c>
      <c r="J137" s="154">
        <v>2.1</v>
      </c>
      <c r="K137" s="154" t="s">
        <v>918</v>
      </c>
      <c r="L137" s="6" t="s">
        <v>255</v>
      </c>
      <c r="M137" s="155"/>
      <c r="N137" s="155"/>
      <c r="O137" s="155" t="s">
        <v>856</v>
      </c>
      <c r="P137" s="155">
        <v>95.688660742621394</v>
      </c>
      <c r="Q137" s="164"/>
      <c r="R137" s="131"/>
      <c r="S137" s="131"/>
      <c r="T137" s="155"/>
      <c r="U137" s="155">
        <v>43.227031843938846</v>
      </c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>
        <v>2001</v>
      </c>
      <c r="AF137" s="155">
        <v>-131.9</v>
      </c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65"/>
      <c r="AR137" s="165"/>
      <c r="AS137" s="165"/>
      <c r="AT137" s="165"/>
      <c r="AU137" s="165"/>
      <c r="AV137" s="165"/>
      <c r="AW137" s="165"/>
      <c r="AX137" s="165"/>
      <c r="AY137" s="165"/>
      <c r="AZ137" s="165"/>
      <c r="BA137" s="165"/>
      <c r="BB137" s="165"/>
      <c r="BC137" s="16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65"/>
      <c r="BS137" s="14"/>
      <c r="BT137" s="14"/>
    </row>
    <row r="138" spans="1:72">
      <c r="A138" s="145" t="s">
        <v>1083</v>
      </c>
      <c r="B138" s="154" t="s">
        <v>824</v>
      </c>
      <c r="C138" s="154" t="s">
        <v>841</v>
      </c>
      <c r="D138" s="154" t="s">
        <v>902</v>
      </c>
      <c r="E138" s="154" t="s">
        <v>1054</v>
      </c>
      <c r="F138" s="154" t="s">
        <v>902</v>
      </c>
      <c r="G138" s="154" t="s">
        <v>296</v>
      </c>
      <c r="H138" s="154" t="s">
        <v>250</v>
      </c>
      <c r="I138" s="154" t="s">
        <v>176</v>
      </c>
      <c r="J138" s="166">
        <v>0</v>
      </c>
      <c r="K138" s="154">
        <v>2.1</v>
      </c>
      <c r="L138" s="6" t="s">
        <v>255</v>
      </c>
      <c r="M138" s="155"/>
      <c r="N138" s="155"/>
      <c r="O138" s="155" t="s">
        <v>924</v>
      </c>
      <c r="P138" s="155">
        <v>32.18</v>
      </c>
      <c r="Q138" s="164"/>
      <c r="R138" s="131"/>
      <c r="S138" s="131"/>
      <c r="T138" s="155"/>
      <c r="U138" s="155">
        <v>82.603414632912688</v>
      </c>
      <c r="V138" s="155"/>
      <c r="W138" s="155">
        <v>14.21</v>
      </c>
      <c r="X138" s="155"/>
      <c r="Y138" s="155"/>
      <c r="Z138" s="155"/>
      <c r="AA138" s="155"/>
      <c r="AB138" s="155"/>
      <c r="AC138" s="155"/>
      <c r="AD138" s="155"/>
      <c r="AE138" s="155">
        <v>2001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65"/>
      <c r="AR138" s="165"/>
      <c r="AS138" s="165"/>
      <c r="AT138" s="165"/>
      <c r="AU138" s="165"/>
      <c r="AV138" s="165"/>
      <c r="AW138" s="165"/>
      <c r="AX138" s="165"/>
      <c r="AY138" s="165"/>
      <c r="AZ138" s="165"/>
      <c r="BA138" s="165"/>
      <c r="BB138" s="165"/>
      <c r="BC138" s="16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65"/>
      <c r="BS138" s="14"/>
      <c r="BT138" s="14"/>
    </row>
    <row r="139" spans="1:72">
      <c r="A139" s="145" t="s">
        <v>1083</v>
      </c>
      <c r="B139" s="154" t="s">
        <v>824</v>
      </c>
      <c r="C139" s="154" t="s">
        <v>841</v>
      </c>
      <c r="D139" s="154" t="s">
        <v>903</v>
      </c>
      <c r="E139" s="154" t="s">
        <v>1055</v>
      </c>
      <c r="F139" s="154" t="s">
        <v>903</v>
      </c>
      <c r="G139" s="154" t="s">
        <v>296</v>
      </c>
      <c r="H139" s="154" t="s">
        <v>250</v>
      </c>
      <c r="I139" s="154" t="s">
        <v>176</v>
      </c>
      <c r="J139" s="167">
        <v>0</v>
      </c>
      <c r="K139" s="154">
        <v>2.1</v>
      </c>
      <c r="L139" s="6" t="s">
        <v>255</v>
      </c>
      <c r="M139" s="155"/>
      <c r="N139" s="155"/>
      <c r="O139" s="155" t="s">
        <v>924</v>
      </c>
      <c r="P139" s="155">
        <v>15.510082462253195</v>
      </c>
      <c r="Q139" s="164"/>
      <c r="R139" s="131"/>
      <c r="S139" s="131"/>
      <c r="T139" s="155"/>
      <c r="U139" s="155">
        <v>74.929808251618368</v>
      </c>
      <c r="V139" s="155"/>
      <c r="W139" s="155">
        <v>10.42</v>
      </c>
      <c r="X139" s="155"/>
      <c r="Y139" s="155"/>
      <c r="Z139" s="155"/>
      <c r="AA139" s="155"/>
      <c r="AB139" s="155">
        <v>-24.449687748839445</v>
      </c>
      <c r="AC139" s="155"/>
      <c r="AD139" s="155"/>
      <c r="AE139" s="155">
        <v>2001</v>
      </c>
      <c r="AF139" s="155">
        <v>95.3</v>
      </c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65"/>
      <c r="BS139" s="14"/>
      <c r="BT139" s="14"/>
    </row>
    <row r="140" spans="1:72">
      <c r="A140" s="145" t="s">
        <v>1083</v>
      </c>
      <c r="B140" s="154" t="s">
        <v>824</v>
      </c>
      <c r="C140" s="154" t="s">
        <v>841</v>
      </c>
      <c r="D140" s="154" t="s">
        <v>904</v>
      </c>
      <c r="E140" s="154" t="s">
        <v>1056</v>
      </c>
      <c r="F140" s="154" t="s">
        <v>904</v>
      </c>
      <c r="G140" s="154" t="s">
        <v>296</v>
      </c>
      <c r="H140" s="154" t="s">
        <v>250</v>
      </c>
      <c r="I140" s="154" t="s">
        <v>176</v>
      </c>
      <c r="J140" s="167">
        <v>0</v>
      </c>
      <c r="K140" s="154">
        <v>2.1</v>
      </c>
      <c r="L140" s="6" t="s">
        <v>255</v>
      </c>
      <c r="M140" s="155"/>
      <c r="N140" s="155"/>
      <c r="O140" s="155" t="s">
        <v>924</v>
      </c>
      <c r="P140" s="155">
        <v>9.9204891206617525</v>
      </c>
      <c r="Q140" s="164"/>
      <c r="R140" s="131"/>
      <c r="S140" s="131"/>
      <c r="T140" s="155"/>
      <c r="U140" s="155">
        <v>52.282094716990159</v>
      </c>
      <c r="V140" s="155"/>
      <c r="W140" s="155">
        <v>3.9794635787806811</v>
      </c>
      <c r="X140" s="155"/>
      <c r="Y140" s="155"/>
      <c r="Z140" s="155"/>
      <c r="AA140" s="155"/>
      <c r="AB140" s="155">
        <v>-24.33418585622443</v>
      </c>
      <c r="AC140" s="155"/>
      <c r="AD140" s="155"/>
      <c r="AE140" s="155">
        <v>2001</v>
      </c>
      <c r="AF140" s="155">
        <v>38.1</v>
      </c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65"/>
      <c r="BS140" s="14"/>
      <c r="BT140" s="14"/>
    </row>
    <row r="141" spans="1:72">
      <c r="A141" s="145" t="s">
        <v>1083</v>
      </c>
      <c r="B141" s="154" t="s">
        <v>824</v>
      </c>
      <c r="C141" s="154" t="s">
        <v>841</v>
      </c>
      <c r="D141" s="154" t="s">
        <v>905</v>
      </c>
      <c r="E141" s="154" t="s">
        <v>1057</v>
      </c>
      <c r="F141" s="154" t="s">
        <v>905</v>
      </c>
      <c r="G141" s="154" t="s">
        <v>296</v>
      </c>
      <c r="H141" s="154" t="s">
        <v>250</v>
      </c>
      <c r="I141" s="154" t="s">
        <v>176</v>
      </c>
      <c r="J141" s="167">
        <v>0</v>
      </c>
      <c r="K141" s="154">
        <v>2.1</v>
      </c>
      <c r="L141" s="6" t="s">
        <v>255</v>
      </c>
      <c r="M141" s="155"/>
      <c r="N141" s="155"/>
      <c r="O141" s="155" t="s">
        <v>924</v>
      </c>
      <c r="P141" s="155">
        <v>9.6096742776755768</v>
      </c>
      <c r="Q141" s="164"/>
      <c r="R141" s="131"/>
      <c r="S141" s="131"/>
      <c r="T141" s="155"/>
      <c r="U141" s="155">
        <v>63.825563870499259</v>
      </c>
      <c r="V141" s="155"/>
      <c r="W141" s="155">
        <v>4.6469094017094017</v>
      </c>
      <c r="X141" s="155"/>
      <c r="Y141" s="155"/>
      <c r="Z141" s="155"/>
      <c r="AA141" s="155"/>
      <c r="AB141" s="155">
        <v>-24.321801078215636</v>
      </c>
      <c r="AC141" s="155"/>
      <c r="AD141" s="155"/>
      <c r="AE141" s="155">
        <v>2001</v>
      </c>
      <c r="AF141" s="155">
        <v>-8.3000000000000007</v>
      </c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65"/>
      <c r="BS141" s="14"/>
      <c r="BT141" s="14"/>
    </row>
    <row r="142" spans="1:72">
      <c r="A142" s="145" t="s">
        <v>1083</v>
      </c>
      <c r="B142" s="154" t="s">
        <v>824</v>
      </c>
      <c r="C142" s="154" t="s">
        <v>841</v>
      </c>
      <c r="D142" s="154" t="s">
        <v>906</v>
      </c>
      <c r="E142" s="154" t="s">
        <v>1058</v>
      </c>
      <c r="F142" s="154" t="s">
        <v>906</v>
      </c>
      <c r="G142" s="154" t="s">
        <v>296</v>
      </c>
      <c r="H142" s="154" t="s">
        <v>250</v>
      </c>
      <c r="I142" s="154" t="s">
        <v>176</v>
      </c>
      <c r="J142" s="167">
        <v>0</v>
      </c>
      <c r="K142" s="154">
        <v>2.1</v>
      </c>
      <c r="L142" s="6" t="s">
        <v>255</v>
      </c>
      <c r="M142" s="155"/>
      <c r="N142" s="155"/>
      <c r="O142" s="155" t="s">
        <v>924</v>
      </c>
      <c r="P142" s="155">
        <v>5.6660752248569084</v>
      </c>
      <c r="Q142" s="164"/>
      <c r="R142" s="131"/>
      <c r="S142" s="131"/>
      <c r="T142" s="155"/>
      <c r="U142" s="155">
        <v>58.071531317572038</v>
      </c>
      <c r="V142" s="155"/>
      <c r="W142" s="155">
        <v>6.4565107127240946</v>
      </c>
      <c r="X142" s="155"/>
      <c r="Y142" s="155"/>
      <c r="Z142" s="155"/>
      <c r="AA142" s="155"/>
      <c r="AB142" s="155">
        <v>-23.925587476398544</v>
      </c>
      <c r="AC142" s="155"/>
      <c r="AD142" s="155"/>
      <c r="AE142" s="155">
        <v>2001</v>
      </c>
      <c r="AF142" s="155">
        <v>-78.5</v>
      </c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65"/>
      <c r="BS142" s="14"/>
      <c r="BT142" s="14"/>
    </row>
    <row r="143" spans="1:72">
      <c r="A143" s="145" t="s">
        <v>1083</v>
      </c>
      <c r="B143" s="154" t="s">
        <v>824</v>
      </c>
      <c r="C143" s="154" t="s">
        <v>841</v>
      </c>
      <c r="D143" s="154" t="s">
        <v>907</v>
      </c>
      <c r="E143" s="154" t="s">
        <v>1059</v>
      </c>
      <c r="F143" s="154" t="s">
        <v>907</v>
      </c>
      <c r="G143" s="154" t="s">
        <v>296</v>
      </c>
      <c r="H143" s="154" t="s">
        <v>250</v>
      </c>
      <c r="I143" s="154" t="s">
        <v>176</v>
      </c>
      <c r="J143" s="167">
        <v>0</v>
      </c>
      <c r="K143" s="154">
        <v>2.1</v>
      </c>
      <c r="L143" s="6" t="s">
        <v>255</v>
      </c>
      <c r="M143" s="155"/>
      <c r="N143" s="155"/>
      <c r="O143" s="155" t="s">
        <v>924</v>
      </c>
      <c r="P143" s="155">
        <v>4.2806152268649065</v>
      </c>
      <c r="Q143" s="164"/>
      <c r="R143" s="131"/>
      <c r="S143" s="131"/>
      <c r="T143" s="155"/>
      <c r="U143" s="155">
        <v>53.052675234771876</v>
      </c>
      <c r="V143" s="155"/>
      <c r="W143" s="155">
        <v>5.8118979703784976</v>
      </c>
      <c r="X143" s="155"/>
      <c r="Y143" s="155"/>
      <c r="Z143" s="155"/>
      <c r="AA143" s="155"/>
      <c r="AB143" s="155">
        <v>-24.091262830235515</v>
      </c>
      <c r="AC143" s="155"/>
      <c r="AD143" s="155"/>
      <c r="AE143" s="155">
        <v>2001</v>
      </c>
      <c r="AF143" s="155">
        <v>-107.2</v>
      </c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5"/>
      <c r="BB143" s="165"/>
      <c r="BC143" s="16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65"/>
      <c r="BS143" s="14"/>
      <c r="BT143" s="14"/>
    </row>
    <row r="144" spans="1:72">
      <c r="A144" s="145" t="s">
        <v>1083</v>
      </c>
      <c r="B144" s="154" t="s">
        <v>824</v>
      </c>
      <c r="C144" s="154" t="s">
        <v>841</v>
      </c>
      <c r="D144" s="154" t="s">
        <v>908</v>
      </c>
      <c r="E144" s="154" t="s">
        <v>1060</v>
      </c>
      <c r="F144" s="154" t="s">
        <v>908</v>
      </c>
      <c r="G144" s="154" t="s">
        <v>296</v>
      </c>
      <c r="H144" s="154" t="s">
        <v>250</v>
      </c>
      <c r="I144" s="154" t="s">
        <v>176</v>
      </c>
      <c r="J144" s="167">
        <v>0</v>
      </c>
      <c r="K144" s="154">
        <v>2.1</v>
      </c>
      <c r="L144" s="6" t="s">
        <v>255</v>
      </c>
      <c r="M144" s="155"/>
      <c r="N144" s="155"/>
      <c r="O144" s="155" t="s">
        <v>924</v>
      </c>
      <c r="P144" s="155">
        <v>4.3113392573786102</v>
      </c>
      <c r="Q144" s="164"/>
      <c r="R144" s="131"/>
      <c r="S144" s="131"/>
      <c r="T144" s="155"/>
      <c r="U144" s="155">
        <v>56.772968156061147</v>
      </c>
      <c r="V144" s="155"/>
      <c r="W144" s="155">
        <v>5.8299449982811966</v>
      </c>
      <c r="X144" s="155"/>
      <c r="Y144" s="155"/>
      <c r="Z144" s="155"/>
      <c r="AA144" s="155"/>
      <c r="AB144" s="155">
        <v>-24.602881550015894</v>
      </c>
      <c r="AC144" s="155"/>
      <c r="AD144" s="155"/>
      <c r="AE144" s="155">
        <v>2001</v>
      </c>
      <c r="AF144" s="155">
        <v>-124.1</v>
      </c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65"/>
      <c r="BS144" s="14"/>
      <c r="BT144" s="14"/>
    </row>
    <row r="145" spans="1:72">
      <c r="A145" s="145" t="s">
        <v>1083</v>
      </c>
      <c r="B145" s="154" t="s">
        <v>824</v>
      </c>
      <c r="C145" s="154" t="s">
        <v>841</v>
      </c>
      <c r="D145" s="154" t="s">
        <v>902</v>
      </c>
      <c r="E145" s="154" t="s">
        <v>1061</v>
      </c>
      <c r="F145" s="154" t="s">
        <v>1047</v>
      </c>
      <c r="G145" s="154" t="s">
        <v>264</v>
      </c>
      <c r="H145" s="154" t="s">
        <v>251</v>
      </c>
      <c r="I145" s="154" t="s">
        <v>198</v>
      </c>
      <c r="J145" s="167">
        <v>2.1</v>
      </c>
      <c r="K145" s="154" t="s">
        <v>918</v>
      </c>
      <c r="L145" s="6" t="s">
        <v>256</v>
      </c>
      <c r="M145" s="155">
        <v>0.5</v>
      </c>
      <c r="N145" s="155"/>
      <c r="O145" s="155" t="s">
        <v>930</v>
      </c>
      <c r="P145" s="155">
        <v>63.140419999999999</v>
      </c>
      <c r="Q145" s="164"/>
      <c r="R145" s="131"/>
      <c r="S145" s="131"/>
      <c r="T145" s="155"/>
      <c r="U145" s="155">
        <v>2</v>
      </c>
      <c r="V145" s="155"/>
      <c r="W145" s="155">
        <v>0.17399999999999999</v>
      </c>
      <c r="X145" s="155"/>
      <c r="Y145" s="155"/>
      <c r="Z145" s="155"/>
      <c r="AA145" s="155"/>
      <c r="AB145" s="155"/>
      <c r="AC145" s="155"/>
      <c r="AD145" s="155"/>
      <c r="AE145" s="155">
        <v>2001</v>
      </c>
      <c r="AF145" s="155">
        <v>30.2</v>
      </c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65"/>
      <c r="AR145" s="165"/>
      <c r="AS145" s="165"/>
      <c r="AT145" s="165"/>
      <c r="AU145" s="165"/>
      <c r="AV145" s="165"/>
      <c r="AW145" s="165"/>
      <c r="AX145" s="165"/>
      <c r="AY145" s="165"/>
      <c r="AZ145" s="165"/>
      <c r="BA145" s="165"/>
      <c r="BB145" s="165"/>
      <c r="BC145" s="16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65"/>
      <c r="BS145" s="14"/>
      <c r="BT145" s="14"/>
    </row>
    <row r="146" spans="1:72">
      <c r="A146" s="145" t="s">
        <v>1083</v>
      </c>
      <c r="B146" s="154" t="s">
        <v>824</v>
      </c>
      <c r="C146" s="154" t="s">
        <v>841</v>
      </c>
      <c r="D146" s="154" t="s">
        <v>904</v>
      </c>
      <c r="E146" s="154" t="s">
        <v>1062</v>
      </c>
      <c r="F146" s="154" t="s">
        <v>1049</v>
      </c>
      <c r="G146" s="154" t="s">
        <v>264</v>
      </c>
      <c r="H146" s="154" t="s">
        <v>251</v>
      </c>
      <c r="I146" s="154" t="s">
        <v>198</v>
      </c>
      <c r="J146" s="167">
        <v>2.1</v>
      </c>
      <c r="K146" s="154" t="s">
        <v>918</v>
      </c>
      <c r="L146" s="6" t="s">
        <v>256</v>
      </c>
      <c r="M146" s="155">
        <v>0.5</v>
      </c>
      <c r="N146" s="155"/>
      <c r="O146" s="155" t="s">
        <v>930</v>
      </c>
      <c r="P146" s="155">
        <v>82.602911476353171</v>
      </c>
      <c r="Q146" s="164"/>
      <c r="R146" s="131"/>
      <c r="S146" s="131"/>
      <c r="T146" s="155"/>
      <c r="U146" s="155">
        <v>10.1</v>
      </c>
      <c r="V146" s="155"/>
      <c r="W146" s="155">
        <v>0.112</v>
      </c>
      <c r="X146" s="155"/>
      <c r="Y146" s="155"/>
      <c r="Z146" s="155"/>
      <c r="AA146" s="155"/>
      <c r="AB146" s="155"/>
      <c r="AC146" s="155"/>
      <c r="AD146" s="155"/>
      <c r="AE146" s="155">
        <v>2001</v>
      </c>
      <c r="AF146" s="155">
        <v>-50.3</v>
      </c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65"/>
      <c r="BS146" s="14"/>
      <c r="BT146" s="14"/>
    </row>
    <row r="147" spans="1:72">
      <c r="A147" s="145" t="s">
        <v>1083</v>
      </c>
      <c r="B147" s="154" t="s">
        <v>824</v>
      </c>
      <c r="C147" s="154" t="s">
        <v>841</v>
      </c>
      <c r="D147" s="154" t="s">
        <v>902</v>
      </c>
      <c r="E147" s="154" t="s">
        <v>1063</v>
      </c>
      <c r="F147" s="154" t="s">
        <v>1061</v>
      </c>
      <c r="G147" s="154" t="s">
        <v>273</v>
      </c>
      <c r="H147" s="154" t="s">
        <v>253</v>
      </c>
      <c r="I147" s="154" t="s">
        <v>198</v>
      </c>
      <c r="J147" s="167">
        <v>0</v>
      </c>
      <c r="K147" s="154">
        <v>2.1</v>
      </c>
      <c r="L147" s="6" t="s">
        <v>261</v>
      </c>
      <c r="M147" s="155">
        <v>6</v>
      </c>
      <c r="N147" s="155"/>
      <c r="O147" s="155" t="s">
        <v>924</v>
      </c>
      <c r="P147" s="155">
        <v>60.766719999999992</v>
      </c>
      <c r="Q147" s="164"/>
      <c r="R147" s="131"/>
      <c r="S147" s="131"/>
      <c r="T147" s="155"/>
      <c r="U147" s="155">
        <v>1.7</v>
      </c>
      <c r="V147" s="155"/>
      <c r="W147" s="155">
        <v>0.152</v>
      </c>
      <c r="X147" s="155"/>
      <c r="Y147" s="155"/>
      <c r="Z147" s="155"/>
      <c r="AA147" s="155"/>
      <c r="AB147" s="155"/>
      <c r="AC147" s="155"/>
      <c r="AD147" s="155"/>
      <c r="AE147" s="155">
        <v>2001</v>
      </c>
      <c r="AF147" s="155">
        <v>67.599999999999994</v>
      </c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65"/>
      <c r="AR147" s="165"/>
      <c r="AS147" s="165"/>
      <c r="AT147" s="165"/>
      <c r="AU147" s="165"/>
      <c r="AV147" s="165"/>
      <c r="AW147" s="165"/>
      <c r="AX147" s="165"/>
      <c r="AY147" s="165"/>
      <c r="AZ147" s="165"/>
      <c r="BA147" s="165"/>
      <c r="BB147" s="165"/>
      <c r="BC147" s="16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65"/>
      <c r="BS147" s="14"/>
      <c r="BT147" s="14"/>
    </row>
    <row r="148" spans="1:72">
      <c r="A148" s="145" t="s">
        <v>1083</v>
      </c>
      <c r="B148" s="154" t="s">
        <v>824</v>
      </c>
      <c r="C148" s="154" t="s">
        <v>841</v>
      </c>
      <c r="D148" s="154" t="s">
        <v>904</v>
      </c>
      <c r="E148" s="154" t="s">
        <v>1064</v>
      </c>
      <c r="F148" s="154" t="s">
        <v>1062</v>
      </c>
      <c r="G148" s="154" t="s">
        <v>273</v>
      </c>
      <c r="H148" s="154" t="s">
        <v>253</v>
      </c>
      <c r="I148" s="154" t="s">
        <v>198</v>
      </c>
      <c r="J148" s="167">
        <v>0</v>
      </c>
      <c r="K148" s="154">
        <v>2.1</v>
      </c>
      <c r="L148" s="6" t="s">
        <v>261</v>
      </c>
      <c r="M148" s="155">
        <v>6</v>
      </c>
      <c r="N148" s="155"/>
      <c r="O148" s="155" t="s">
        <v>924</v>
      </c>
      <c r="P148" s="155">
        <v>76.927902290954862</v>
      </c>
      <c r="Q148" s="164"/>
      <c r="R148" s="131"/>
      <c r="S148" s="131"/>
      <c r="T148" s="155"/>
      <c r="U148" s="155">
        <v>5.6</v>
      </c>
      <c r="V148" s="155"/>
      <c r="W148" s="155">
        <v>6.6000000000000003E-2</v>
      </c>
      <c r="X148" s="155"/>
      <c r="Y148" s="155"/>
      <c r="Z148" s="155"/>
      <c r="AA148" s="155"/>
      <c r="AB148" s="155"/>
      <c r="AC148" s="155"/>
      <c r="AD148" s="155"/>
      <c r="AE148" s="155">
        <v>2001</v>
      </c>
      <c r="AF148" s="155">
        <v>-115.6</v>
      </c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65"/>
      <c r="BS148" s="14"/>
      <c r="BT148" s="14"/>
    </row>
    <row r="149" spans="1:72">
      <c r="A149" s="145" t="s">
        <v>1083</v>
      </c>
      <c r="B149" s="154" t="s">
        <v>825</v>
      </c>
      <c r="C149" s="154" t="s">
        <v>842</v>
      </c>
      <c r="D149" s="154" t="s">
        <v>910</v>
      </c>
      <c r="E149" s="154" t="s">
        <v>1065</v>
      </c>
      <c r="F149" s="154" t="s">
        <v>910</v>
      </c>
      <c r="G149" s="154" t="s">
        <v>298</v>
      </c>
      <c r="H149" s="154" t="s">
        <v>250</v>
      </c>
      <c r="I149" s="154" t="s">
        <v>176</v>
      </c>
      <c r="J149" s="154">
        <v>2.1</v>
      </c>
      <c r="K149" s="154" t="s">
        <v>918</v>
      </c>
      <c r="L149" s="6" t="s">
        <v>255</v>
      </c>
      <c r="M149" s="155"/>
      <c r="N149" s="155"/>
      <c r="O149" s="155" t="s">
        <v>856</v>
      </c>
      <c r="P149" s="155">
        <v>85.02</v>
      </c>
      <c r="Q149" s="164"/>
      <c r="R149" s="131"/>
      <c r="S149" s="131"/>
      <c r="T149" s="155"/>
      <c r="U149" s="155">
        <v>17.99617242481705</v>
      </c>
      <c r="V149" s="155"/>
      <c r="W149" s="155">
        <v>0.57999999999999996</v>
      </c>
      <c r="X149" s="155"/>
      <c r="Y149" s="155"/>
      <c r="Z149" s="155"/>
      <c r="AA149" s="155"/>
      <c r="AB149" s="155"/>
      <c r="AC149" s="155"/>
      <c r="AD149" s="155"/>
      <c r="AE149" s="155">
        <v>2001</v>
      </c>
      <c r="AF149" s="155">
        <v>-3.2</v>
      </c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65"/>
      <c r="BS149" s="14"/>
      <c r="BT149" s="14"/>
    </row>
    <row r="150" spans="1:72">
      <c r="A150" s="145" t="s">
        <v>1083</v>
      </c>
      <c r="B150" s="154" t="s">
        <v>825</v>
      </c>
      <c r="C150" s="154" t="s">
        <v>842</v>
      </c>
      <c r="D150" s="154" t="s">
        <v>911</v>
      </c>
      <c r="E150" s="154" t="s">
        <v>1066</v>
      </c>
      <c r="F150" s="154" t="s">
        <v>911</v>
      </c>
      <c r="G150" s="154" t="s">
        <v>298</v>
      </c>
      <c r="H150" s="154" t="s">
        <v>250</v>
      </c>
      <c r="I150" s="154" t="s">
        <v>176</v>
      </c>
      <c r="J150" s="154">
        <v>2.1</v>
      </c>
      <c r="K150" s="154" t="s">
        <v>918</v>
      </c>
      <c r="L150" s="6" t="s">
        <v>255</v>
      </c>
      <c r="M150" s="155"/>
      <c r="N150" s="155"/>
      <c r="O150" s="155" t="s">
        <v>856</v>
      </c>
      <c r="P150" s="155">
        <v>94</v>
      </c>
      <c r="Q150" s="164"/>
      <c r="R150" s="131"/>
      <c r="S150" s="131"/>
      <c r="T150" s="155"/>
      <c r="U150" s="155">
        <v>28.867921852027891</v>
      </c>
      <c r="V150" s="155"/>
      <c r="W150" s="155">
        <v>0.7</v>
      </c>
      <c r="X150" s="155"/>
      <c r="Y150" s="155"/>
      <c r="Z150" s="155"/>
      <c r="AA150" s="155"/>
      <c r="AB150" s="155"/>
      <c r="AC150" s="155"/>
      <c r="AD150" s="155"/>
      <c r="AE150" s="155">
        <v>2001</v>
      </c>
      <c r="AF150" s="155">
        <v>-67.599999999999994</v>
      </c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65"/>
      <c r="AR150" s="165"/>
      <c r="AS150" s="165"/>
      <c r="AT150" s="165"/>
      <c r="AU150" s="165"/>
      <c r="AV150" s="165"/>
      <c r="AW150" s="165"/>
      <c r="AX150" s="165"/>
      <c r="AY150" s="165"/>
      <c r="AZ150" s="165"/>
      <c r="BA150" s="165"/>
      <c r="BB150" s="165"/>
      <c r="BC150" s="16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65"/>
      <c r="BS150" s="14"/>
      <c r="BT150" s="14"/>
    </row>
    <row r="151" spans="1:72">
      <c r="A151" s="145" t="s">
        <v>1083</v>
      </c>
      <c r="B151" s="154" t="s">
        <v>825</v>
      </c>
      <c r="C151" s="154" t="s">
        <v>842</v>
      </c>
      <c r="D151" s="154" t="s">
        <v>912</v>
      </c>
      <c r="E151" s="154" t="s">
        <v>1067</v>
      </c>
      <c r="F151" s="154" t="s">
        <v>912</v>
      </c>
      <c r="G151" s="154" t="s">
        <v>298</v>
      </c>
      <c r="H151" s="154" t="s">
        <v>250</v>
      </c>
      <c r="I151" s="154" t="s">
        <v>176</v>
      </c>
      <c r="J151" s="154">
        <v>2.1</v>
      </c>
      <c r="K151" s="154" t="s">
        <v>918</v>
      </c>
      <c r="L151" s="6" t="s">
        <v>255</v>
      </c>
      <c r="M151" s="155"/>
      <c r="N151" s="155"/>
      <c r="O151" s="155" t="s">
        <v>856</v>
      </c>
      <c r="P151" s="155">
        <v>88.67</v>
      </c>
      <c r="Q151" s="164"/>
      <c r="R151" s="131"/>
      <c r="S151" s="131"/>
      <c r="T151" s="155"/>
      <c r="U151" s="155">
        <v>41.929752802034272</v>
      </c>
      <c r="V151" s="155"/>
      <c r="W151" s="155">
        <v>0.69</v>
      </c>
      <c r="X151" s="155"/>
      <c r="Y151" s="155"/>
      <c r="Z151" s="155"/>
      <c r="AA151" s="155"/>
      <c r="AB151" s="155"/>
      <c r="AC151" s="155"/>
      <c r="AD151" s="155"/>
      <c r="AE151" s="155">
        <v>2001</v>
      </c>
      <c r="AF151" s="155">
        <v>-133.41</v>
      </c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65"/>
      <c r="AR151" s="165"/>
      <c r="AS151" s="165"/>
      <c r="AT151" s="165"/>
      <c r="AU151" s="165"/>
      <c r="AV151" s="165"/>
      <c r="AW151" s="165"/>
      <c r="AX151" s="165"/>
      <c r="AY151" s="165"/>
      <c r="AZ151" s="165"/>
      <c r="BA151" s="165"/>
      <c r="BB151" s="165"/>
      <c r="BC151" s="16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65"/>
      <c r="BS151" s="14"/>
      <c r="BT151" s="14"/>
    </row>
    <row r="152" spans="1:72">
      <c r="A152" s="145" t="s">
        <v>1083</v>
      </c>
      <c r="B152" s="154" t="s">
        <v>825</v>
      </c>
      <c r="C152" s="154" t="s">
        <v>842</v>
      </c>
      <c r="D152" s="154" t="s">
        <v>913</v>
      </c>
      <c r="E152" s="154" t="s">
        <v>1068</v>
      </c>
      <c r="F152" s="154" t="s">
        <v>913</v>
      </c>
      <c r="G152" s="154" t="s">
        <v>298</v>
      </c>
      <c r="H152" s="154" t="s">
        <v>250</v>
      </c>
      <c r="I152" s="154" t="s">
        <v>176</v>
      </c>
      <c r="J152" s="154">
        <v>2.1</v>
      </c>
      <c r="K152" s="154" t="s">
        <v>918</v>
      </c>
      <c r="L152" s="6" t="s">
        <v>255</v>
      </c>
      <c r="M152" s="155"/>
      <c r="N152" s="155"/>
      <c r="O152" s="155" t="s">
        <v>856</v>
      </c>
      <c r="P152" s="155">
        <v>94.94</v>
      </c>
      <c r="Q152" s="164"/>
      <c r="R152" s="131"/>
      <c r="S152" s="131"/>
      <c r="T152" s="155"/>
      <c r="U152" s="155">
        <v>60.356982164692162</v>
      </c>
      <c r="V152" s="155"/>
      <c r="W152" s="155">
        <v>0.66</v>
      </c>
      <c r="X152" s="155"/>
      <c r="Y152" s="155"/>
      <c r="Z152" s="155"/>
      <c r="AA152" s="155"/>
      <c r="AB152" s="155"/>
      <c r="AC152" s="155"/>
      <c r="AD152" s="155"/>
      <c r="AE152" s="155">
        <v>2001</v>
      </c>
      <c r="AF152" s="155">
        <v>-158.16999999999999</v>
      </c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65"/>
      <c r="BS152" s="14"/>
      <c r="BT152" s="14"/>
    </row>
    <row r="153" spans="1:72">
      <c r="A153" s="145" t="s">
        <v>1083</v>
      </c>
      <c r="B153" s="154" t="s">
        <v>825</v>
      </c>
      <c r="C153" s="154" t="s">
        <v>842</v>
      </c>
      <c r="D153" s="154" t="s">
        <v>914</v>
      </c>
      <c r="E153" s="154" t="s">
        <v>1069</v>
      </c>
      <c r="F153" s="154" t="s">
        <v>914</v>
      </c>
      <c r="G153" s="154" t="s">
        <v>298</v>
      </c>
      <c r="H153" s="154" t="s">
        <v>250</v>
      </c>
      <c r="I153" s="154" t="s">
        <v>176</v>
      </c>
      <c r="J153" s="154">
        <v>2.1</v>
      </c>
      <c r="K153" s="154" t="s">
        <v>918</v>
      </c>
      <c r="L153" s="6" t="s">
        <v>255</v>
      </c>
      <c r="M153" s="155"/>
      <c r="N153" s="155"/>
      <c r="O153" s="155" t="s">
        <v>856</v>
      </c>
      <c r="P153" s="155">
        <v>96.6</v>
      </c>
      <c r="Q153" s="164"/>
      <c r="R153" s="131"/>
      <c r="S153" s="131"/>
      <c r="T153" s="155"/>
      <c r="U153" s="155">
        <v>71.755870151912688</v>
      </c>
      <c r="V153" s="155"/>
      <c r="W153" s="155">
        <v>0.67</v>
      </c>
      <c r="X153" s="155"/>
      <c r="Y153" s="155"/>
      <c r="Z153" s="155"/>
      <c r="AA153" s="155"/>
      <c r="AB153" s="155"/>
      <c r="AC153" s="155"/>
      <c r="AD153" s="155"/>
      <c r="AE153" s="155">
        <v>2001</v>
      </c>
      <c r="AF153" s="155">
        <v>-193.63</v>
      </c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65"/>
      <c r="AR153" s="165"/>
      <c r="AS153" s="165"/>
      <c r="AT153" s="165"/>
      <c r="AU153" s="165"/>
      <c r="AV153" s="165"/>
      <c r="AW153" s="165"/>
      <c r="AX153" s="165"/>
      <c r="AY153" s="165"/>
      <c r="AZ153" s="165"/>
      <c r="BA153" s="165"/>
      <c r="BB153" s="165"/>
      <c r="BC153" s="16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65"/>
      <c r="BS153" s="14"/>
      <c r="BT153" s="14"/>
    </row>
    <row r="154" spans="1:72">
      <c r="A154" s="145" t="s">
        <v>1083</v>
      </c>
      <c r="B154" s="154" t="s">
        <v>825</v>
      </c>
      <c r="C154" s="154" t="s">
        <v>842</v>
      </c>
      <c r="D154" s="154" t="s">
        <v>915</v>
      </c>
      <c r="E154" s="154" t="s">
        <v>1070</v>
      </c>
      <c r="F154" s="154" t="s">
        <v>915</v>
      </c>
      <c r="G154" s="154" t="s">
        <v>298</v>
      </c>
      <c r="H154" s="154" t="s">
        <v>250</v>
      </c>
      <c r="I154" s="154" t="s">
        <v>176</v>
      </c>
      <c r="J154" s="154">
        <v>2.1</v>
      </c>
      <c r="K154" s="154" t="s">
        <v>918</v>
      </c>
      <c r="L154" s="6" t="s">
        <v>255</v>
      </c>
      <c r="M154" s="155"/>
      <c r="N154" s="155"/>
      <c r="O154" s="155" t="s">
        <v>856</v>
      </c>
      <c r="P154" s="155">
        <v>97.4</v>
      </c>
      <c r="Q154" s="164"/>
      <c r="R154" s="131"/>
      <c r="S154" s="131"/>
      <c r="T154" s="155"/>
      <c r="U154" s="155">
        <v>70.344500273412905</v>
      </c>
      <c r="V154" s="155"/>
      <c r="W154" s="155">
        <v>0.4</v>
      </c>
      <c r="X154" s="155"/>
      <c r="Y154" s="155"/>
      <c r="Z154" s="155"/>
      <c r="AA154" s="155"/>
      <c r="AB154" s="155"/>
      <c r="AC154" s="155"/>
      <c r="AD154" s="155"/>
      <c r="AE154" s="155">
        <v>2001</v>
      </c>
      <c r="AF154" s="155">
        <v>-198.49</v>
      </c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65"/>
      <c r="BS154" s="14"/>
      <c r="BT154" s="14"/>
    </row>
    <row r="155" spans="1:72">
      <c r="A155" s="145" t="s">
        <v>1083</v>
      </c>
      <c r="B155" s="154" t="s">
        <v>825</v>
      </c>
      <c r="C155" s="154" t="s">
        <v>842</v>
      </c>
      <c r="D155" s="154" t="s">
        <v>916</v>
      </c>
      <c r="E155" s="154" t="s">
        <v>1071</v>
      </c>
      <c r="F155" s="154" t="s">
        <v>916</v>
      </c>
      <c r="G155" s="154" t="s">
        <v>298</v>
      </c>
      <c r="H155" s="154" t="s">
        <v>250</v>
      </c>
      <c r="I155" s="154" t="s">
        <v>176</v>
      </c>
      <c r="J155" s="154">
        <v>2.1</v>
      </c>
      <c r="K155" s="154" t="s">
        <v>918</v>
      </c>
      <c r="L155" s="6" t="s">
        <v>255</v>
      </c>
      <c r="M155" s="155"/>
      <c r="N155" s="155"/>
      <c r="O155" s="155" t="s">
        <v>856</v>
      </c>
      <c r="P155" s="155">
        <v>98.4</v>
      </c>
      <c r="Q155" s="164"/>
      <c r="R155" s="131"/>
      <c r="S155" s="131"/>
      <c r="T155" s="155"/>
      <c r="U155" s="155">
        <v>89.577885483992745</v>
      </c>
      <c r="V155" s="155"/>
      <c r="W155" s="155">
        <v>0.21</v>
      </c>
      <c r="X155" s="155"/>
      <c r="Y155" s="155"/>
      <c r="Z155" s="155"/>
      <c r="AA155" s="155"/>
      <c r="AB155" s="155"/>
      <c r="AC155" s="155"/>
      <c r="AD155" s="155"/>
      <c r="AE155" s="155">
        <v>2001</v>
      </c>
      <c r="AF155" s="155">
        <v>-278.02999999999997</v>
      </c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65"/>
      <c r="AR155" s="165"/>
      <c r="AS155" s="165"/>
      <c r="AT155" s="165"/>
      <c r="AU155" s="165"/>
      <c r="AV155" s="165"/>
      <c r="AW155" s="165"/>
      <c r="AX155" s="165"/>
      <c r="AY155" s="165"/>
      <c r="AZ155" s="165"/>
      <c r="BA155" s="165"/>
      <c r="BB155" s="165"/>
      <c r="BC155" s="16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65"/>
      <c r="BS155" s="14"/>
      <c r="BT155" s="14"/>
    </row>
    <row r="156" spans="1:72">
      <c r="A156" s="145" t="s">
        <v>1083</v>
      </c>
      <c r="B156" s="154" t="s">
        <v>825</v>
      </c>
      <c r="C156" s="154" t="s">
        <v>842</v>
      </c>
      <c r="D156" s="154" t="s">
        <v>910</v>
      </c>
      <c r="E156" s="154" t="s">
        <v>1072</v>
      </c>
      <c r="F156" s="154" t="s">
        <v>910</v>
      </c>
      <c r="G156" s="154" t="s">
        <v>296</v>
      </c>
      <c r="H156" s="154" t="s">
        <v>250</v>
      </c>
      <c r="I156" s="154" t="s">
        <v>176</v>
      </c>
      <c r="J156" s="166">
        <v>0</v>
      </c>
      <c r="K156" s="154">
        <v>2.1</v>
      </c>
      <c r="L156" s="6" t="s">
        <v>255</v>
      </c>
      <c r="M156" s="155"/>
      <c r="N156" s="155"/>
      <c r="O156" s="155" t="s">
        <v>924</v>
      </c>
      <c r="P156" s="155">
        <v>14.98</v>
      </c>
      <c r="Q156" s="164"/>
      <c r="R156" s="131"/>
      <c r="S156" s="131"/>
      <c r="T156" s="155"/>
      <c r="U156" s="155">
        <v>82.003827575182953</v>
      </c>
      <c r="V156" s="155"/>
      <c r="W156" s="155">
        <v>15</v>
      </c>
      <c r="X156" s="155"/>
      <c r="Y156" s="155"/>
      <c r="Z156" s="155"/>
      <c r="AA156" s="155"/>
      <c r="AB156" s="155"/>
      <c r="AC156" s="155"/>
      <c r="AD156" s="155"/>
      <c r="AE156" s="155">
        <v>2001</v>
      </c>
      <c r="AF156" s="155">
        <v>93.3</v>
      </c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65"/>
      <c r="BS156" s="14"/>
      <c r="BT156" s="14"/>
    </row>
    <row r="157" spans="1:72">
      <c r="A157" s="145" t="s">
        <v>1083</v>
      </c>
      <c r="B157" s="154" t="s">
        <v>825</v>
      </c>
      <c r="C157" s="154" t="s">
        <v>842</v>
      </c>
      <c r="D157" s="154" t="s">
        <v>911</v>
      </c>
      <c r="E157" s="154" t="s">
        <v>1073</v>
      </c>
      <c r="F157" s="154" t="s">
        <v>911</v>
      </c>
      <c r="G157" s="154" t="s">
        <v>296</v>
      </c>
      <c r="H157" s="154" t="s">
        <v>250</v>
      </c>
      <c r="I157" s="154" t="s">
        <v>176</v>
      </c>
      <c r="J157" s="167">
        <v>0</v>
      </c>
      <c r="K157" s="154">
        <v>2.1</v>
      </c>
      <c r="L157" s="6" t="s">
        <v>255</v>
      </c>
      <c r="M157" s="155"/>
      <c r="N157" s="155"/>
      <c r="O157" s="155" t="s">
        <v>924</v>
      </c>
      <c r="P157" s="155">
        <v>5.8936627282491942</v>
      </c>
      <c r="Q157" s="164"/>
      <c r="R157" s="131"/>
      <c r="S157" s="131"/>
      <c r="T157" s="155"/>
      <c r="U157" s="155">
        <v>71.132078147972095</v>
      </c>
      <c r="V157" s="155"/>
      <c r="W157" s="155">
        <v>27.51</v>
      </c>
      <c r="X157" s="155"/>
      <c r="Y157" s="155"/>
      <c r="Z157" s="155"/>
      <c r="AA157" s="155"/>
      <c r="AB157" s="155">
        <v>-24.087991882531018</v>
      </c>
      <c r="AC157" s="155"/>
      <c r="AD157" s="155"/>
      <c r="AE157" s="155">
        <v>2001</v>
      </c>
      <c r="AF157" s="155">
        <v>-53</v>
      </c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65"/>
      <c r="AR157" s="165"/>
      <c r="AS157" s="165"/>
      <c r="AT157" s="165"/>
      <c r="AU157" s="165"/>
      <c r="AV157" s="165"/>
      <c r="AW157" s="165"/>
      <c r="AX157" s="165"/>
      <c r="AY157" s="165"/>
      <c r="AZ157" s="165"/>
      <c r="BA157" s="165"/>
      <c r="BB157" s="165"/>
      <c r="BC157" s="16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65"/>
      <c r="BS157" s="14"/>
      <c r="BT157" s="14"/>
    </row>
    <row r="158" spans="1:72">
      <c r="A158" s="145" t="s">
        <v>1083</v>
      </c>
      <c r="B158" s="154" t="s">
        <v>825</v>
      </c>
      <c r="C158" s="154" t="s">
        <v>842</v>
      </c>
      <c r="D158" s="154" t="s">
        <v>912</v>
      </c>
      <c r="E158" s="154" t="s">
        <v>1074</v>
      </c>
      <c r="F158" s="154" t="s">
        <v>912</v>
      </c>
      <c r="G158" s="154" t="s">
        <v>296</v>
      </c>
      <c r="H158" s="154" t="s">
        <v>250</v>
      </c>
      <c r="I158" s="154" t="s">
        <v>176</v>
      </c>
      <c r="J158" s="167">
        <v>0</v>
      </c>
      <c r="K158" s="154">
        <v>2.1</v>
      </c>
      <c r="L158" s="6" t="s">
        <v>255</v>
      </c>
      <c r="M158" s="155"/>
      <c r="N158" s="155"/>
      <c r="O158" s="155" t="s">
        <v>924</v>
      </c>
      <c r="P158" s="155">
        <v>11.091315556865055</v>
      </c>
      <c r="Q158" s="164"/>
      <c r="R158" s="131"/>
      <c r="S158" s="131"/>
      <c r="T158" s="155"/>
      <c r="U158" s="155">
        <v>58.070247197965735</v>
      </c>
      <c r="V158" s="155"/>
      <c r="W158" s="155">
        <v>7.6396613995485323</v>
      </c>
      <c r="X158" s="155"/>
      <c r="Y158" s="155"/>
      <c r="Z158" s="155"/>
      <c r="AA158" s="155"/>
      <c r="AB158" s="155">
        <v>-23.518111997210706</v>
      </c>
      <c r="AC158" s="155"/>
      <c r="AD158" s="155"/>
      <c r="AE158" s="155">
        <v>2001</v>
      </c>
      <c r="AF158" s="155">
        <v>-142.30000000000001</v>
      </c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65"/>
      <c r="AR158" s="165"/>
      <c r="AS158" s="165"/>
      <c r="AT158" s="165"/>
      <c r="AU158" s="165"/>
      <c r="AV158" s="165"/>
      <c r="AW158" s="165"/>
      <c r="AX158" s="165"/>
      <c r="AY158" s="165"/>
      <c r="AZ158" s="165"/>
      <c r="BA158" s="165"/>
      <c r="BB158" s="165"/>
      <c r="BC158" s="16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65"/>
      <c r="BS158" s="14"/>
      <c r="BT158" s="14"/>
    </row>
    <row r="159" spans="1:72">
      <c r="A159" s="145" t="s">
        <v>1083</v>
      </c>
      <c r="B159" s="154" t="s">
        <v>825</v>
      </c>
      <c r="C159" s="154" t="s">
        <v>842</v>
      </c>
      <c r="D159" s="154" t="s">
        <v>913</v>
      </c>
      <c r="E159" s="154" t="s">
        <v>1075</v>
      </c>
      <c r="F159" s="154" t="s">
        <v>913</v>
      </c>
      <c r="G159" s="154" t="s">
        <v>296</v>
      </c>
      <c r="H159" s="154" t="s">
        <v>250</v>
      </c>
      <c r="I159" s="154" t="s">
        <v>176</v>
      </c>
      <c r="J159" s="167">
        <v>0</v>
      </c>
      <c r="K159" s="154">
        <v>2.1</v>
      </c>
      <c r="L159" s="6" t="s">
        <v>255</v>
      </c>
      <c r="M159" s="155"/>
      <c r="N159" s="155"/>
      <c r="O159" s="155" t="s">
        <v>924</v>
      </c>
      <c r="P159" s="155">
        <v>4.9574819102749634</v>
      </c>
      <c r="Q159" s="164"/>
      <c r="R159" s="131"/>
      <c r="S159" s="131"/>
      <c r="T159" s="155"/>
      <c r="U159" s="155">
        <v>39.643017835307838</v>
      </c>
      <c r="V159" s="155"/>
      <c r="W159" s="155">
        <v>8.3017799113737087</v>
      </c>
      <c r="X159" s="155"/>
      <c r="Y159" s="155"/>
      <c r="Z159" s="155"/>
      <c r="AA159" s="155"/>
      <c r="AB159" s="155">
        <v>-22.731640552087296</v>
      </c>
      <c r="AC159" s="155"/>
      <c r="AD159" s="155"/>
      <c r="AE159" s="155">
        <v>2001</v>
      </c>
      <c r="AF159" s="155">
        <v>-180.8</v>
      </c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65"/>
      <c r="AR159" s="165"/>
      <c r="AS159" s="165"/>
      <c r="AT159" s="165"/>
      <c r="AU159" s="165"/>
      <c r="AV159" s="165"/>
      <c r="AW159" s="165"/>
      <c r="AX159" s="165"/>
      <c r="AY159" s="165"/>
      <c r="AZ159" s="165"/>
      <c r="BA159" s="165"/>
      <c r="BB159" s="165"/>
      <c r="BC159" s="16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65"/>
      <c r="BS159" s="14"/>
      <c r="BT159" s="14"/>
    </row>
    <row r="160" spans="1:72">
      <c r="A160" s="145" t="s">
        <v>1083</v>
      </c>
      <c r="B160" s="154" t="s">
        <v>825</v>
      </c>
      <c r="C160" s="154" t="s">
        <v>842</v>
      </c>
      <c r="D160" s="154" t="s">
        <v>914</v>
      </c>
      <c r="E160" s="154" t="s">
        <v>1076</v>
      </c>
      <c r="F160" s="154" t="s">
        <v>914</v>
      </c>
      <c r="G160" s="154" t="s">
        <v>296</v>
      </c>
      <c r="H160" s="154" t="s">
        <v>250</v>
      </c>
      <c r="I160" s="154" t="s">
        <v>176</v>
      </c>
      <c r="J160" s="167">
        <v>0</v>
      </c>
      <c r="K160" s="154">
        <v>2.1</v>
      </c>
      <c r="L160" s="6" t="s">
        <v>255</v>
      </c>
      <c r="M160" s="155"/>
      <c r="N160" s="155"/>
      <c r="O160" s="155" t="s">
        <v>924</v>
      </c>
      <c r="P160" s="155">
        <v>3.3187158469945355</v>
      </c>
      <c r="Q160" s="164"/>
      <c r="R160" s="131"/>
      <c r="S160" s="131"/>
      <c r="T160" s="155"/>
      <c r="U160" s="155">
        <v>28.244129848087308</v>
      </c>
      <c r="V160" s="155"/>
      <c r="W160" s="155">
        <v>7.6763121063680897</v>
      </c>
      <c r="X160" s="155"/>
      <c r="Y160" s="155"/>
      <c r="Z160" s="155"/>
      <c r="AA160" s="155"/>
      <c r="AB160" s="155">
        <v>-22.34</v>
      </c>
      <c r="AC160" s="155"/>
      <c r="AD160" s="155"/>
      <c r="AE160" s="155">
        <v>2001</v>
      </c>
      <c r="AF160" s="155">
        <v>-220.8</v>
      </c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65"/>
      <c r="AR160" s="165"/>
      <c r="AS160" s="165"/>
      <c r="AT160" s="165"/>
      <c r="AU160" s="165"/>
      <c r="AV160" s="165"/>
      <c r="AW160" s="165"/>
      <c r="AX160" s="165"/>
      <c r="AY160" s="165"/>
      <c r="AZ160" s="165"/>
      <c r="BA160" s="165"/>
      <c r="BB160" s="165"/>
      <c r="BC160" s="16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65"/>
      <c r="BS160" s="14"/>
      <c r="BT160" s="14"/>
    </row>
    <row r="161" spans="1:72">
      <c r="A161" s="145" t="s">
        <v>1083</v>
      </c>
      <c r="B161" s="154" t="s">
        <v>825</v>
      </c>
      <c r="C161" s="154" t="s">
        <v>842</v>
      </c>
      <c r="D161" s="154" t="s">
        <v>915</v>
      </c>
      <c r="E161" s="154" t="s">
        <v>1077</v>
      </c>
      <c r="F161" s="154" t="s">
        <v>915</v>
      </c>
      <c r="G161" s="154" t="s">
        <v>296</v>
      </c>
      <c r="H161" s="154" t="s">
        <v>250</v>
      </c>
      <c r="I161" s="154" t="s">
        <v>176</v>
      </c>
      <c r="J161" s="167">
        <v>0</v>
      </c>
      <c r="K161" s="154">
        <v>2.1</v>
      </c>
      <c r="L161" s="6" t="s">
        <v>255</v>
      </c>
      <c r="M161" s="155"/>
      <c r="N161" s="155"/>
      <c r="O161" s="155" t="s">
        <v>924</v>
      </c>
      <c r="P161" s="155">
        <v>2.5581724581724581</v>
      </c>
      <c r="Q161" s="164"/>
      <c r="R161" s="131"/>
      <c r="S161" s="131"/>
      <c r="T161" s="155"/>
      <c r="U161" s="155">
        <v>29.655499726587074</v>
      </c>
      <c r="V161" s="155"/>
      <c r="W161" s="155">
        <v>6.4204316546762579</v>
      </c>
      <c r="X161" s="155"/>
      <c r="Y161" s="155"/>
      <c r="Z161" s="155"/>
      <c r="AA161" s="155"/>
      <c r="AB161" s="155">
        <v>-22.692130184604231</v>
      </c>
      <c r="AC161" s="155"/>
      <c r="AD161" s="155"/>
      <c r="AE161" s="155">
        <v>2001</v>
      </c>
      <c r="AF161" s="155">
        <v>-166.9</v>
      </c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65"/>
      <c r="AR161" s="165"/>
      <c r="AS161" s="165"/>
      <c r="AT161" s="165"/>
      <c r="AU161" s="165"/>
      <c r="AV161" s="165"/>
      <c r="AW161" s="165"/>
      <c r="AX161" s="165"/>
      <c r="AY161" s="165"/>
      <c r="AZ161" s="165"/>
      <c r="BA161" s="165"/>
      <c r="BB161" s="165"/>
      <c r="BC161" s="16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65"/>
      <c r="BS161" s="14"/>
      <c r="BT161" s="14"/>
    </row>
    <row r="162" spans="1:72">
      <c r="A162" s="145" t="s">
        <v>1083</v>
      </c>
      <c r="B162" s="154" t="s">
        <v>825</v>
      </c>
      <c r="C162" s="154" t="s">
        <v>842</v>
      </c>
      <c r="D162" s="154" t="s">
        <v>916</v>
      </c>
      <c r="E162" s="154" t="s">
        <v>1078</v>
      </c>
      <c r="F162" s="154" t="s">
        <v>916</v>
      </c>
      <c r="G162" s="154" t="s">
        <v>296</v>
      </c>
      <c r="H162" s="154" t="s">
        <v>250</v>
      </c>
      <c r="I162" s="154" t="s">
        <v>176</v>
      </c>
      <c r="J162" s="167">
        <v>0</v>
      </c>
      <c r="K162" s="154">
        <v>2.1</v>
      </c>
      <c r="L162" s="6" t="s">
        <v>255</v>
      </c>
      <c r="M162" s="155"/>
      <c r="N162" s="155"/>
      <c r="O162" s="155" t="s">
        <v>924</v>
      </c>
      <c r="P162" s="155">
        <v>1.6</v>
      </c>
      <c r="Q162" s="164"/>
      <c r="R162" s="131"/>
      <c r="S162" s="131"/>
      <c r="T162" s="155"/>
      <c r="U162" s="155">
        <v>10.422114516007237</v>
      </c>
      <c r="V162" s="155"/>
      <c r="W162" s="155">
        <v>1.5026209677419355</v>
      </c>
      <c r="X162" s="155"/>
      <c r="Y162" s="155"/>
      <c r="Z162" s="155"/>
      <c r="AA162" s="155"/>
      <c r="AB162" s="155">
        <v>-22.09</v>
      </c>
      <c r="AC162" s="155"/>
      <c r="AD162" s="155"/>
      <c r="AE162" s="155">
        <v>2001</v>
      </c>
      <c r="AF162" s="155">
        <v>-376.1</v>
      </c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65"/>
      <c r="AR162" s="165"/>
      <c r="AS162" s="165"/>
      <c r="AT162" s="165"/>
      <c r="AU162" s="165"/>
      <c r="AV162" s="165"/>
      <c r="AW162" s="165"/>
      <c r="AX162" s="165"/>
      <c r="AY162" s="165"/>
      <c r="AZ162" s="165"/>
      <c r="BA162" s="165"/>
      <c r="BB162" s="165"/>
      <c r="BC162" s="16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65"/>
      <c r="BS162" s="14"/>
      <c r="BT162" s="14"/>
    </row>
    <row r="163" spans="1:72">
      <c r="A163" s="145" t="s">
        <v>1083</v>
      </c>
      <c r="B163" s="154" t="s">
        <v>825</v>
      </c>
      <c r="C163" s="154" t="s">
        <v>842</v>
      </c>
      <c r="D163" s="154" t="s">
        <v>910</v>
      </c>
      <c r="E163" s="154" t="s">
        <v>1079</v>
      </c>
      <c r="F163" s="154" t="s">
        <v>1065</v>
      </c>
      <c r="G163" s="154" t="s">
        <v>264</v>
      </c>
      <c r="H163" s="154" t="s">
        <v>251</v>
      </c>
      <c r="I163" s="154" t="s">
        <v>198</v>
      </c>
      <c r="J163" s="167">
        <v>2.1</v>
      </c>
      <c r="K163" s="154" t="s">
        <v>918</v>
      </c>
      <c r="L163" s="6" t="s">
        <v>256</v>
      </c>
      <c r="M163" s="155">
        <v>0.5</v>
      </c>
      <c r="N163" s="155"/>
      <c r="O163" s="155" t="s">
        <v>930</v>
      </c>
      <c r="P163" s="155">
        <v>80.343899999999991</v>
      </c>
      <c r="Q163" s="164"/>
      <c r="R163" s="131"/>
      <c r="S163" s="131"/>
      <c r="T163" s="155"/>
      <c r="U163" s="155">
        <v>5.8</v>
      </c>
      <c r="V163" s="155"/>
      <c r="W163" s="155">
        <v>0.19800000000000001</v>
      </c>
      <c r="X163" s="155"/>
      <c r="Y163" s="155"/>
      <c r="Z163" s="155"/>
      <c r="AA163" s="155"/>
      <c r="AB163" s="155"/>
      <c r="AC163" s="155"/>
      <c r="AD163" s="155"/>
      <c r="AE163" s="155">
        <v>2001</v>
      </c>
      <c r="AF163" s="155">
        <v>-71.5</v>
      </c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65"/>
      <c r="AR163" s="165"/>
      <c r="AS163" s="165"/>
      <c r="AT163" s="165"/>
      <c r="AU163" s="165"/>
      <c r="AV163" s="165"/>
      <c r="AW163" s="165"/>
      <c r="AX163" s="165"/>
      <c r="AY163" s="165"/>
      <c r="AZ163" s="165"/>
      <c r="BA163" s="165"/>
      <c r="BB163" s="165"/>
      <c r="BC163" s="16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65"/>
      <c r="BS163" s="14"/>
      <c r="BT163" s="14"/>
    </row>
    <row r="164" spans="1:72">
      <c r="A164" s="145" t="s">
        <v>1083</v>
      </c>
      <c r="B164" s="154" t="s">
        <v>825</v>
      </c>
      <c r="C164" s="154" t="s">
        <v>842</v>
      </c>
      <c r="D164" s="154" t="s">
        <v>912</v>
      </c>
      <c r="E164" s="154" t="s">
        <v>1080</v>
      </c>
      <c r="F164" s="154" t="s">
        <v>1067</v>
      </c>
      <c r="G164" s="154" t="s">
        <v>264</v>
      </c>
      <c r="H164" s="154" t="s">
        <v>251</v>
      </c>
      <c r="I164" s="154" t="s">
        <v>198</v>
      </c>
      <c r="J164" s="167">
        <v>2.1</v>
      </c>
      <c r="K164" s="154" t="s">
        <v>918</v>
      </c>
      <c r="L164" s="6" t="s">
        <v>256</v>
      </c>
      <c r="M164" s="155">
        <v>0.5</v>
      </c>
      <c r="N164" s="155"/>
      <c r="O164" s="155" t="s">
        <v>930</v>
      </c>
      <c r="P164" s="155">
        <v>82.729110000000006</v>
      </c>
      <c r="Q164" s="164"/>
      <c r="R164" s="131"/>
      <c r="S164" s="131"/>
      <c r="T164" s="155"/>
      <c r="U164" s="155">
        <v>19</v>
      </c>
      <c r="V164" s="155"/>
      <c r="W164" s="155">
        <v>0.27</v>
      </c>
      <c r="X164" s="155"/>
      <c r="Y164" s="155"/>
      <c r="Z164" s="155"/>
      <c r="AA164" s="155"/>
      <c r="AB164" s="155"/>
      <c r="AC164" s="155"/>
      <c r="AD164" s="155"/>
      <c r="AE164" s="155">
        <v>2001</v>
      </c>
      <c r="AF164" s="155">
        <v>-199.6</v>
      </c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65"/>
      <c r="AR164" s="165"/>
      <c r="AS164" s="165"/>
      <c r="AT164" s="165"/>
      <c r="AU164" s="165"/>
      <c r="AV164" s="165"/>
      <c r="AW164" s="165"/>
      <c r="AX164" s="165"/>
      <c r="AY164" s="165"/>
      <c r="AZ164" s="165"/>
      <c r="BA164" s="165"/>
      <c r="BB164" s="165"/>
      <c r="BC164" s="16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65"/>
      <c r="BS164" s="14"/>
      <c r="BT164" s="14"/>
    </row>
    <row r="165" spans="1:72">
      <c r="A165" s="145" t="s">
        <v>1083</v>
      </c>
      <c r="B165" s="154" t="s">
        <v>825</v>
      </c>
      <c r="C165" s="154" t="s">
        <v>842</v>
      </c>
      <c r="D165" s="154" t="s">
        <v>910</v>
      </c>
      <c r="E165" s="154" t="s">
        <v>1081</v>
      </c>
      <c r="F165" s="154" t="s">
        <v>1079</v>
      </c>
      <c r="G165" s="154" t="s">
        <v>273</v>
      </c>
      <c r="H165" s="154" t="s">
        <v>253</v>
      </c>
      <c r="I165" s="154" t="s">
        <v>198</v>
      </c>
      <c r="J165" s="167">
        <v>0</v>
      </c>
      <c r="K165" s="154">
        <v>2.1</v>
      </c>
      <c r="L165" s="6" t="s">
        <v>261</v>
      </c>
      <c r="M165" s="155">
        <v>6</v>
      </c>
      <c r="N165" s="155"/>
      <c r="O165" s="155" t="s">
        <v>924</v>
      </c>
      <c r="P165" s="155">
        <v>76.34796</v>
      </c>
      <c r="Q165" s="164"/>
      <c r="R165" s="131"/>
      <c r="S165" s="131"/>
      <c r="T165" s="155"/>
      <c r="U165" s="155">
        <v>1.4</v>
      </c>
      <c r="V165" s="155"/>
      <c r="W165" s="155">
        <v>0.05</v>
      </c>
      <c r="X165" s="155"/>
      <c r="Y165" s="155"/>
      <c r="Z165" s="155"/>
      <c r="AA165" s="155"/>
      <c r="AB165" s="155"/>
      <c r="AC165" s="155"/>
      <c r="AD165" s="155"/>
      <c r="AE165" s="155">
        <v>2001</v>
      </c>
      <c r="AF165" s="155">
        <v>-168.6</v>
      </c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65"/>
      <c r="AR165" s="165"/>
      <c r="AS165" s="165"/>
      <c r="AT165" s="165"/>
      <c r="AU165" s="165"/>
      <c r="AV165" s="165"/>
      <c r="AW165" s="165"/>
      <c r="AX165" s="165"/>
      <c r="AY165" s="165"/>
      <c r="AZ165" s="165"/>
      <c r="BA165" s="165"/>
      <c r="BB165" s="165"/>
      <c r="BC165" s="16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65"/>
      <c r="BS165" s="14"/>
      <c r="BT165" s="14"/>
    </row>
    <row r="166" spans="1:72" customFormat="1" ht="14"/>
    <row r="167" spans="1:72" customFormat="1" ht="14"/>
    <row r="168" spans="1:72" customFormat="1" ht="14"/>
    <row r="169" spans="1:72" customFormat="1" ht="14"/>
    <row r="170" spans="1:72" customFormat="1" ht="14"/>
    <row r="171" spans="1:72" customFormat="1" ht="14"/>
    <row r="172" spans="1:72" customFormat="1" ht="14"/>
    <row r="173" spans="1:72" customFormat="1" ht="14"/>
    <row r="174" spans="1:72" customFormat="1" ht="14"/>
    <row r="175" spans="1:72" customFormat="1" ht="14"/>
    <row r="176" spans="1:72" customFormat="1" ht="14"/>
    <row r="177" customFormat="1" ht="14"/>
    <row r="178" customFormat="1" ht="14"/>
    <row r="179" customFormat="1" ht="14"/>
    <row r="180" customFormat="1" ht="14"/>
    <row r="181" customFormat="1" ht="14"/>
    <row r="182" customFormat="1" ht="14"/>
    <row r="183" customFormat="1" ht="14"/>
    <row r="184" customFormat="1" ht="14"/>
    <row r="185" customFormat="1" ht="14"/>
    <row r="186" customFormat="1" ht="14"/>
    <row r="187" customFormat="1" ht="14"/>
    <row r="188" customFormat="1" ht="14"/>
    <row r="189" customFormat="1" ht="14"/>
    <row r="190" customFormat="1" ht="14"/>
    <row r="191" customFormat="1" ht="14"/>
    <row r="192" customFormat="1" ht="14"/>
    <row r="193" customFormat="1" ht="14"/>
    <row r="194" customFormat="1" ht="14"/>
    <row r="195" customFormat="1" ht="14"/>
    <row r="196" customFormat="1" ht="14"/>
    <row r="197" customFormat="1" ht="14"/>
    <row r="198" customFormat="1" ht="14"/>
    <row r="199" customFormat="1" ht="14"/>
    <row r="200" customFormat="1" ht="14"/>
    <row r="201" customFormat="1" ht="14"/>
    <row r="202" customFormat="1" ht="14"/>
    <row r="203" customFormat="1" ht="14"/>
    <row r="204" customFormat="1" ht="14"/>
    <row r="205" customFormat="1" ht="14"/>
    <row r="206" customFormat="1" ht="14"/>
    <row r="207" customFormat="1" ht="14"/>
    <row r="208" customFormat="1" ht="14"/>
    <row r="209" customFormat="1" ht="14"/>
    <row r="210" customFormat="1" ht="14"/>
    <row r="211" customFormat="1" ht="14"/>
    <row r="212" customFormat="1" ht="14"/>
    <row r="213" customFormat="1" ht="14"/>
    <row r="214" customFormat="1" ht="14"/>
    <row r="215" customFormat="1" ht="14"/>
    <row r="216" customFormat="1" ht="14"/>
    <row r="217" customFormat="1" ht="14"/>
    <row r="218" customFormat="1" ht="14"/>
    <row r="219" customFormat="1" ht="14"/>
    <row r="220" customFormat="1" ht="14"/>
    <row r="221" customFormat="1" ht="14"/>
    <row r="222" customFormat="1" ht="14"/>
    <row r="223" customFormat="1" ht="14"/>
    <row r="224" customFormat="1" ht="14"/>
    <row r="225" spans="1:72" customFormat="1" ht="14"/>
    <row r="226" spans="1:72" customFormat="1" ht="14"/>
    <row r="227" spans="1:72" customFormat="1" ht="14"/>
    <row r="228" spans="1:72" customFormat="1" ht="14"/>
    <row r="229" spans="1:72" customFormat="1" ht="14"/>
    <row r="230" spans="1:72" customFormat="1" ht="14"/>
    <row r="231" spans="1:72" customFormat="1" ht="14"/>
    <row r="232" spans="1:72" customFormat="1" ht="14"/>
    <row r="233" spans="1:72" customFormat="1" ht="14"/>
    <row r="234" spans="1:72" customFormat="1" ht="14"/>
    <row r="235" spans="1:72" customFormat="1" ht="14"/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9"/>
      <c r="AR236" s="9"/>
      <c r="AS236" s="9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9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9"/>
      <c r="AR237" s="9"/>
      <c r="AS237" s="9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9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9"/>
      <c r="AR238" s="9"/>
      <c r="AS238" s="9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9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9"/>
      <c r="AR239" s="9"/>
      <c r="AS239" s="9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9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9"/>
      <c r="AR240" s="9"/>
      <c r="AS240" s="9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9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9"/>
      <c r="AR241" s="9"/>
      <c r="AS241" s="9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9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9"/>
      <c r="AR242" s="9"/>
      <c r="AS242" s="9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9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9"/>
      <c r="AR243" s="9"/>
      <c r="AS243" s="9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9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9"/>
      <c r="AR244" s="9"/>
      <c r="AS244" s="9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9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9"/>
      <c r="AR245" s="9"/>
      <c r="AS245" s="9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9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9"/>
      <c r="AR246" s="9"/>
      <c r="AS246" s="9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9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9"/>
      <c r="AR247" s="9"/>
      <c r="AS247" s="9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9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9"/>
      <c r="AR248" s="9"/>
      <c r="AS248" s="9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9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9"/>
      <c r="AR249" s="9"/>
      <c r="AS249" s="9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9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9"/>
      <c r="AR250" s="9"/>
      <c r="AS250" s="9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9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9"/>
      <c r="AR251" s="9"/>
      <c r="AS251" s="9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9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9"/>
      <c r="AR252" s="9"/>
      <c r="AS252" s="9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9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9"/>
      <c r="AR253" s="9"/>
      <c r="AS253" s="9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9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9"/>
      <c r="AR254" s="9"/>
      <c r="AS254" s="9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9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9"/>
      <c r="AR255" s="9"/>
      <c r="AS255" s="9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9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9"/>
      <c r="AR256" s="9"/>
      <c r="AS256" s="9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9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9"/>
      <c r="AR257" s="9"/>
      <c r="AS257" s="9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9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9"/>
      <c r="AR258" s="9"/>
      <c r="AS258" s="9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9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9"/>
      <c r="AR259" s="9"/>
      <c r="AS259" s="9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9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9"/>
      <c r="AR260" s="9"/>
      <c r="AS260" s="9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9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9"/>
      <c r="AR261" s="9"/>
      <c r="AS261" s="9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9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9"/>
      <c r="AR262" s="9"/>
      <c r="AS262" s="9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9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9"/>
      <c r="AR263" s="9"/>
      <c r="AS263" s="9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9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9"/>
      <c r="AR264" s="9"/>
      <c r="AS264" s="9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9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9"/>
      <c r="AR265" s="9"/>
      <c r="AS265" s="9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9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9"/>
      <c r="AR266" s="9"/>
      <c r="AS266" s="9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9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9"/>
      <c r="AR267" s="9"/>
      <c r="AS267" s="9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9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9"/>
      <c r="AR268" s="9"/>
      <c r="AS268" s="9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9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9"/>
      <c r="AR269" s="9"/>
      <c r="AS269" s="9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9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9"/>
      <c r="AR270" s="9"/>
      <c r="AS270" s="9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9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9"/>
      <c r="AR271" s="9"/>
      <c r="AS271" s="9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9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9"/>
      <c r="AR272" s="9"/>
      <c r="AS272" s="9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9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9"/>
      <c r="AR273" s="9"/>
      <c r="AS273" s="9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9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9"/>
      <c r="AR274" s="9"/>
      <c r="AS274" s="9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9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9"/>
      <c r="AR275" s="9"/>
      <c r="AS275" s="9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9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9"/>
      <c r="AR276" s="9"/>
      <c r="AS276" s="9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9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9"/>
      <c r="AR277" s="9"/>
      <c r="AS277" s="9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9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9"/>
      <c r="AR278" s="9"/>
      <c r="AS278" s="9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9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9"/>
      <c r="AR279" s="9"/>
      <c r="AS279" s="9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9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9"/>
      <c r="AR280" s="9"/>
      <c r="AS280" s="9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9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9"/>
      <c r="AR281" s="9"/>
      <c r="AS281" s="9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9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9"/>
      <c r="AR282" s="9"/>
      <c r="AS282" s="9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9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9"/>
      <c r="AR283" s="9"/>
      <c r="AS283" s="9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9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9"/>
      <c r="AR284" s="9"/>
      <c r="AS284" s="9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9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9"/>
      <c r="AR285" s="9"/>
      <c r="AS285" s="9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9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9"/>
      <c r="AR286" s="9"/>
      <c r="AS286" s="9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9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9"/>
      <c r="AR287" s="9"/>
      <c r="AS287" s="9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9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9"/>
      <c r="AR288" s="9"/>
      <c r="AS288" s="9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9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9"/>
      <c r="AR289" s="9"/>
      <c r="AS289" s="9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9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9"/>
      <c r="AR290" s="9"/>
      <c r="AS290" s="9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9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9"/>
      <c r="AR291" s="9"/>
      <c r="AS291" s="9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9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9"/>
      <c r="AR292" s="9"/>
      <c r="AS292" s="9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9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9"/>
      <c r="AR293" s="9"/>
      <c r="AS293" s="9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9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9"/>
      <c r="AR294" s="9"/>
      <c r="AS294" s="9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9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9"/>
      <c r="AR295" s="9"/>
      <c r="AS295" s="9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9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9"/>
      <c r="AR296" s="9"/>
      <c r="AS296" s="9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9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9"/>
      <c r="AR297" s="9"/>
      <c r="AS297" s="9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9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9"/>
      <c r="AR298" s="9"/>
      <c r="AS298" s="9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9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9"/>
      <c r="AR299" s="9"/>
      <c r="AS299" s="9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9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9"/>
      <c r="AR300" s="9"/>
      <c r="AS300" s="9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9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9"/>
      <c r="AR301" s="9"/>
      <c r="AS301" s="9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9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9"/>
      <c r="AR302" s="9"/>
      <c r="AS302" s="9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9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9"/>
      <c r="AR303" s="9"/>
      <c r="AS303" s="9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9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9"/>
      <c r="AR304" s="9"/>
      <c r="AS304" s="9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9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9"/>
      <c r="AR305" s="9"/>
      <c r="AS305" s="9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9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9"/>
      <c r="AR306" s="9"/>
      <c r="AS306" s="9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9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9"/>
      <c r="AR307" s="9"/>
      <c r="AS307" s="9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9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9"/>
      <c r="AR308" s="9"/>
      <c r="AS308" s="9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9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9"/>
      <c r="AR309" s="9"/>
      <c r="AS309" s="9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9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9"/>
      <c r="AR310" s="9"/>
      <c r="AS310" s="9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9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9"/>
      <c r="AR311" s="9"/>
      <c r="AS311" s="9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9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vocabulary'!$AO$4:$AO$18</xm:f>
          </x14:formula1>
          <xm:sqref>G236:G1048576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H236:H1048576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I236:I1048576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L236:L1048576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B236:B1048576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D236:D1048576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C236:C1048576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AL312:AL1048576</xm:sqref>
        </x14:dataValidation>
        <x14:dataValidation type="list" allowBlank="1" showInputMessage="1">
          <x14:formula1>
            <xm:f>OFFSET('[4]layer]/private/var/folders/5c/v9mcw5k'!#REF!,3,0,COUNTA('[4]layer]/private/var/folders/5c/v9mcw5k'!#REF!)-2,1)</xm:f>
          </x14:formula1>
          <xm:sqref>D4:D165</xm:sqref>
        </x14:dataValidation>
        <x14:dataValidation type="list" allowBlank="1" showInputMessage="1" showErrorMessage="1">
          <x14:formula1>
            <xm:f>OFFSET('[3]profile]/private/var/folders/5c/v9mcw5k'!#REF!,3,0,COUNTA('[3]profile]/private/var/folders/5c/v9mcw5k'!#REF!)-2,1)</xm:f>
          </x14:formula1>
          <xm:sqref>C4:C165</xm:sqref>
        </x14:dataValidation>
        <x14:dataValidation type="list" allowBlank="1" showInputMessage="1" showErrorMessage="1">
          <x14:formula1>
            <xm:f>'[1]controlled vocabulary]/private/var/folders/5c/v9mcw5k'!#REF!</xm:f>
          </x14:formula1>
          <xm:sqref>G4:I165 L4:L165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A236:A1048576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25" sqref="E25"/>
    </sheetView>
  </sheetViews>
  <sheetFormatPr baseColWidth="10" defaultColWidth="8.83203125" defaultRowHeight="14" x14ac:dyDescent="0"/>
  <cols>
    <col min="1" max="1" width="16.832031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676</v>
      </c>
      <c r="B1" s="26" t="s">
        <v>14</v>
      </c>
      <c r="C1" s="26" t="s">
        <v>462</v>
      </c>
      <c r="D1" s="26" t="s">
        <v>493</v>
      </c>
      <c r="E1" s="120" t="s">
        <v>585</v>
      </c>
      <c r="F1" s="26" t="s">
        <v>402</v>
      </c>
      <c r="G1" s="32" t="s">
        <v>403</v>
      </c>
      <c r="H1" s="125" t="s">
        <v>738</v>
      </c>
      <c r="I1" s="125" t="s">
        <v>739</v>
      </c>
      <c r="J1" s="125" t="s">
        <v>737</v>
      </c>
      <c r="K1" s="109" t="s">
        <v>404</v>
      </c>
      <c r="L1" s="109" t="s">
        <v>405</v>
      </c>
      <c r="M1" s="109" t="s">
        <v>406</v>
      </c>
      <c r="N1" s="109" t="s">
        <v>407</v>
      </c>
      <c r="O1" s="109" t="s">
        <v>408</v>
      </c>
      <c r="P1" s="109" t="s">
        <v>772</v>
      </c>
      <c r="Q1" s="109" t="s">
        <v>409</v>
      </c>
      <c r="R1" s="109" t="s">
        <v>410</v>
      </c>
      <c r="S1" s="109" t="s">
        <v>765</v>
      </c>
      <c r="T1" s="75" t="s">
        <v>411</v>
      </c>
      <c r="U1" s="75" t="s">
        <v>709</v>
      </c>
      <c r="V1" s="75" t="s">
        <v>412</v>
      </c>
      <c r="W1" s="75" t="s">
        <v>413</v>
      </c>
      <c r="X1" s="75" t="s">
        <v>414</v>
      </c>
      <c r="Y1" s="75" t="s">
        <v>415</v>
      </c>
      <c r="Z1" s="75" t="s">
        <v>416</v>
      </c>
      <c r="AA1" s="47" t="s">
        <v>417</v>
      </c>
      <c r="AB1" s="75" t="s">
        <v>418</v>
      </c>
      <c r="AC1" s="75" t="s">
        <v>419</v>
      </c>
      <c r="AD1" s="47" t="s">
        <v>420</v>
      </c>
    </row>
    <row r="2" spans="1:30" s="29" customFormat="1" ht="70.5" customHeight="1">
      <c r="A2" s="30" t="s">
        <v>677</v>
      </c>
      <c r="B2" s="34" t="s">
        <v>16</v>
      </c>
      <c r="C2" s="34" t="s">
        <v>334</v>
      </c>
      <c r="D2" s="34" t="s">
        <v>364</v>
      </c>
      <c r="E2" s="30" t="s">
        <v>401</v>
      </c>
      <c r="F2" s="30" t="s">
        <v>766</v>
      </c>
      <c r="G2" s="30" t="s">
        <v>60</v>
      </c>
      <c r="H2" s="126" t="s">
        <v>743</v>
      </c>
      <c r="I2" s="126" t="s">
        <v>744</v>
      </c>
      <c r="J2" s="126" t="s">
        <v>742</v>
      </c>
      <c r="K2" s="110" t="s">
        <v>428</v>
      </c>
      <c r="L2" s="63"/>
      <c r="M2" s="63"/>
      <c r="N2" s="63" t="s">
        <v>322</v>
      </c>
      <c r="O2" s="110" t="s">
        <v>732</v>
      </c>
      <c r="P2" s="110" t="s">
        <v>773</v>
      </c>
      <c r="Q2" s="110" t="s">
        <v>426</v>
      </c>
      <c r="R2" s="110" t="s">
        <v>427</v>
      </c>
      <c r="S2" s="110"/>
      <c r="T2" s="56" t="s">
        <v>425</v>
      </c>
      <c r="U2" s="56" t="s">
        <v>710</v>
      </c>
      <c r="V2" s="57" t="s">
        <v>86</v>
      </c>
      <c r="W2" s="57" t="s">
        <v>87</v>
      </c>
      <c r="X2" s="57" t="s">
        <v>88</v>
      </c>
      <c r="Y2" s="57" t="s">
        <v>329</v>
      </c>
      <c r="Z2" s="56" t="s">
        <v>424</v>
      </c>
      <c r="AA2" s="56" t="s">
        <v>423</v>
      </c>
      <c r="AB2" s="56" t="s">
        <v>328</v>
      </c>
      <c r="AC2" s="56" t="s">
        <v>422</v>
      </c>
      <c r="AD2" s="56" t="s">
        <v>421</v>
      </c>
    </row>
    <row r="3" spans="1:30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127" t="s">
        <v>740</v>
      </c>
      <c r="I3" s="127" t="s">
        <v>34</v>
      </c>
      <c r="J3" s="127" t="s">
        <v>741</v>
      </c>
      <c r="K3" s="123" t="s">
        <v>299</v>
      </c>
      <c r="L3" s="124" t="s">
        <v>711</v>
      </c>
      <c r="M3" s="123" t="s">
        <v>321</v>
      </c>
      <c r="N3" s="123"/>
      <c r="O3" s="123"/>
      <c r="P3" s="124" t="s">
        <v>774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 customFormat="1"/>
    <row r="5" spans="1:30" customFormat="1"/>
    <row r="6" spans="1:30" customFormat="1"/>
    <row r="7" spans="1:30" customFormat="1"/>
    <row r="8" spans="1:30" customFormat="1"/>
    <row r="9" spans="1:30" customFormat="1"/>
    <row r="10" spans="1:30" customFormat="1"/>
    <row r="11" spans="1:30" customFormat="1"/>
    <row r="12" spans="1:30" customFormat="1"/>
    <row r="13" spans="1:30" customFormat="1"/>
    <row r="14" spans="1:30" customFormat="1"/>
    <row r="15" spans="1:30" customFormat="1"/>
    <row r="16" spans="1:30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1:4" customFormat="1"/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B34:B200</xm:sqref>
        </x14:dataValidation>
        <x14:dataValidation type="list" allowBlank="1" showInputMessage="1" showErrorMessage="1">
          <x14:formula1>
            <xm:f>'controlled vocabulary'!$AJ$4:$AJ$6</xm:f>
          </x14:formula1>
          <xm:sqref>N34:N1048576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L34:L1048576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S34:S1048576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F34:F1048576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P34:P1048576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N8" sqref="AN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637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638</v>
      </c>
      <c r="AC1" s="82"/>
      <c r="AD1" s="82"/>
      <c r="AE1" s="82"/>
      <c r="AF1" s="82"/>
      <c r="AG1" s="80" t="s">
        <v>630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437</v>
      </c>
      <c r="B2" s="85" t="s">
        <v>485</v>
      </c>
      <c r="C2" s="85" t="s">
        <v>467</v>
      </c>
      <c r="D2" s="85" t="s">
        <v>488</v>
      </c>
      <c r="E2" s="85" t="s">
        <v>681</v>
      </c>
      <c r="F2" s="85" t="s">
        <v>476</v>
      </c>
      <c r="G2" s="85" t="s">
        <v>489</v>
      </c>
      <c r="H2" s="85" t="s">
        <v>481</v>
      </c>
      <c r="I2" s="85" t="s">
        <v>482</v>
      </c>
      <c r="J2" s="85" t="s">
        <v>484</v>
      </c>
      <c r="K2" s="85" t="s">
        <v>810</v>
      </c>
      <c r="L2" s="85" t="s">
        <v>439</v>
      </c>
      <c r="M2" s="85" t="s">
        <v>441</v>
      </c>
      <c r="N2" s="85" t="s">
        <v>442</v>
      </c>
      <c r="O2" s="85" t="s">
        <v>664</v>
      </c>
      <c r="P2" s="85" t="s">
        <v>655</v>
      </c>
      <c r="Q2" s="85" t="s">
        <v>697</v>
      </c>
      <c r="R2" s="85" t="s">
        <v>444</v>
      </c>
      <c r="S2" s="85" t="s">
        <v>445</v>
      </c>
      <c r="T2" s="85" t="s">
        <v>451</v>
      </c>
      <c r="U2" s="85" t="s">
        <v>510</v>
      </c>
      <c r="V2" s="86" t="s">
        <v>515</v>
      </c>
      <c r="W2" s="85" t="s">
        <v>542</v>
      </c>
      <c r="X2" s="85" t="s">
        <v>494</v>
      </c>
      <c r="Y2" s="85" t="s">
        <v>498</v>
      </c>
      <c r="Z2" s="85" t="s">
        <v>501</v>
      </c>
      <c r="AA2" s="85" t="s">
        <v>580</v>
      </c>
      <c r="AB2" s="85" t="s">
        <v>336</v>
      </c>
      <c r="AC2" s="85" t="s">
        <v>337</v>
      </c>
      <c r="AD2" s="85" t="s">
        <v>338</v>
      </c>
      <c r="AE2" s="85" t="s">
        <v>666</v>
      </c>
      <c r="AF2" s="85" t="s">
        <v>363</v>
      </c>
      <c r="AG2" s="85" t="s">
        <v>712</v>
      </c>
      <c r="AH2" s="85" t="s">
        <v>763</v>
      </c>
      <c r="AI2" s="85" t="s">
        <v>715</v>
      </c>
      <c r="AJ2" s="85" t="s">
        <v>713</v>
      </c>
      <c r="AK2" s="85" t="s">
        <v>714</v>
      </c>
      <c r="AL2" s="85" t="s">
        <v>716</v>
      </c>
      <c r="AM2" s="87" t="s">
        <v>588</v>
      </c>
      <c r="AN2" s="88" t="s">
        <v>592</v>
      </c>
      <c r="AO2" s="86" t="s">
        <v>587</v>
      </c>
      <c r="AP2" s="85" t="s">
        <v>589</v>
      </c>
      <c r="AQ2" s="85" t="s">
        <v>594</v>
      </c>
      <c r="AR2" s="85" t="s">
        <v>729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0" t="s">
        <v>771</v>
      </c>
      <c r="AH4" s="2" t="s">
        <v>648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2018-10-04T11:37:28Z</dcterms:modified>
</cp:coreProperties>
</file>