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20" yWindow="0" windowWidth="26200" windowHeight="16240" tabRatio="645" firstSheet="1" activeTab="2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2" i="3" l="1"/>
  <c r="N41" i="3"/>
  <c r="D204" i="4"/>
  <c r="D205" i="4"/>
  <c r="D206" i="4"/>
  <c r="D203" i="4"/>
  <c r="N40" i="3"/>
  <c r="D15" i="4"/>
  <c r="D16" i="4"/>
  <c r="D17" i="4"/>
  <c r="D18" i="4"/>
  <c r="D19" i="4"/>
  <c r="D20" i="4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" i="3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4" i="7"/>
  <c r="I3" i="6"/>
  <c r="H3" i="6"/>
  <c r="G3" i="6"/>
</calcChain>
</file>

<file path=xl/sharedStrings.xml><?xml version="1.0" encoding="utf-8"?>
<sst xmlns="http://schemas.openxmlformats.org/spreadsheetml/2006/main" count="3102" uniqueCount="1172">
  <si>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</si>
  <si>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</si>
  <si>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</si>
  <si>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</si>
  <si>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</si>
  <si>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</si>
  <si>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</si>
  <si>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</si>
  <si>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</si>
  <si>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</si>
  <si>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</si>
  <si>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</si>
  <si>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</si>
  <si>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</si>
  <si>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</si>
  <si>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</si>
  <si>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</si>
  <si>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</si>
  <si>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</si>
  <si>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</si>
  <si>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</si>
  <si>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</si>
  <si>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</si>
  <si>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</si>
  <si>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</si>
  <si>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</si>
  <si>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</si>
  <si>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</si>
  <si>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</si>
  <si>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</si>
  <si>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</si>
  <si>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</si>
  <si>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</si>
  <si>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</si>
  <si>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</si>
  <si>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</si>
  <si>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</si>
  <si>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</si>
  <si>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</si>
  <si>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</si>
  <si>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</si>
  <si>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</si>
  <si>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</si>
  <si>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</si>
  <si>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</si>
  <si>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</si>
  <si>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</si>
  <si>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</si>
  <si>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</si>
  <si>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</si>
  <si>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</si>
  <si>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</si>
  <si>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</si>
  <si>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</si>
  <si>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</si>
  <si>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</si>
  <si>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</si>
  <si>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</si>
  <si>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</si>
  <si>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</si>
  <si>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</si>
  <si>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</si>
  <si>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</si>
  <si>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</si>
  <si>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</si>
  <si>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</si>
  <si>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</si>
  <si>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</si>
  <si>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</si>
  <si>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</si>
  <si>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</si>
  <si>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</si>
  <si>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</si>
  <si>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</si>
  <si>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</si>
  <si>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</si>
  <si>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</si>
  <si>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</si>
  <si>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</si>
  <si>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</si>
  <si>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</si>
  <si>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</si>
  <si>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</si>
  <si>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</si>
  <si>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</si>
  <si>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</si>
  <si>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</si>
  <si>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</si>
  <si>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</si>
  <si>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</si>
  <si>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</si>
  <si>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</si>
  <si>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</si>
  <si>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</si>
  <si>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</si>
  <si>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</si>
  <si>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</si>
  <si>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</si>
  <si>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</si>
  <si>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</si>
  <si>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</si>
  <si>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</si>
  <si>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</si>
  <si>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</si>
  <si>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</si>
  <si>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</si>
  <si>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</si>
  <si>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</si>
  <si>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</si>
  <si>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</si>
  <si>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</si>
  <si>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</si>
  <si>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</si>
  <si>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</si>
  <si>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</si>
  <si>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</si>
  <si>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</si>
  <si>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</si>
  <si>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</si>
  <si>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</si>
  <si>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</si>
  <si>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</si>
  <si>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</si>
  <si>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</si>
  <si>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</si>
  <si>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</si>
  <si>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</si>
  <si>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</si>
  <si>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</si>
  <si>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</si>
  <si>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</si>
  <si>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</si>
  <si>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</si>
  <si>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</si>
  <si>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</si>
  <si>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</si>
  <si>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</si>
  <si>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</si>
  <si>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</si>
  <si>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</si>
  <si>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</si>
  <si>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</si>
  <si>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</si>
  <si>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</si>
  <si>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</si>
  <si>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</si>
  <si>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</si>
  <si>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</si>
  <si>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</si>
  <si>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</si>
  <si>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</si>
  <si>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</si>
  <si>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</si>
  <si>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</si>
  <si>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</si>
  <si>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</si>
  <si>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</si>
  <si>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</si>
  <si>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</si>
  <si>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</si>
  <si>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</si>
  <si>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</si>
  <si>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</si>
  <si>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</si>
  <si>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</si>
  <si>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</si>
  <si>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</si>
  <si>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</si>
  <si>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</si>
  <si>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</si>
  <si>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</si>
  <si>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</si>
  <si>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</si>
  <si>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</si>
  <si>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</si>
  <si>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</si>
  <si>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</si>
  <si>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</si>
  <si>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</si>
  <si>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</si>
  <si>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</si>
  <si>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</si>
  <si>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</si>
  <si>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</si>
  <si>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</si>
  <si>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</si>
  <si>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</si>
  <si>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</si>
  <si>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</si>
  <si>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</si>
  <si>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</si>
  <si>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</si>
  <si>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</si>
  <si>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</si>
  <si>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</si>
  <si>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</si>
  <si>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</si>
  <si>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</si>
  <si>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</si>
  <si>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</si>
  <si>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</si>
  <si>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</si>
  <si>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</si>
  <si>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</si>
  <si>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</si>
  <si>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</si>
  <si>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</si>
  <si>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</si>
  <si>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</si>
  <si>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</si>
  <si>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</si>
  <si>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</si>
  <si>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</si>
  <si>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</si>
  <si>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</si>
  <si>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</si>
  <si>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</si>
  <si>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</si>
  <si>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</si>
  <si>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</si>
  <si>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</si>
  <si>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</si>
  <si>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</si>
  <si>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</si>
  <si>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</si>
  <si>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</si>
  <si>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</si>
  <si>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</si>
  <si>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</si>
  <si>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</si>
  <si>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</si>
  <si>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</si>
  <si>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</si>
  <si>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</si>
  <si>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</si>
  <si>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</si>
  <si>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</si>
  <si>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</si>
  <si>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</si>
  <si>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</si>
  <si>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</si>
  <si>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</si>
  <si>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</si>
  <si>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</si>
  <si>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</si>
  <si>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</si>
  <si>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</si>
  <si>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</si>
  <si>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</si>
  <si>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</si>
  <si>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</si>
  <si>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</si>
  <si>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</si>
  <si>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</si>
  <si>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</si>
  <si>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</si>
  <si>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</si>
  <si>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</si>
  <si>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</si>
  <si>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</si>
  <si>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</si>
  <si>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</si>
  <si>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</si>
  <si>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</si>
  <si>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</si>
  <si>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</si>
  <si>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</si>
  <si>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</si>
  <si>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</si>
  <si>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</si>
  <si>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</si>
  <si>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</si>
  <si>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</si>
  <si>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</si>
  <si>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</si>
  <si>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</si>
  <si>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</si>
  <si>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</si>
  <si>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</si>
  <si>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</si>
  <si>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</si>
  <si>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</si>
  <si>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</si>
  <si>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</si>
  <si>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</si>
  <si>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</si>
  <si>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</si>
  <si>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</si>
  <si>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</si>
  <si>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</si>
  <si>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</si>
  <si>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</si>
  <si>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</si>
  <si>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</si>
  <si>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</si>
  <si>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</si>
  <si>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</si>
  <si>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</si>
  <si>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</si>
  <si>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</si>
  <si>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</si>
  <si>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</si>
  <si>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</si>
  <si>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</si>
  <si>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</si>
  <si>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</si>
  <si>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</si>
  <si>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</si>
  <si>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</si>
  <si>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</si>
  <si>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</si>
  <si>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</si>
  <si>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</si>
  <si>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</si>
  <si>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</si>
  <si>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</si>
  <si>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</si>
  <si>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</si>
  <si>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</si>
  <si>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</si>
  <si>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</si>
  <si>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</si>
  <si>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</si>
  <si>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</si>
  <si>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</si>
  <si>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</si>
  <si>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</si>
  <si>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</si>
  <si>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</si>
  <si>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</si>
  <si>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</si>
  <si>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</si>
  <si>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</si>
  <si>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</si>
  <si>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</si>
  <si>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</si>
  <si>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</si>
  <si>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</si>
  <si>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</si>
  <si>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</si>
  <si>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</si>
  <si>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</si>
  <si>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</si>
  <si>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</si>
  <si>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</si>
  <si>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</si>
  <si>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</si>
  <si>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</si>
  <si>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</si>
  <si>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</si>
  <si>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</si>
  <si>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</si>
  <si>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</si>
  <si>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</si>
  <si>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</si>
  <si>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</si>
  <si>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</si>
  <si>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</si>
  <si>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</si>
  <si>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</si>
  <si>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</si>
  <si>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</si>
  <si>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</si>
  <si>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</si>
  <si>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</si>
  <si>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</si>
  <si>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</si>
  <si>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</si>
  <si>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</si>
  <si>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</si>
  <si>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</si>
  <si>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</si>
  <si>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</si>
  <si>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</si>
  <si>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</si>
  <si>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</si>
  <si>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</si>
  <si>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</si>
  <si>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</si>
  <si>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</si>
  <si>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</si>
  <si>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</si>
  <si>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</si>
  <si>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</si>
  <si>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</si>
  <si>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</si>
  <si>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</si>
  <si>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</si>
  <si>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</si>
  <si>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</si>
  <si>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</si>
  <si>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</si>
  <si>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</si>
  <si>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</si>
  <si>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</si>
  <si>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</si>
  <si>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</si>
  <si>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</si>
  <si>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</si>
  <si>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</si>
  <si>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</si>
  <si>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</si>
  <si>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</si>
  <si>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</si>
  <si>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</si>
  <si>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</si>
  <si>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</si>
  <si>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</si>
  <si>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</si>
  <si>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</si>
  <si>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</si>
  <si>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</si>
  <si>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</si>
  <si>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</si>
  <si>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</si>
  <si>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</si>
  <si>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</si>
  <si>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</si>
  <si>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</si>
  <si>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</si>
  <si>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</si>
  <si>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</si>
  <si>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</si>
  <si>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</si>
  <si>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</si>
  <si>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</si>
  <si>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</si>
  <si>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</si>
  <si>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</si>
  <si>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</si>
  <si>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</si>
  <si>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</si>
  <si>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</si>
  <si>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</si>
  <si>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</si>
  <si>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</si>
  <si>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</si>
  <si>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</si>
  <si>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</si>
  <si>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</si>
  <si>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</si>
  <si>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</si>
  <si>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</si>
  <si>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</si>
  <si>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</si>
  <si>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</si>
  <si>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</si>
  <si>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</si>
  <si>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</si>
  <si>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</si>
  <si>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</si>
  <si>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</si>
  <si>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</si>
  <si>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</si>
  <si>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</si>
  <si>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</si>
  <si>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</si>
  <si>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</si>
  <si>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</si>
  <si>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</si>
  <si>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</si>
  <si>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</si>
  <si>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</si>
  <si>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</si>
  <si>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</si>
  <si>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</si>
  <si>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</si>
  <si>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</si>
  <si>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</si>
  <si>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</si>
  <si>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</si>
  <si>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</si>
  <si>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</si>
  <si>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</si>
  <si>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</si>
  <si>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</si>
  <si>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</si>
  <si>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</si>
  <si>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</si>
  <si>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</si>
  <si>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</si>
  <si>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</si>
  <si>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</si>
  <si>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</si>
  <si>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</si>
  <si>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</si>
  <si>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</si>
  <si>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</si>
  <si>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</si>
  <si>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</si>
  <si>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</si>
  <si>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</si>
  <si>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</si>
  <si>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</si>
  <si>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</si>
  <si>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</si>
  <si>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</si>
  <si>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</si>
  <si>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</si>
  <si>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</si>
  <si>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</si>
  <si>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</si>
  <si>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</si>
  <si>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</si>
  <si>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</si>
  <si>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</si>
  <si>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</si>
  <si>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</si>
  <si>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</si>
  <si>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</si>
  <si>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</si>
  <si>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</si>
  <si>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</si>
  <si>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</si>
  <si>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</si>
  <si>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</si>
  <si>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</si>
  <si>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</si>
  <si>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</si>
  <si>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</si>
  <si>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</si>
  <si>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</si>
  <si>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</si>
  <si>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</si>
  <si>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</si>
  <si>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</si>
  <si>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</si>
  <si>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</si>
  <si>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</si>
  <si>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</si>
  <si>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</si>
  <si>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</si>
  <si>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</si>
  <si>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</si>
  <si>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</si>
  <si>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</si>
  <si>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</si>
  <si>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</si>
  <si>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</si>
  <si>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</si>
  <si>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</si>
  <si>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</si>
  <si>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</si>
  <si>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</si>
  <si>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</si>
  <si>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</si>
  <si>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</si>
  <si>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</si>
  <si>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</si>
  <si>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</si>
  <si>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</si>
  <si>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</si>
  <si>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</si>
  <si>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</si>
  <si>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</si>
  <si>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</si>
  <si>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</si>
  <si>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</si>
  <si>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</si>
  <si>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</si>
  <si>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</si>
  <si>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</si>
  <si>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</si>
  <si>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</si>
  <si>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</si>
  <si>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</si>
  <si>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</si>
  <si>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</si>
  <si>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</si>
  <si>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</si>
  <si>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</si>
  <si>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</si>
  <si>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</si>
  <si>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</si>
  <si>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</si>
  <si>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</si>
  <si>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</si>
  <si>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</si>
  <si>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</si>
  <si>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</si>
  <si>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</si>
  <si>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</si>
  <si>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</si>
  <si>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</si>
  <si>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</si>
  <si>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</si>
  <si>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</si>
  <si>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</si>
  <si>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</si>
  <si>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</si>
  <si>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</si>
  <si>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</si>
  <si>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</si>
  <si>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</si>
  <si>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</si>
  <si>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</si>
  <si>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</si>
  <si>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</si>
  <si>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</si>
  <si>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</si>
  <si>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</si>
  <si>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</si>
  <si>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</si>
  <si>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</si>
  <si>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</si>
  <si>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</si>
  <si>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</si>
  <si>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</si>
  <si>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</si>
  <si>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</si>
  <si>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</si>
  <si>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</si>
  <si>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</si>
  <si>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</si>
  <si>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</si>
  <si>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</si>
  <si>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</si>
  <si>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</si>
  <si>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</si>
  <si>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</si>
  <si>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</si>
  <si>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</si>
  <si>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</si>
  <si>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</si>
  <si>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</si>
  <si>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</si>
  <si>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</si>
  <si>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</si>
  <si>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</si>
  <si>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</si>
  <si>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</si>
  <si>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</si>
  <si>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</si>
  <si>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</si>
  <si>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</si>
  <si>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</si>
  <si>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</si>
  <si>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</si>
  <si>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</si>
  <si>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</si>
  <si>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</si>
  <si>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</si>
  <si>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</si>
  <si>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</si>
  <si>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</si>
  <si>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</si>
  <si>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</si>
  <si>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</si>
  <si>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</si>
  <si>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</si>
  <si>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</si>
  <si>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</si>
  <si>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</si>
  <si>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</si>
  <si>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</si>
  <si>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</si>
  <si>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</si>
  <si>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</si>
  <si>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</si>
  <si>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</si>
  <si>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</si>
  <si>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</si>
  <si>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</si>
  <si>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</si>
  <si>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</si>
  <si>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</si>
  <si>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</si>
  <si>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</si>
  <si>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</si>
  <si>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</si>
  <si>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</si>
  <si>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</si>
  <si>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</si>
  <si>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</si>
  <si>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</si>
  <si>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</si>
  <si>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</si>
  <si>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</si>
  <si>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</si>
  <si>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</si>
  <si>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</si>
  <si>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</si>
  <si>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</si>
  <si>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</si>
  <si>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</si>
  <si>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</si>
  <si>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</si>
  <si>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</si>
  <si>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</si>
  <si>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</si>
  <si>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</si>
  <si>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</si>
  <si>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</si>
  <si>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</si>
  <si>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</si>
  <si>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</si>
  <si>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</si>
  <si>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</si>
  <si>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</si>
  <si>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</si>
  <si>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</si>
  <si>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</si>
  <si>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</si>
  <si>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</si>
  <si>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</si>
  <si>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</si>
  <si>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</si>
  <si>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</si>
  <si>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</si>
  <si>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</si>
  <si>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</si>
  <si>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</si>
  <si>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</si>
  <si>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</si>
  <si>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</si>
  <si>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</si>
  <si>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</si>
  <si>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</si>
  <si>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</si>
  <si>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</si>
  <si>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</si>
  <si>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</si>
  <si>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</si>
  <si>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</si>
  <si>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</si>
  <si>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</si>
  <si>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</si>
  <si>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</si>
  <si>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</si>
  <si>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</si>
  <si>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</si>
  <si>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</si>
  <si>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</si>
  <si>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</si>
  <si>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</si>
  <si>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</si>
  <si>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</si>
  <si>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</si>
  <si>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</si>
  <si>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</si>
  <si>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</si>
  <si>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</si>
  <si>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</si>
  <si>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</si>
  <si>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</si>
  <si>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</si>
  <si>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</si>
  <si>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</si>
  <si>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</si>
  <si>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</si>
  <si>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</si>
  <si>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</si>
  <si>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</si>
  <si>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</si>
  <si>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</si>
  <si>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</si>
  <si>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</si>
  <si>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</si>
  <si>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</si>
  <si>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</si>
  <si>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</si>
  <si>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</si>
  <si>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</si>
  <si>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</si>
  <si>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</si>
  <si>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</si>
  <si>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</si>
  <si>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</si>
  <si>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</si>
  <si>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</si>
  <si>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</si>
  <si>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</si>
  <si>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</si>
  <si>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</si>
  <si>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</si>
  <si>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</si>
  <si>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</si>
  <si>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</si>
  <si>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</si>
  <si>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</si>
  <si>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</si>
  <si>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</si>
  <si>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</si>
  <si>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</si>
  <si>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</si>
  <si>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</si>
  <si>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</si>
  <si>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</si>
  <si>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</si>
  <si>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</si>
  <si>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</si>
  <si>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</si>
  <si>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</si>
  <si>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</si>
  <si>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</si>
  <si>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</si>
  <si>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</si>
  <si>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</si>
  <si>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</si>
  <si>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</si>
  <si>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</si>
  <si>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</si>
  <si>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</si>
  <si>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</si>
  <si>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</si>
  <si>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</si>
  <si>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</si>
  <si>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</si>
  <si>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</si>
  <si>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</si>
  <si>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 (choose from dropdown)</t>
  </si>
  <si>
    <t>Harden_2002</t>
  </si>
  <si>
    <t>10.1023/A:1020308729553</t>
  </si>
  <si>
    <t>J. Beem-Miller</t>
  </si>
  <si>
    <t>MPI-BGC</t>
  </si>
  <si>
    <t>jbeem@bgc-jena.mpg.de</t>
  </si>
  <si>
    <t>J. Harden</t>
  </si>
  <si>
    <t>82soiljen@gmail.com</t>
  </si>
  <si>
    <t>Harden, J, TL Fries, MJ Pavich, 2002, Cycling of Beryllium and Carbon through Hillslope Soils in Iowa, 60, 317-355</t>
  </si>
  <si>
    <t>Most data drawn from USGS OFR_01-217</t>
  </si>
  <si>
    <t>Dinesen</t>
  </si>
  <si>
    <t>Sites are hillslope gradients, spatial data reference toeslope position</t>
  </si>
  <si>
    <t>Treynor</t>
  </si>
  <si>
    <t>DPPL</t>
  </si>
  <si>
    <t>DPPL1a</t>
  </si>
  <si>
    <t>Mollisols</t>
  </si>
  <si>
    <t>Monona</t>
  </si>
  <si>
    <t>DPPL1b</t>
  </si>
  <si>
    <t>DPPL1c</t>
  </si>
  <si>
    <t>DPPL6</t>
  </si>
  <si>
    <t>DPPL_i</t>
  </si>
  <si>
    <t>DPPR</t>
  </si>
  <si>
    <t>DPPR2</t>
  </si>
  <si>
    <t>DPPR3</t>
  </si>
  <si>
    <t>DPPR4</t>
  </si>
  <si>
    <t>DPPR_i</t>
  </si>
  <si>
    <t>DPPU</t>
  </si>
  <si>
    <t>DPPU2a</t>
  </si>
  <si>
    <t>DPPU2b</t>
  </si>
  <si>
    <t>DPPU2c</t>
  </si>
  <si>
    <t>DPPU6</t>
  </si>
  <si>
    <t>DPPU2_composite</t>
  </si>
  <si>
    <t>DPPU_i</t>
  </si>
  <si>
    <t>Fallow</t>
  </si>
  <si>
    <t>Fallow_i</t>
  </si>
  <si>
    <t>agricultural field</t>
  </si>
  <si>
    <t>TRPL</t>
  </si>
  <si>
    <t>TRPL1</t>
  </si>
  <si>
    <t>Napier</t>
  </si>
  <si>
    <t>TRPL2</t>
  </si>
  <si>
    <t>TRPL3</t>
  </si>
  <si>
    <t>TRPL6</t>
  </si>
  <si>
    <t>TRPL_i</t>
  </si>
  <si>
    <t>TRPR</t>
  </si>
  <si>
    <t>TRPR1</t>
  </si>
  <si>
    <t>TRPR_i</t>
  </si>
  <si>
    <t>TRPU</t>
  </si>
  <si>
    <t>TRPU1a</t>
  </si>
  <si>
    <t>Graphton</t>
  </si>
  <si>
    <t>TRPU1b</t>
  </si>
  <si>
    <t>TRPU1c</t>
  </si>
  <si>
    <t>TRPU1_composite</t>
  </si>
  <si>
    <t>TRPU_i</t>
  </si>
  <si>
    <t>CropRidge_48</t>
  </si>
  <si>
    <t>IA15-1</t>
  </si>
  <si>
    <t>Fenton's 1963 archives</t>
  </si>
  <si>
    <t>DPPR_f</t>
  </si>
  <si>
    <t>flux chamber</t>
  </si>
  <si>
    <t>DPPU_f</t>
  </si>
  <si>
    <t>DPPL_f</t>
  </si>
  <si>
    <t>TRPR_f</t>
  </si>
  <si>
    <t>TRPU_f</t>
  </si>
  <si>
    <t>TRPL_f</t>
  </si>
  <si>
    <t>UCI</t>
  </si>
  <si>
    <t>UCIT3274</t>
  </si>
  <si>
    <t>UCIT3275</t>
  </si>
  <si>
    <t>UCIT3857</t>
  </si>
  <si>
    <t>NA</t>
  </si>
  <si>
    <t>UCIT3273</t>
  </si>
  <si>
    <t>UCIT3272</t>
  </si>
  <si>
    <t>UCIT2771</t>
  </si>
  <si>
    <t>UCIT2745</t>
  </si>
  <si>
    <t>UCIT2743</t>
  </si>
  <si>
    <t>UCIT2744</t>
  </si>
  <si>
    <t>UCIT3268</t>
  </si>
  <si>
    <t>UCIT3270</t>
  </si>
  <si>
    <t>UCIT/J020</t>
  </si>
  <si>
    <t>UCIT3271</t>
  </si>
  <si>
    <t>UCIT3269</t>
  </si>
  <si>
    <t>UCIT/J019</t>
  </si>
  <si>
    <t>UCIT3267</t>
  </si>
  <si>
    <t>CropRidge_48_0_17.78</t>
  </si>
  <si>
    <t>CropRidge_48_17.78_40.64</t>
  </si>
  <si>
    <t>CropRidge_48_40.64_58.42</t>
  </si>
  <si>
    <t>CropRidge_48_58.42_91.44</t>
  </si>
  <si>
    <t>CropRidge_48_91.44_111.76</t>
  </si>
  <si>
    <t>CropRidge_48_111.76_132.08</t>
  </si>
  <si>
    <t>CropRidge_48_132.08_152.4</t>
  </si>
  <si>
    <t>CropRidge_48_152.4_182.88</t>
  </si>
  <si>
    <t>DPPR2_5</t>
  </si>
  <si>
    <t>A</t>
  </si>
  <si>
    <t>air-dry soil</t>
  </si>
  <si>
    <t>DPPR2_10</t>
  </si>
  <si>
    <t>DPPR2_20</t>
  </si>
  <si>
    <t>DPPR2_40</t>
  </si>
  <si>
    <t>AB</t>
  </si>
  <si>
    <t>DPPR2_60</t>
  </si>
  <si>
    <t>B</t>
  </si>
  <si>
    <t>DPPR3_5</t>
  </si>
  <si>
    <t>UCIT3781</t>
  </si>
  <si>
    <t>DPPR3_10</t>
  </si>
  <si>
    <t>UCIT3782</t>
  </si>
  <si>
    <t>DPPR3_20</t>
  </si>
  <si>
    <t>UCIT3783</t>
  </si>
  <si>
    <t>DPPR3_40</t>
  </si>
  <si>
    <t>UCIT3784</t>
  </si>
  <si>
    <t>DPPR3_60</t>
  </si>
  <si>
    <t>UCIT3785</t>
  </si>
  <si>
    <t>DPPR4_80</t>
  </si>
  <si>
    <t>Bt</t>
  </si>
  <si>
    <t>UCIT3786</t>
  </si>
  <si>
    <t>DPPR4_100</t>
  </si>
  <si>
    <t>UCIT3787</t>
  </si>
  <si>
    <t>DPPR4_120</t>
  </si>
  <si>
    <t>UCIT3788</t>
  </si>
  <si>
    <t>DPPR4_140</t>
  </si>
  <si>
    <t>UCIT3789</t>
  </si>
  <si>
    <t>DPPR4_160</t>
  </si>
  <si>
    <t>UCIT3790</t>
  </si>
  <si>
    <t>DPPR4_180</t>
  </si>
  <si>
    <t>UCIT3791</t>
  </si>
  <si>
    <t>DPPR4_198</t>
  </si>
  <si>
    <t>UCIT3792</t>
  </si>
  <si>
    <t>DPPR4_220</t>
  </si>
  <si>
    <t>DPPR4_236</t>
  </si>
  <si>
    <t>DPPR4_260</t>
  </si>
  <si>
    <t>DPPR4_276</t>
  </si>
  <si>
    <t>DPPR4_300</t>
  </si>
  <si>
    <t>DPPU2a_5</t>
  </si>
  <si>
    <t>DPPU2a_10</t>
  </si>
  <si>
    <t>A1</t>
  </si>
  <si>
    <t>DPPU2a_20</t>
  </si>
  <si>
    <t>DPPU2a_40</t>
  </si>
  <si>
    <t>DPPU2a_60</t>
  </si>
  <si>
    <t>A2</t>
  </si>
  <si>
    <t>DPPU2a_80</t>
  </si>
  <si>
    <t>B1</t>
  </si>
  <si>
    <t>DPPU2a_100</t>
  </si>
  <si>
    <t>B2</t>
  </si>
  <si>
    <t>DPPU2b_5</t>
  </si>
  <si>
    <t>DPPU2b_10</t>
  </si>
  <si>
    <t>DPPU2b_20</t>
  </si>
  <si>
    <t>DPPU2b_40</t>
  </si>
  <si>
    <t>DPPU2b_60</t>
  </si>
  <si>
    <t>DPPU2b_80</t>
  </si>
  <si>
    <t>DPPU2b_100</t>
  </si>
  <si>
    <t>DPPU2c_5</t>
  </si>
  <si>
    <t>DPPU2c_10</t>
  </si>
  <si>
    <t>DPPU2c_20</t>
  </si>
  <si>
    <t>DPPU2c_40</t>
  </si>
  <si>
    <t>DPPU2c_60</t>
  </si>
  <si>
    <t>DPPU2c_80</t>
  </si>
  <si>
    <t>DPPU2c_100</t>
  </si>
  <si>
    <t>DPPU6_100</t>
  </si>
  <si>
    <t>DPPU6_117</t>
  </si>
  <si>
    <t>DPPU6_140</t>
  </si>
  <si>
    <t>DPPU6_160</t>
  </si>
  <si>
    <t>DPPU6_180</t>
  </si>
  <si>
    <t>DPPU6_200</t>
  </si>
  <si>
    <t>DPPL1a_5</t>
  </si>
  <si>
    <t>DPPL1a_10</t>
  </si>
  <si>
    <t>DPPL1a_20</t>
  </si>
  <si>
    <t>DPPL1a_40</t>
  </si>
  <si>
    <t>DPPL1a_60</t>
  </si>
  <si>
    <t>DPPL1a_80</t>
  </si>
  <si>
    <t>DPPL1a_100</t>
  </si>
  <si>
    <t>DPPL1b_5</t>
  </si>
  <si>
    <t>DPPL1b_10</t>
  </si>
  <si>
    <t>DPPL1b_20</t>
  </si>
  <si>
    <t>DPPL1b_40</t>
  </si>
  <si>
    <t>DPPL1b_60</t>
  </si>
  <si>
    <t>DPPL1b_80</t>
  </si>
  <si>
    <t>DPPL1b_100</t>
  </si>
  <si>
    <t>DPPL1c_5</t>
  </si>
  <si>
    <t>DPPL1c_10</t>
  </si>
  <si>
    <t>DPPL1c_20</t>
  </si>
  <si>
    <t>DPPL1c_40</t>
  </si>
  <si>
    <t>DPPL1c_60</t>
  </si>
  <si>
    <t>DPPL1c_80</t>
  </si>
  <si>
    <t>DPPL1c_100</t>
  </si>
  <si>
    <t>DPPL6_100</t>
  </si>
  <si>
    <t>DPPL6_120</t>
  </si>
  <si>
    <t>DPPL6_140</t>
  </si>
  <si>
    <t>DPPL6_160</t>
  </si>
  <si>
    <t>DPPL6_180</t>
  </si>
  <si>
    <t>DPPL6_200</t>
  </si>
  <si>
    <t>DPPL6_218</t>
  </si>
  <si>
    <t>DPPL6_240</t>
  </si>
  <si>
    <t>DPPL6_260</t>
  </si>
  <si>
    <t>TRPR1_5</t>
  </si>
  <si>
    <t>TRPR1_10</t>
  </si>
  <si>
    <t>TRPR1_20</t>
  </si>
  <si>
    <t>TRPR1_40</t>
  </si>
  <si>
    <t>TRPR1_60</t>
  </si>
  <si>
    <t>TRPR1_80</t>
  </si>
  <si>
    <t>TRPR1_99</t>
  </si>
  <si>
    <t>TRPR1_120</t>
  </si>
  <si>
    <t>TRPR1_140</t>
  </si>
  <si>
    <t>TRPR1_160</t>
  </si>
  <si>
    <t>TRPR1_180</t>
  </si>
  <si>
    <t>TRPR1_198</t>
  </si>
  <si>
    <t>TRPR1_220</t>
  </si>
  <si>
    <t>TRPR1_238</t>
  </si>
  <si>
    <t>TRPR1_258</t>
  </si>
  <si>
    <t>TRPR1_280</t>
  </si>
  <si>
    <t>TRPR1_300</t>
  </si>
  <si>
    <t>TRPU1a_5</t>
  </si>
  <si>
    <t>Ap1</t>
  </si>
  <si>
    <t>TRPU1a_10</t>
  </si>
  <si>
    <t>Ap2</t>
  </si>
  <si>
    <t>TRPU1a_20</t>
  </si>
  <si>
    <t>TRPU1a_40</t>
  </si>
  <si>
    <t>TRPU1a_60</t>
  </si>
  <si>
    <t xml:space="preserve">B3 </t>
  </si>
  <si>
    <t>TRPU1a_80</t>
  </si>
  <si>
    <t>Bc</t>
  </si>
  <si>
    <t>TRPU1a_100</t>
  </si>
  <si>
    <t>TRPU1b_5</t>
  </si>
  <si>
    <t>TRPU1b_10</t>
  </si>
  <si>
    <t>TRPU1b_20</t>
  </si>
  <si>
    <t>TRPU1b_40</t>
  </si>
  <si>
    <t>TRPU1b_60</t>
  </si>
  <si>
    <t>TRPU1b_80</t>
  </si>
  <si>
    <t>TRPU1b_100</t>
  </si>
  <si>
    <t>TRPU1c_5</t>
  </si>
  <si>
    <t>TRPU1c_10</t>
  </si>
  <si>
    <t>TRPU1c_20</t>
  </si>
  <si>
    <t>TRPU1c_40</t>
  </si>
  <si>
    <t>TRPU1c_60</t>
  </si>
  <si>
    <t>TRPU1c_80</t>
  </si>
  <si>
    <t>TRPU1c_100</t>
  </si>
  <si>
    <t>TRPL1_5</t>
  </si>
  <si>
    <t>TRPL1_10</t>
  </si>
  <si>
    <t>TRPL1_20</t>
  </si>
  <si>
    <t>Ap(b)</t>
  </si>
  <si>
    <t>TRPL1_40</t>
  </si>
  <si>
    <t>Ab</t>
  </si>
  <si>
    <t>TRPL1_60</t>
  </si>
  <si>
    <t>TRPL1_80</t>
  </si>
  <si>
    <t>TRPL1_100</t>
  </si>
  <si>
    <t>TRPL2_5</t>
  </si>
  <si>
    <t>TRPL2_10</t>
  </si>
  <si>
    <t>TRPL2_20</t>
  </si>
  <si>
    <t>TRPL2_40</t>
  </si>
  <si>
    <t>TRPL2_60</t>
  </si>
  <si>
    <t>TRPL2_80</t>
  </si>
  <si>
    <t>TRPL2_100</t>
  </si>
  <si>
    <t>TRPL3_5</t>
  </si>
  <si>
    <t>TRPL3_10</t>
  </si>
  <si>
    <t>TRPL3_20</t>
  </si>
  <si>
    <t>TRPL3_40</t>
  </si>
  <si>
    <t>TRPL3_60</t>
  </si>
  <si>
    <t>TRPL3_80</t>
  </si>
  <si>
    <t>TRPL3_100</t>
  </si>
  <si>
    <t>TRPL6_100</t>
  </si>
  <si>
    <t>TRPL6_120</t>
  </si>
  <si>
    <t>TRPL6_139</t>
  </si>
  <si>
    <t>TRPL6_160</t>
  </si>
  <si>
    <t>TRPL6_179</t>
  </si>
  <si>
    <t>TRPL6_200</t>
  </si>
  <si>
    <t>TRPL6_219</t>
  </si>
  <si>
    <t>TRPL6_239</t>
  </si>
  <si>
    <t>TRPL6_259</t>
  </si>
  <si>
    <t>TRPL6_280</t>
  </si>
  <si>
    <t>TRPL6_300</t>
  </si>
  <si>
    <t>IA15-1_18</t>
  </si>
  <si>
    <t>IA15-1_41</t>
  </si>
  <si>
    <t>IA15-1_58</t>
  </si>
  <si>
    <t>IA15-1_91</t>
  </si>
  <si>
    <t>IA15-1_112</t>
  </si>
  <si>
    <t>IA15-1_132</t>
  </si>
  <si>
    <t>IA15-1_152</t>
  </si>
  <si>
    <t>IA15-1_183</t>
  </si>
  <si>
    <t>DPPU2_composite_5</t>
  </si>
  <si>
    <t>DPPU2_composite_10</t>
  </si>
  <si>
    <t>DPPU2_composite_20</t>
  </si>
  <si>
    <t>DPPU2_composite_40</t>
  </si>
  <si>
    <t>DPPU2_composite_60</t>
  </si>
  <si>
    <t>DPPU2_composite_80</t>
  </si>
  <si>
    <t>DPPU2_composite_100</t>
  </si>
  <si>
    <t>TRPU1_composite_5</t>
  </si>
  <si>
    <t>TRPU1_composite_10</t>
  </si>
  <si>
    <t>TRPU1_composite_20</t>
  </si>
  <si>
    <t>DPPR_i_20</t>
  </si>
  <si>
    <t>Obsv date assumed</t>
  </si>
  <si>
    <t>DPPR_i_40</t>
  </si>
  <si>
    <t>DPPU_i_20</t>
  </si>
  <si>
    <t>DPPU_i_40</t>
  </si>
  <si>
    <t>DPPL_i_20</t>
  </si>
  <si>
    <t>DPPL_i_40</t>
  </si>
  <si>
    <t>TRPR_i_20</t>
  </si>
  <si>
    <t>TRPR_i_40</t>
  </si>
  <si>
    <t>TRPU_i_20</t>
  </si>
  <si>
    <t>TRPU_i_40</t>
  </si>
  <si>
    <t>TRPL_i_20</t>
  </si>
  <si>
    <t>TRPL_i_40</t>
  </si>
  <si>
    <t>TRPL_i_60</t>
  </si>
  <si>
    <t>Fallow_i_20</t>
  </si>
  <si>
    <t>Fallow_i_40</t>
  </si>
  <si>
    <t>intact cores incubated</t>
  </si>
  <si>
    <t>sampling year assumed</t>
  </si>
  <si>
    <t>sampling year assumed, 1997 or 1998</t>
  </si>
  <si>
    <t>10.1126/science.aad4273</t>
  </si>
  <si>
    <t>inc_name</t>
  </si>
  <si>
    <t>DPPL_f_1993105_1</t>
  </si>
  <si>
    <t>DPPR_f_199459_1</t>
  </si>
  <si>
    <t>DPPR_f_199459_2</t>
  </si>
  <si>
    <t>DPPR_f_19941021_1</t>
  </si>
  <si>
    <t>DPPU_f_1993108_1</t>
  </si>
  <si>
    <t>DPPU_f_199459_1</t>
  </si>
  <si>
    <t>DPPU_f_199459_2</t>
  </si>
  <si>
    <t>TRPL_f_199349_1</t>
  </si>
  <si>
    <t>TRPL_f_199349_2</t>
  </si>
  <si>
    <t>TRPL_f_199379_1</t>
  </si>
  <si>
    <t>TRPL_f_199379_2</t>
  </si>
  <si>
    <t>TRPL_f_1993109_1</t>
  </si>
  <si>
    <t>TRPL_f_1993109_2</t>
  </si>
  <si>
    <t>TRPL_f_199459_1</t>
  </si>
  <si>
    <t>TRPL_f_1994109_1</t>
  </si>
  <si>
    <t>TRPL_f_1994109_2</t>
  </si>
  <si>
    <t>TRPR_f_1993723_1</t>
  </si>
  <si>
    <t>TRPR_f_1993106_1</t>
  </si>
  <si>
    <t>TRPR_f_1993106_2</t>
  </si>
  <si>
    <t>TRPR_f_199459_1</t>
  </si>
  <si>
    <t>TRPR_f_199459_2</t>
  </si>
  <si>
    <t>TRPU_f_1993930_1</t>
  </si>
  <si>
    <t>TRPU_f_1993101_1</t>
  </si>
  <si>
    <t>TRPU_f_1993101_2</t>
  </si>
  <si>
    <t>TRPU_f_199459_1</t>
  </si>
  <si>
    <t>TRPU_f_1994510_1</t>
  </si>
  <si>
    <t>TRPU_f_1994510_2</t>
  </si>
  <si>
    <t>TRPU_f_19941023_1</t>
  </si>
  <si>
    <t>TRPU_f_19941023_2</t>
  </si>
  <si>
    <t>flx_name</t>
  </si>
  <si>
    <t>frc_fraction_modern</t>
  </si>
  <si>
    <t>frc_fraction_modern_sigma</t>
  </si>
  <si>
    <t>frc_fraction_modern_sd</t>
  </si>
  <si>
    <t>pro_usda_soil_order</t>
  </si>
  <si>
    <t>DPPL_i_60</t>
  </si>
  <si>
    <t>TRPU1_composite_40</t>
  </si>
  <si>
    <t>TRPU1_composite_60</t>
  </si>
  <si>
    <t>DPPL1_composite</t>
  </si>
  <si>
    <t>1.443116945</t>
  </si>
  <si>
    <t>0.079</t>
  </si>
  <si>
    <t>6.766051912</t>
  </si>
  <si>
    <t>-14.21</t>
  </si>
  <si>
    <t>-39.94</t>
  </si>
  <si>
    <t>5.5</t>
  </si>
  <si>
    <t>1.284656008</t>
  </si>
  <si>
    <t>0.046</t>
  </si>
  <si>
    <t>6.913043478</t>
  </si>
  <si>
    <t>-18.18</t>
  </si>
  <si>
    <t>-358.63</t>
  </si>
  <si>
    <t>3.9</t>
  </si>
  <si>
    <t>-13.8</t>
  </si>
  <si>
    <t>-15.14</t>
  </si>
  <si>
    <t>5.8</t>
  </si>
  <si>
    <t>-14</t>
  </si>
  <si>
    <t>-56.74</t>
  </si>
  <si>
    <t>4.9</t>
  </si>
  <si>
    <t>TRPU_6</t>
  </si>
  <si>
    <t>TRPU_9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</si>
</sst>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0.000"/>
  </numFmts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 readingOrder="1"/>
    </xf>
    <xf numFmtId="164" fontId="0" fillId="0" borderId="1" xfId="0" applyNumberFormat="1" applyFont="1" applyBorder="1" applyAlignment="1"/>
    <xf numFmtId="0" fontId="13" fillId="0" borderId="1" xfId="0" applyFont="1" applyBorder="1" applyAlignment="1">
      <alignment horizontal="center" wrapText="1"/>
    </xf>
    <xf numFmtId="164" fontId="13" fillId="0" borderId="1" xfId="0" applyNumberFormat="1" applyFont="1" applyBorder="1" applyAlignment="1">
      <alignment wrapText="1"/>
    </xf>
    <xf numFmtId="0" fontId="14" fillId="0" borderId="1" xfId="0" applyFont="1" applyBorder="1" applyAlignment="1">
      <alignment horizontal="center"/>
    </xf>
    <xf numFmtId="164" fontId="14" fillId="0" borderId="1" xfId="0" applyNumberFormat="1" applyFont="1" applyBorder="1"/>
    <xf numFmtId="0" fontId="4" fillId="0" borderId="1" xfId="0" applyNumberFormat="1" applyFont="1" applyBorder="1" applyAlignment="1">
      <alignment wrapText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0" fillId="0" borderId="1" xfId="0" applyNumberFormat="1" applyFont="1" applyBorder="1"/>
    <xf numFmtId="165" fontId="0" fillId="0" borderId="0" xfId="0" applyNumberFormat="1"/>
  </cellXfs>
  <cellStyles count="25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ne/Desktop/Harden_2002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C4" sqref="C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6" s="30" customFormat="1" ht="18" customHeight="1">
      <c r="A1" s="27" t="s">
        <v>670</v>
      </c>
      <c r="B1" s="27" t="s">
        <v>674</v>
      </c>
      <c r="C1" s="28" t="s">
        <v>769</v>
      </c>
      <c r="D1" s="27" t="s">
        <v>0</v>
      </c>
      <c r="E1" s="27" t="s">
        <v>1</v>
      </c>
      <c r="F1" s="27" t="s">
        <v>2</v>
      </c>
      <c r="G1" s="133" t="s">
        <v>751</v>
      </c>
      <c r="H1" s="133" t="s">
        <v>752</v>
      </c>
      <c r="I1" s="133" t="s">
        <v>753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6" s="30" customFormat="1" ht="25.5" customHeight="1">
      <c r="A2" s="31" t="s">
        <v>671</v>
      </c>
      <c r="B2" s="31" t="s">
        <v>673</v>
      </c>
      <c r="C2" s="31" t="s">
        <v>770</v>
      </c>
      <c r="D2" s="31" t="s">
        <v>6</v>
      </c>
      <c r="E2" s="31" t="s">
        <v>7</v>
      </c>
      <c r="F2" s="31" t="s">
        <v>8</v>
      </c>
      <c r="G2" s="127" t="s">
        <v>754</v>
      </c>
      <c r="H2" s="127" t="s">
        <v>755</v>
      </c>
      <c r="I2" s="127" t="s">
        <v>756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6" s="43" customFormat="1" ht="31" customHeight="1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734</v>
      </c>
      <c r="H3" s="128" t="s">
        <v>34</v>
      </c>
      <c r="I3" s="128" t="s">
        <v>735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363</v>
      </c>
    </row>
    <row r="4" spans="1:16" ht="27.5" customHeight="1">
      <c r="A4" s="20" t="s">
        <v>811</v>
      </c>
      <c r="B4" s="20" t="s">
        <v>812</v>
      </c>
      <c r="C4" t="s">
        <v>1112</v>
      </c>
      <c r="D4" s="20" t="s">
        <v>813</v>
      </c>
      <c r="E4" s="20" t="s">
        <v>814</v>
      </c>
      <c r="F4" s="20" t="s">
        <v>815</v>
      </c>
      <c r="G4" s="146">
        <v>2018</v>
      </c>
      <c r="H4" s="146">
        <v>5</v>
      </c>
      <c r="I4" s="146">
        <v>15</v>
      </c>
      <c r="J4" s="20" t="s">
        <v>816</v>
      </c>
      <c r="K4" s="20" t="s">
        <v>817</v>
      </c>
      <c r="L4" s="20"/>
      <c r="M4" s="20" t="s">
        <v>818</v>
      </c>
      <c r="N4" s="20" t="s">
        <v>819</v>
      </c>
      <c r="O4" s="20"/>
      <c r="P4" s="20"/>
    </row>
    <row r="5" spans="1:16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670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>
      <c r="A2" s="31" t="s">
        <v>671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811</v>
      </c>
      <c r="B4" s="10" t="s">
        <v>820</v>
      </c>
      <c r="C4" s="10">
        <v>41.70977568</v>
      </c>
      <c r="D4" s="10">
        <v>-95.279726299999993</v>
      </c>
      <c r="E4" s="7"/>
      <c r="F4" s="19">
        <v>397</v>
      </c>
      <c r="G4" s="19" t="s">
        <v>821</v>
      </c>
    </row>
    <row r="5" spans="1:7" ht="14">
      <c r="A5" s="20" t="s">
        <v>811</v>
      </c>
      <c r="B5" s="10" t="s">
        <v>822</v>
      </c>
      <c r="C5" s="10">
        <v>41.16574593</v>
      </c>
      <c r="D5" s="10">
        <v>-95.643295350000002</v>
      </c>
      <c r="E5" s="7"/>
      <c r="F5" s="19">
        <v>352</v>
      </c>
      <c r="G5" s="19" t="s">
        <v>821</v>
      </c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'controlled vocabulary'!$A$4:$A$10</xm:f>
          </x14:formula1>
          <xm:sqref>E6:E1048576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A4:A5</xm:sqref>
        </x14:dataValidation>
        <x14:dataValidation type="list" showInputMessage="1" showErrorMessage="1">
          <x14:formula1>
            <xm:f>'[1]controlled vocabulary'!#REF!</xm:f>
          </x14:formula1>
          <xm:sqref>E4:E5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8"/>
  <sheetViews>
    <sheetView showZeros="0" tabSelected="1" topLeftCell="A11" workbookViewId="0">
      <selection activeCell="C43" sqref="C43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83203125" style="5" customWidth="1"/>
    <col min="17" max="17" width="17.6640625" style="5" bestFit="1" customWidth="1"/>
    <col min="18" max="18" width="10" style="5" customWidth="1"/>
    <col min="19" max="19" width="13.5" style="5" bestFit="1" customWidth="1"/>
    <col min="20" max="20" width="14.5" style="5" bestFit="1" customWidth="1"/>
    <col min="21" max="21" width="10.33203125" style="5" bestFit="1" customWidth="1"/>
    <col min="22" max="22" width="14.1640625" style="5" bestFit="1" customWidth="1"/>
    <col min="23" max="23" width="14.6640625" style="5" customWidth="1"/>
    <col min="24" max="24" width="15.1640625" style="5"/>
    <col min="25" max="25" width="18.83203125" style="5" customWidth="1"/>
    <col min="26" max="26" width="20.1640625" style="5" customWidth="1"/>
    <col min="27" max="27" width="15.1640625" style="5"/>
    <col min="28" max="28" width="21.6640625" style="5" customWidth="1"/>
    <col min="29" max="29" width="12.5" style="5" customWidth="1"/>
    <col min="30" max="30" width="15.1640625" style="5" customWidth="1"/>
    <col min="31" max="31" width="17.6640625" style="5" customWidth="1"/>
    <col min="32" max="34" width="15.1640625" style="5" customWidth="1"/>
    <col min="35" max="16384" width="15.1640625" style="5"/>
  </cols>
  <sheetData>
    <row r="1" spans="1:37" s="30" customFormat="1" ht="21.75" customHeight="1">
      <c r="A1" s="27" t="s">
        <v>670</v>
      </c>
      <c r="B1" s="27" t="s">
        <v>14</v>
      </c>
      <c r="C1" s="28" t="s">
        <v>626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1147</v>
      </c>
      <c r="O1" s="34" t="s">
        <v>469</v>
      </c>
      <c r="P1" s="34" t="s">
        <v>470</v>
      </c>
      <c r="Q1" s="34" t="s">
        <v>675</v>
      </c>
      <c r="R1" s="34" t="s">
        <v>471</v>
      </c>
      <c r="S1" s="34" t="s">
        <v>472</v>
      </c>
      <c r="T1" s="34" t="s">
        <v>473</v>
      </c>
      <c r="U1" s="28" t="s">
        <v>474</v>
      </c>
      <c r="V1" s="33" t="s">
        <v>475</v>
      </c>
      <c r="W1" s="33" t="s">
        <v>476</v>
      </c>
      <c r="X1" s="28" t="s">
        <v>477</v>
      </c>
      <c r="Y1" s="33" t="s">
        <v>478</v>
      </c>
      <c r="Z1" s="28" t="s">
        <v>479</v>
      </c>
      <c r="AA1" s="28" t="s">
        <v>480</v>
      </c>
      <c r="AB1" s="28" t="s">
        <v>481</v>
      </c>
      <c r="AC1" s="33" t="s">
        <v>482</v>
      </c>
      <c r="AD1" s="33" t="s">
        <v>483</v>
      </c>
      <c r="AE1" s="33" t="s">
        <v>484</v>
      </c>
      <c r="AF1" s="33" t="s">
        <v>485</v>
      </c>
      <c r="AG1" s="28" t="s">
        <v>486</v>
      </c>
      <c r="AH1" s="28" t="s">
        <v>487</v>
      </c>
      <c r="AI1" s="33" t="s">
        <v>488</v>
      </c>
      <c r="AJ1" s="33" t="s">
        <v>489</v>
      </c>
      <c r="AK1" s="33" t="s">
        <v>490</v>
      </c>
    </row>
    <row r="2" spans="1:37" s="30" customFormat="1" ht="54" customHeight="1">
      <c r="A2" s="31" t="s">
        <v>671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/>
      <c r="O2" s="40" t="s">
        <v>677</v>
      </c>
      <c r="P2" s="40" t="s">
        <v>678</v>
      </c>
      <c r="Q2" s="40" t="s">
        <v>676</v>
      </c>
      <c r="R2" s="40" t="s">
        <v>370</v>
      </c>
      <c r="S2" s="40" t="s">
        <v>368</v>
      </c>
      <c r="T2" s="39" t="s">
        <v>322</v>
      </c>
      <c r="U2" s="31" t="s">
        <v>30</v>
      </c>
      <c r="V2" s="31" t="s">
        <v>47</v>
      </c>
      <c r="W2" s="31" t="s">
        <v>49</v>
      </c>
      <c r="X2" s="31" t="s">
        <v>27</v>
      </c>
      <c r="Y2" s="31" t="s">
        <v>50</v>
      </c>
      <c r="Z2" s="31" t="s">
        <v>28</v>
      </c>
      <c r="AA2" s="31" t="s">
        <v>29</v>
      </c>
      <c r="AB2" s="31" t="s">
        <v>367</v>
      </c>
      <c r="AC2" s="31" t="s">
        <v>48</v>
      </c>
      <c r="AD2" s="31" t="s">
        <v>23</v>
      </c>
      <c r="AE2" s="31" t="s">
        <v>22</v>
      </c>
      <c r="AF2" s="31" t="s">
        <v>24</v>
      </c>
      <c r="AG2" s="31" t="s">
        <v>25</v>
      </c>
      <c r="AH2" s="31" t="s">
        <v>26</v>
      </c>
      <c r="AI2" s="31" t="s">
        <v>51</v>
      </c>
      <c r="AJ2" s="31" t="s">
        <v>52</v>
      </c>
      <c r="AK2" s="31" t="s">
        <v>53</v>
      </c>
    </row>
    <row r="3" spans="1:37" s="43" customFormat="1" ht="27" customHeight="1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2"/>
      <c r="O3" s="41" t="s">
        <v>681</v>
      </c>
      <c r="P3" s="41"/>
      <c r="Q3" s="41" t="s">
        <v>805</v>
      </c>
      <c r="R3" s="41" t="s">
        <v>369</v>
      </c>
      <c r="S3" s="41" t="s">
        <v>320</v>
      </c>
      <c r="T3" s="42" t="s">
        <v>37</v>
      </c>
      <c r="U3" s="37" t="s">
        <v>44</v>
      </c>
      <c r="V3" s="37" t="s">
        <v>43</v>
      </c>
      <c r="W3" s="37" t="s">
        <v>40</v>
      </c>
      <c r="X3" s="37" t="s">
        <v>40</v>
      </c>
      <c r="Y3" s="37" t="s">
        <v>40</v>
      </c>
      <c r="Z3" s="37" t="s">
        <v>41</v>
      </c>
      <c r="AA3" s="37" t="s">
        <v>42</v>
      </c>
      <c r="AB3" s="37" t="s">
        <v>288</v>
      </c>
      <c r="AC3" s="37" t="s">
        <v>54</v>
      </c>
      <c r="AD3" s="37" t="s">
        <v>36</v>
      </c>
      <c r="AE3" s="37" t="s">
        <v>35</v>
      </c>
      <c r="AF3" s="37" t="s">
        <v>37</v>
      </c>
      <c r="AG3" s="37" t="s">
        <v>38</v>
      </c>
      <c r="AH3" s="37" t="s">
        <v>39</v>
      </c>
      <c r="AI3" s="37" t="s">
        <v>45</v>
      </c>
      <c r="AJ3" s="37" t="s">
        <v>45</v>
      </c>
      <c r="AK3" s="37" t="s">
        <v>40</v>
      </c>
    </row>
    <row r="4" spans="1:37" ht="14">
      <c r="A4" s="20" t="s">
        <v>811</v>
      </c>
      <c r="B4" s="10" t="s">
        <v>820</v>
      </c>
      <c r="C4" s="10" t="s">
        <v>823</v>
      </c>
      <c r="D4" s="10" t="s">
        <v>824</v>
      </c>
      <c r="E4" s="19"/>
      <c r="F4" s="19"/>
      <c r="G4" s="19"/>
      <c r="H4" s="19" t="s">
        <v>325</v>
      </c>
      <c r="I4" s="19"/>
      <c r="J4" s="19"/>
      <c r="K4" s="19"/>
      <c r="L4" s="19"/>
      <c r="M4" s="19"/>
      <c r="N4" s="19" t="str">
        <f>O4</f>
        <v>Mollisols</v>
      </c>
      <c r="O4" s="19" t="s">
        <v>825</v>
      </c>
      <c r="P4" s="19" t="s">
        <v>826</v>
      </c>
      <c r="Q4" s="14" t="s">
        <v>680</v>
      </c>
      <c r="R4" s="19"/>
      <c r="S4" s="19"/>
      <c r="T4" s="19"/>
      <c r="U4" s="5" t="s">
        <v>201</v>
      </c>
      <c r="V4" s="19"/>
      <c r="W4" s="19"/>
      <c r="AC4" s="19" t="s">
        <v>212</v>
      </c>
      <c r="AD4" s="19"/>
      <c r="AE4" s="19"/>
      <c r="AF4" s="19">
        <v>3.5</v>
      </c>
      <c r="AG4" s="19"/>
    </row>
    <row r="5" spans="1:37" ht="14">
      <c r="A5" s="20" t="s">
        <v>811</v>
      </c>
      <c r="B5" s="10" t="s">
        <v>820</v>
      </c>
      <c r="C5" s="10" t="s">
        <v>823</v>
      </c>
      <c r="D5" s="10" t="s">
        <v>827</v>
      </c>
      <c r="E5" s="19"/>
      <c r="F5" s="19"/>
      <c r="G5" s="19"/>
      <c r="H5" s="19" t="s">
        <v>325</v>
      </c>
      <c r="I5" s="19"/>
      <c r="J5" s="19"/>
      <c r="K5" s="19"/>
      <c r="L5" s="19"/>
      <c r="M5" s="19"/>
      <c r="N5" s="19" t="str">
        <f t="shared" ref="N5:N39" si="0">O5</f>
        <v>Mollisols</v>
      </c>
      <c r="O5" s="19" t="s">
        <v>825</v>
      </c>
      <c r="P5" s="19" t="s">
        <v>826</v>
      </c>
      <c r="Q5" s="14" t="s">
        <v>680</v>
      </c>
      <c r="R5" s="19"/>
      <c r="S5" s="19"/>
      <c r="T5" s="19"/>
      <c r="U5" s="5" t="s">
        <v>201</v>
      </c>
      <c r="V5" s="19"/>
      <c r="W5" s="19"/>
      <c r="AC5" s="19" t="s">
        <v>212</v>
      </c>
      <c r="AD5" s="19"/>
      <c r="AE5" s="19"/>
      <c r="AF5" s="19">
        <v>3.5</v>
      </c>
      <c r="AG5" s="19"/>
    </row>
    <row r="6" spans="1:37" ht="14">
      <c r="A6" s="20" t="s">
        <v>811</v>
      </c>
      <c r="B6" s="10" t="s">
        <v>820</v>
      </c>
      <c r="C6" s="10" t="s">
        <v>823</v>
      </c>
      <c r="D6" s="10" t="s">
        <v>828</v>
      </c>
      <c r="E6" s="19"/>
      <c r="F6" s="19"/>
      <c r="G6" s="19"/>
      <c r="H6" s="19" t="s">
        <v>325</v>
      </c>
      <c r="I6" s="19"/>
      <c r="J6" s="19"/>
      <c r="K6" s="19"/>
      <c r="L6" s="19"/>
      <c r="M6" s="19"/>
      <c r="N6" s="19" t="str">
        <f t="shared" si="0"/>
        <v>Mollisols</v>
      </c>
      <c r="O6" s="19" t="s">
        <v>825</v>
      </c>
      <c r="P6" s="19" t="s">
        <v>826</v>
      </c>
      <c r="Q6" s="14" t="s">
        <v>680</v>
      </c>
      <c r="R6" s="19"/>
      <c r="S6" s="19"/>
      <c r="T6" s="19"/>
      <c r="U6" s="5" t="s">
        <v>201</v>
      </c>
      <c r="V6" s="19"/>
      <c r="W6" s="19"/>
      <c r="AC6" s="19" t="s">
        <v>212</v>
      </c>
      <c r="AD6" s="19"/>
      <c r="AE6" s="19"/>
      <c r="AF6" s="19">
        <v>3.5</v>
      </c>
      <c r="AG6" s="19"/>
    </row>
    <row r="7" spans="1:37" ht="14">
      <c r="A7" s="20" t="s">
        <v>811</v>
      </c>
      <c r="B7" s="10" t="s">
        <v>820</v>
      </c>
      <c r="C7" s="10" t="s">
        <v>823</v>
      </c>
      <c r="D7" s="10" t="s">
        <v>829</v>
      </c>
      <c r="E7" s="19"/>
      <c r="F7" s="19"/>
      <c r="G7" s="19"/>
      <c r="H7" s="19" t="s">
        <v>325</v>
      </c>
      <c r="I7" s="19"/>
      <c r="J7" s="19"/>
      <c r="K7" s="19"/>
      <c r="L7" s="19"/>
      <c r="M7" s="19"/>
      <c r="N7" s="19" t="str">
        <f t="shared" si="0"/>
        <v>Mollisols</v>
      </c>
      <c r="O7" s="19" t="s">
        <v>825</v>
      </c>
      <c r="P7" s="19" t="s">
        <v>826</v>
      </c>
      <c r="Q7" s="14" t="s">
        <v>680</v>
      </c>
      <c r="R7" s="19"/>
      <c r="S7" s="19"/>
      <c r="T7" s="19"/>
      <c r="U7" s="5" t="s">
        <v>201</v>
      </c>
      <c r="V7" s="19"/>
      <c r="W7" s="19"/>
      <c r="AC7" s="19" t="s">
        <v>212</v>
      </c>
      <c r="AD7" s="19"/>
      <c r="AE7" s="19"/>
      <c r="AF7" s="19"/>
      <c r="AG7" s="19"/>
    </row>
    <row r="8" spans="1:37" ht="14">
      <c r="A8" s="14" t="s">
        <v>811</v>
      </c>
      <c r="B8" s="10" t="s">
        <v>820</v>
      </c>
      <c r="C8" s="10" t="s">
        <v>823</v>
      </c>
      <c r="D8" s="10" t="s">
        <v>830</v>
      </c>
      <c r="E8" s="19"/>
      <c r="F8" s="19"/>
      <c r="G8" s="19"/>
      <c r="H8" s="19" t="s">
        <v>325</v>
      </c>
      <c r="I8" s="19"/>
      <c r="J8" s="19"/>
      <c r="K8" s="19"/>
      <c r="L8" s="19"/>
      <c r="M8" s="19"/>
      <c r="N8" s="19" t="str">
        <f t="shared" si="0"/>
        <v>Mollisols</v>
      </c>
      <c r="O8" s="19" t="s">
        <v>825</v>
      </c>
      <c r="P8" s="19" t="s">
        <v>826</v>
      </c>
      <c r="Q8" s="14" t="s">
        <v>680</v>
      </c>
      <c r="R8" s="19"/>
      <c r="S8" s="19"/>
      <c r="T8" s="19"/>
      <c r="U8" s="5" t="s">
        <v>201</v>
      </c>
      <c r="V8" s="19"/>
      <c r="W8" s="19"/>
      <c r="AC8" s="19" t="s">
        <v>212</v>
      </c>
      <c r="AD8" s="19"/>
      <c r="AE8" s="19"/>
      <c r="AF8" s="19"/>
      <c r="AG8" s="19"/>
    </row>
    <row r="9" spans="1:37" ht="14">
      <c r="A9" s="14" t="s">
        <v>811</v>
      </c>
      <c r="B9" s="10" t="s">
        <v>820</v>
      </c>
      <c r="C9" s="10" t="s">
        <v>831</v>
      </c>
      <c r="D9" s="10" t="s">
        <v>832</v>
      </c>
      <c r="E9" s="19"/>
      <c r="F9" s="19"/>
      <c r="G9" s="19"/>
      <c r="H9" s="19" t="s">
        <v>325</v>
      </c>
      <c r="I9" s="19"/>
      <c r="J9" s="19"/>
      <c r="K9" s="19"/>
      <c r="L9" s="19"/>
      <c r="M9" s="19"/>
      <c r="N9" s="19" t="str">
        <f t="shared" si="0"/>
        <v>Mollisols</v>
      </c>
      <c r="O9" s="19" t="s">
        <v>825</v>
      </c>
      <c r="P9" s="19" t="s">
        <v>826</v>
      </c>
      <c r="Q9" s="14" t="s">
        <v>680</v>
      </c>
      <c r="R9" s="19"/>
      <c r="S9" s="19"/>
      <c r="T9" s="19"/>
      <c r="U9" s="5" t="s">
        <v>201</v>
      </c>
      <c r="V9" s="19"/>
      <c r="W9" s="19"/>
      <c r="AC9" s="19" t="s">
        <v>174</v>
      </c>
      <c r="AD9" s="19"/>
      <c r="AE9" s="19"/>
      <c r="AF9" s="19"/>
      <c r="AG9" s="19"/>
    </row>
    <row r="10" spans="1:37" ht="14">
      <c r="A10" s="14" t="s">
        <v>811</v>
      </c>
      <c r="B10" s="10" t="s">
        <v>820</v>
      </c>
      <c r="C10" s="10" t="s">
        <v>831</v>
      </c>
      <c r="D10" s="10" t="s">
        <v>833</v>
      </c>
      <c r="E10" s="19"/>
      <c r="F10" s="19"/>
      <c r="G10" s="19"/>
      <c r="H10" s="19" t="s">
        <v>325</v>
      </c>
      <c r="I10" s="19"/>
      <c r="J10" s="19"/>
      <c r="K10" s="19"/>
      <c r="L10" s="19"/>
      <c r="M10" s="19"/>
      <c r="N10" s="19" t="str">
        <f t="shared" si="0"/>
        <v>Mollisols</v>
      </c>
      <c r="O10" s="19" t="s">
        <v>825</v>
      </c>
      <c r="P10" s="19" t="s">
        <v>826</v>
      </c>
      <c r="Q10" s="14" t="s">
        <v>680</v>
      </c>
      <c r="R10" s="19"/>
      <c r="S10" s="19"/>
      <c r="T10" s="19"/>
      <c r="U10" s="5" t="s">
        <v>201</v>
      </c>
      <c r="V10" s="19"/>
      <c r="W10" s="19"/>
      <c r="AC10" s="19" t="s">
        <v>174</v>
      </c>
      <c r="AD10" s="19"/>
      <c r="AE10" s="19"/>
      <c r="AF10" s="19"/>
      <c r="AG10" s="19"/>
    </row>
    <row r="11" spans="1:37" ht="14">
      <c r="A11" s="14" t="s">
        <v>811</v>
      </c>
      <c r="B11" s="10" t="s">
        <v>820</v>
      </c>
      <c r="C11" s="10" t="s">
        <v>831</v>
      </c>
      <c r="D11" s="10" t="s">
        <v>834</v>
      </c>
      <c r="E11" s="19"/>
      <c r="F11" s="19"/>
      <c r="G11" s="19"/>
      <c r="H11" s="19" t="s">
        <v>325</v>
      </c>
      <c r="I11" s="19"/>
      <c r="J11" s="19"/>
      <c r="K11" s="19"/>
      <c r="L11" s="19"/>
      <c r="M11" s="19"/>
      <c r="N11" s="19" t="str">
        <f t="shared" si="0"/>
        <v>Mollisols</v>
      </c>
      <c r="O11" s="19" t="s">
        <v>825</v>
      </c>
      <c r="P11" s="19" t="s">
        <v>826</v>
      </c>
      <c r="Q11" s="14" t="s">
        <v>680</v>
      </c>
      <c r="R11" s="19"/>
      <c r="S11" s="19"/>
      <c r="T11" s="19"/>
      <c r="U11" s="5" t="s">
        <v>201</v>
      </c>
      <c r="V11" s="19"/>
      <c r="W11" s="19"/>
      <c r="AC11" s="19" t="s">
        <v>174</v>
      </c>
      <c r="AD11" s="19"/>
      <c r="AE11" s="19"/>
      <c r="AF11" s="19"/>
      <c r="AG11" s="19"/>
    </row>
    <row r="12" spans="1:37" ht="14">
      <c r="A12" s="14" t="s">
        <v>811</v>
      </c>
      <c r="B12" s="10" t="s">
        <v>820</v>
      </c>
      <c r="C12" s="10" t="s">
        <v>831</v>
      </c>
      <c r="D12" s="10" t="s">
        <v>835</v>
      </c>
      <c r="E12" s="19"/>
      <c r="F12" s="19"/>
      <c r="G12" s="19"/>
      <c r="H12" s="19" t="s">
        <v>325</v>
      </c>
      <c r="I12" s="19"/>
      <c r="J12" s="19"/>
      <c r="K12" s="19"/>
      <c r="L12" s="19"/>
      <c r="M12" s="19"/>
      <c r="N12" s="19" t="str">
        <f t="shared" si="0"/>
        <v>Mollisols</v>
      </c>
      <c r="O12" s="19" t="s">
        <v>825</v>
      </c>
      <c r="P12" s="19" t="s">
        <v>826</v>
      </c>
      <c r="Q12" s="14" t="s">
        <v>680</v>
      </c>
      <c r="R12" s="19"/>
      <c r="S12" s="19"/>
      <c r="T12" s="19"/>
      <c r="U12" s="5" t="s">
        <v>201</v>
      </c>
      <c r="V12" s="19"/>
      <c r="W12" s="19"/>
      <c r="AC12" s="19" t="s">
        <v>174</v>
      </c>
      <c r="AD12" s="19"/>
      <c r="AE12" s="19"/>
      <c r="AF12" s="19"/>
      <c r="AG12" s="19"/>
    </row>
    <row r="13" spans="1:37" ht="14">
      <c r="A13" s="14" t="s">
        <v>811</v>
      </c>
      <c r="B13" s="10" t="s">
        <v>820</v>
      </c>
      <c r="C13" s="10" t="s">
        <v>836</v>
      </c>
      <c r="D13" s="10" t="s">
        <v>837</v>
      </c>
      <c r="E13" s="19"/>
      <c r="F13" s="19"/>
      <c r="G13" s="19"/>
      <c r="H13" s="19" t="s">
        <v>325</v>
      </c>
      <c r="I13" s="19"/>
      <c r="J13" s="19"/>
      <c r="K13" s="19"/>
      <c r="L13" s="19"/>
      <c r="M13" s="19"/>
      <c r="N13" s="19" t="str">
        <f t="shared" si="0"/>
        <v>Mollisols</v>
      </c>
      <c r="O13" s="19" t="s">
        <v>825</v>
      </c>
      <c r="P13" s="19" t="s">
        <v>826</v>
      </c>
      <c r="Q13" s="14" t="s">
        <v>680</v>
      </c>
      <c r="R13" s="19"/>
      <c r="S13" s="19"/>
      <c r="T13" s="19"/>
      <c r="U13" s="5" t="s">
        <v>201</v>
      </c>
      <c r="V13" s="19"/>
      <c r="W13" s="19"/>
      <c r="AC13" s="19" t="s">
        <v>194</v>
      </c>
      <c r="AD13" s="19"/>
      <c r="AE13" s="19"/>
      <c r="AF13" s="19">
        <v>12.5</v>
      </c>
      <c r="AG13" s="19"/>
    </row>
    <row r="14" spans="1:37" ht="14">
      <c r="A14" s="14" t="s">
        <v>811</v>
      </c>
      <c r="B14" s="10" t="s">
        <v>820</v>
      </c>
      <c r="C14" s="10" t="s">
        <v>836</v>
      </c>
      <c r="D14" s="10" t="s">
        <v>838</v>
      </c>
      <c r="E14" s="19"/>
      <c r="F14" s="19"/>
      <c r="G14" s="19"/>
      <c r="H14" s="19" t="s">
        <v>325</v>
      </c>
      <c r="I14" s="19"/>
      <c r="J14" s="19"/>
      <c r="K14" s="19"/>
      <c r="L14" s="19"/>
      <c r="M14" s="19"/>
      <c r="N14" s="19" t="str">
        <f t="shared" si="0"/>
        <v>Mollisols</v>
      </c>
      <c r="O14" s="19" t="s">
        <v>825</v>
      </c>
      <c r="P14" s="19" t="s">
        <v>826</v>
      </c>
      <c r="Q14" s="14" t="s">
        <v>680</v>
      </c>
      <c r="R14" s="19"/>
      <c r="S14" s="19"/>
      <c r="T14" s="19"/>
      <c r="U14" s="5" t="s">
        <v>201</v>
      </c>
      <c r="V14" s="19"/>
      <c r="W14" s="19"/>
      <c r="AC14" s="19" t="s">
        <v>194</v>
      </c>
      <c r="AD14" s="19"/>
      <c r="AE14" s="19"/>
      <c r="AF14" s="19">
        <v>12.5</v>
      </c>
      <c r="AG14" s="19"/>
    </row>
    <row r="15" spans="1:37" ht="14">
      <c r="A15" s="14" t="s">
        <v>811</v>
      </c>
      <c r="B15" s="10" t="s">
        <v>820</v>
      </c>
      <c r="C15" s="10" t="s">
        <v>836</v>
      </c>
      <c r="D15" s="10" t="s">
        <v>839</v>
      </c>
      <c r="E15" s="19"/>
      <c r="F15" s="19"/>
      <c r="G15" s="19"/>
      <c r="H15" s="19" t="s">
        <v>325</v>
      </c>
      <c r="I15" s="19"/>
      <c r="J15" s="19"/>
      <c r="K15" s="19"/>
      <c r="L15" s="19"/>
      <c r="M15" s="19"/>
      <c r="N15" s="19" t="str">
        <f t="shared" si="0"/>
        <v>Mollisols</v>
      </c>
      <c r="O15" s="19" t="s">
        <v>825</v>
      </c>
      <c r="P15" s="19" t="s">
        <v>826</v>
      </c>
      <c r="Q15" s="14" t="s">
        <v>680</v>
      </c>
      <c r="R15" s="19"/>
      <c r="S15" s="19"/>
      <c r="T15" s="19"/>
      <c r="U15" s="5" t="s">
        <v>201</v>
      </c>
      <c r="V15" s="19"/>
      <c r="W15" s="19"/>
      <c r="AC15" s="19" t="s">
        <v>194</v>
      </c>
      <c r="AD15" s="19"/>
      <c r="AE15" s="19"/>
      <c r="AF15" s="19">
        <v>12.5</v>
      </c>
      <c r="AG15" s="19"/>
    </row>
    <row r="16" spans="1:37" ht="14">
      <c r="A16" s="14" t="s">
        <v>811</v>
      </c>
      <c r="B16" s="10" t="s">
        <v>820</v>
      </c>
      <c r="C16" s="10" t="s">
        <v>836</v>
      </c>
      <c r="D16" s="10" t="s">
        <v>840</v>
      </c>
      <c r="E16" s="19"/>
      <c r="F16" s="19"/>
      <c r="G16" s="19"/>
      <c r="H16" s="19" t="s">
        <v>325</v>
      </c>
      <c r="I16" s="19"/>
      <c r="J16" s="19"/>
      <c r="K16" s="19"/>
      <c r="L16" s="19"/>
      <c r="M16" s="19"/>
      <c r="N16" s="19" t="str">
        <f t="shared" si="0"/>
        <v>Mollisols</v>
      </c>
      <c r="O16" s="19" t="s">
        <v>825</v>
      </c>
      <c r="P16" s="19" t="s">
        <v>826</v>
      </c>
      <c r="Q16" s="14" t="s">
        <v>680</v>
      </c>
      <c r="R16" s="19"/>
      <c r="S16" s="19"/>
      <c r="T16" s="19"/>
      <c r="U16" s="5" t="s">
        <v>201</v>
      </c>
      <c r="V16" s="19"/>
      <c r="W16" s="19"/>
      <c r="AC16" s="19" t="s">
        <v>194</v>
      </c>
      <c r="AD16" s="19"/>
      <c r="AE16" s="19"/>
      <c r="AF16" s="19"/>
      <c r="AG16" s="19"/>
    </row>
    <row r="17" spans="1:33" ht="14">
      <c r="A17" s="14" t="s">
        <v>811</v>
      </c>
      <c r="B17" s="10" t="s">
        <v>820</v>
      </c>
      <c r="C17" s="10" t="s">
        <v>836</v>
      </c>
      <c r="D17" s="10" t="s">
        <v>841</v>
      </c>
      <c r="E17" s="19"/>
      <c r="F17" s="19"/>
      <c r="G17" s="19"/>
      <c r="H17" s="19" t="s">
        <v>325</v>
      </c>
      <c r="I17" s="19"/>
      <c r="J17" s="19" t="s">
        <v>806</v>
      </c>
      <c r="K17" s="19">
        <v>3</v>
      </c>
      <c r="L17" s="19"/>
      <c r="M17" s="19"/>
      <c r="N17" s="19" t="str">
        <f t="shared" si="0"/>
        <v>Mollisols</v>
      </c>
      <c r="O17" s="19" t="s">
        <v>825</v>
      </c>
      <c r="P17" s="19" t="s">
        <v>826</v>
      </c>
      <c r="Q17" s="14" t="s">
        <v>680</v>
      </c>
      <c r="R17" s="19"/>
      <c r="S17" s="19"/>
      <c r="T17" s="19"/>
      <c r="U17" s="5" t="s">
        <v>201</v>
      </c>
      <c r="V17" s="19"/>
      <c r="W17" s="19"/>
      <c r="AC17" s="19" t="s">
        <v>194</v>
      </c>
      <c r="AD17" s="19"/>
      <c r="AE17" s="19"/>
      <c r="AF17" s="19">
        <v>12.5</v>
      </c>
      <c r="AG17" s="19"/>
    </row>
    <row r="18" spans="1:33" ht="14">
      <c r="A18" s="14" t="s">
        <v>811</v>
      </c>
      <c r="B18" s="10" t="s">
        <v>820</v>
      </c>
      <c r="C18" s="10" t="s">
        <v>836</v>
      </c>
      <c r="D18" s="10" t="s">
        <v>842</v>
      </c>
      <c r="E18" s="19"/>
      <c r="F18" s="19"/>
      <c r="G18" s="19"/>
      <c r="H18" s="19" t="s">
        <v>325</v>
      </c>
      <c r="I18" s="19"/>
      <c r="J18" s="19"/>
      <c r="K18" s="19"/>
      <c r="L18" s="19"/>
      <c r="M18" s="19"/>
      <c r="N18" s="19" t="str">
        <f t="shared" si="0"/>
        <v>Mollisols</v>
      </c>
      <c r="O18" s="19" t="s">
        <v>825</v>
      </c>
      <c r="P18" s="19" t="s">
        <v>826</v>
      </c>
      <c r="Q18" s="14" t="s">
        <v>680</v>
      </c>
      <c r="R18" s="19"/>
      <c r="S18" s="19"/>
      <c r="T18" s="19"/>
      <c r="U18" s="5" t="s">
        <v>201</v>
      </c>
      <c r="V18" s="19"/>
      <c r="W18" s="19"/>
      <c r="AC18" s="19" t="s">
        <v>194</v>
      </c>
      <c r="AD18" s="19"/>
      <c r="AE18" s="19"/>
      <c r="AF18" s="19"/>
      <c r="AG18" s="19"/>
    </row>
    <row r="19" spans="1:33" ht="14">
      <c r="A19" s="14" t="s">
        <v>811</v>
      </c>
      <c r="B19" s="10" t="s">
        <v>822</v>
      </c>
      <c r="C19" s="10" t="s">
        <v>843</v>
      </c>
      <c r="D19" s="10" t="s">
        <v>844</v>
      </c>
      <c r="E19" s="19"/>
      <c r="F19" s="19"/>
      <c r="G19" s="19"/>
      <c r="H19" s="19" t="s">
        <v>324</v>
      </c>
      <c r="I19" s="19" t="s">
        <v>845</v>
      </c>
      <c r="J19" s="19"/>
      <c r="K19" s="19"/>
      <c r="L19" s="19"/>
      <c r="M19" s="19"/>
      <c r="N19" s="19" t="str">
        <f t="shared" si="0"/>
        <v>Mollisols</v>
      </c>
      <c r="O19" s="19" t="s">
        <v>825</v>
      </c>
      <c r="P19" s="19" t="s">
        <v>826</v>
      </c>
      <c r="Q19" s="14" t="s">
        <v>680</v>
      </c>
      <c r="R19" s="19"/>
      <c r="S19" s="19"/>
      <c r="T19" s="19"/>
      <c r="U19" s="5" t="s">
        <v>180</v>
      </c>
      <c r="V19" s="19"/>
      <c r="W19" s="19"/>
      <c r="AC19" s="19" t="s">
        <v>174</v>
      </c>
      <c r="AD19" s="19"/>
      <c r="AE19" s="19"/>
      <c r="AF19" s="19"/>
      <c r="AG19" s="19"/>
    </row>
    <row r="20" spans="1:33" ht="14">
      <c r="A20" s="14" t="s">
        <v>811</v>
      </c>
      <c r="B20" s="12" t="s">
        <v>822</v>
      </c>
      <c r="C20" s="12" t="s">
        <v>846</v>
      </c>
      <c r="D20" s="12" t="s">
        <v>847</v>
      </c>
      <c r="E20" s="14"/>
      <c r="F20" s="14"/>
      <c r="G20" s="14"/>
      <c r="H20" s="14" t="s">
        <v>324</v>
      </c>
      <c r="I20" s="14" t="s">
        <v>845</v>
      </c>
      <c r="J20" s="14"/>
      <c r="K20" s="14"/>
      <c r="L20" s="14"/>
      <c r="M20" s="14"/>
      <c r="N20" s="19" t="str">
        <f t="shared" si="0"/>
        <v>Mollisols</v>
      </c>
      <c r="O20" s="14" t="s">
        <v>825</v>
      </c>
      <c r="P20" s="14" t="s">
        <v>848</v>
      </c>
      <c r="Q20" s="14" t="s">
        <v>680</v>
      </c>
      <c r="R20" s="14"/>
      <c r="S20" s="14"/>
      <c r="T20" s="14"/>
      <c r="U20" s="5" t="s">
        <v>180</v>
      </c>
      <c r="V20" s="14"/>
      <c r="W20" s="14"/>
      <c r="AC20" s="14" t="s">
        <v>212</v>
      </c>
      <c r="AD20" s="14"/>
      <c r="AE20" s="14"/>
      <c r="AF20" s="14"/>
      <c r="AG20" s="14"/>
    </row>
    <row r="21" spans="1:33" ht="14">
      <c r="A21" s="14" t="s">
        <v>811</v>
      </c>
      <c r="B21" s="12" t="s">
        <v>822</v>
      </c>
      <c r="C21" s="12" t="s">
        <v>846</v>
      </c>
      <c r="D21" s="12" t="s">
        <v>849</v>
      </c>
      <c r="E21" s="14"/>
      <c r="F21" s="14"/>
      <c r="G21" s="14"/>
      <c r="H21" s="14" t="s">
        <v>324</v>
      </c>
      <c r="I21" s="14" t="s">
        <v>845</v>
      </c>
      <c r="J21" s="14"/>
      <c r="K21" s="14"/>
      <c r="L21" s="14"/>
      <c r="M21" s="14"/>
      <c r="N21" s="19" t="str">
        <f t="shared" si="0"/>
        <v>Mollisols</v>
      </c>
      <c r="O21" s="14" t="s">
        <v>825</v>
      </c>
      <c r="P21" s="14" t="s">
        <v>848</v>
      </c>
      <c r="Q21" s="14" t="s">
        <v>680</v>
      </c>
      <c r="R21" s="14"/>
      <c r="S21" s="14"/>
      <c r="T21" s="14"/>
      <c r="U21" s="5" t="s">
        <v>180</v>
      </c>
      <c r="V21" s="14"/>
      <c r="W21" s="14"/>
      <c r="AC21" s="14" t="s">
        <v>212</v>
      </c>
      <c r="AD21" s="14"/>
      <c r="AE21" s="14"/>
      <c r="AF21" s="14"/>
      <c r="AG21" s="14"/>
    </row>
    <row r="22" spans="1:33" ht="14">
      <c r="A22" s="14" t="s">
        <v>811</v>
      </c>
      <c r="B22" s="12" t="s">
        <v>822</v>
      </c>
      <c r="C22" s="12" t="s">
        <v>846</v>
      </c>
      <c r="D22" s="12" t="s">
        <v>850</v>
      </c>
      <c r="E22" s="14"/>
      <c r="F22" s="14"/>
      <c r="G22" s="14"/>
      <c r="H22" s="14" t="s">
        <v>324</v>
      </c>
      <c r="I22" s="14" t="s">
        <v>845</v>
      </c>
      <c r="J22" s="14"/>
      <c r="K22" s="14"/>
      <c r="L22" s="14"/>
      <c r="M22" s="14"/>
      <c r="N22" s="19" t="str">
        <f t="shared" si="0"/>
        <v>Mollisols</v>
      </c>
      <c r="O22" s="14" t="s">
        <v>825</v>
      </c>
      <c r="P22" s="14" t="s">
        <v>848</v>
      </c>
      <c r="Q22" s="14" t="s">
        <v>680</v>
      </c>
      <c r="R22" s="14"/>
      <c r="S22" s="14"/>
      <c r="T22" s="14"/>
      <c r="U22" s="5" t="s">
        <v>180</v>
      </c>
      <c r="V22" s="14"/>
      <c r="W22" s="14"/>
      <c r="AC22" s="14" t="s">
        <v>212</v>
      </c>
      <c r="AD22" s="14"/>
      <c r="AE22" s="14"/>
      <c r="AF22" s="14"/>
      <c r="AG22" s="14"/>
    </row>
    <row r="23" spans="1:33" ht="14">
      <c r="A23" s="14" t="s">
        <v>811</v>
      </c>
      <c r="B23" s="12" t="s">
        <v>822</v>
      </c>
      <c r="C23" s="12" t="s">
        <v>846</v>
      </c>
      <c r="D23" s="12" t="s">
        <v>851</v>
      </c>
      <c r="E23" s="14"/>
      <c r="F23" s="14"/>
      <c r="G23" s="14"/>
      <c r="H23" s="14" t="s">
        <v>324</v>
      </c>
      <c r="I23" s="14" t="s">
        <v>845</v>
      </c>
      <c r="J23" s="14"/>
      <c r="K23" s="14"/>
      <c r="L23" s="14"/>
      <c r="M23" s="14"/>
      <c r="N23" s="19" t="str">
        <f t="shared" si="0"/>
        <v>Mollisols</v>
      </c>
      <c r="O23" s="14" t="s">
        <v>825</v>
      </c>
      <c r="P23" s="14" t="s">
        <v>848</v>
      </c>
      <c r="Q23" s="14" t="s">
        <v>680</v>
      </c>
      <c r="R23" s="14"/>
      <c r="S23" s="14"/>
      <c r="T23" s="14"/>
      <c r="U23" s="5" t="s">
        <v>180</v>
      </c>
      <c r="V23" s="14"/>
      <c r="W23" s="14"/>
      <c r="AC23" s="14" t="s">
        <v>212</v>
      </c>
      <c r="AD23" s="14"/>
      <c r="AE23" s="14"/>
      <c r="AF23" s="14"/>
      <c r="AG23" s="14"/>
    </row>
    <row r="24" spans="1:33" ht="14">
      <c r="A24" s="14" t="s">
        <v>811</v>
      </c>
      <c r="B24" s="12" t="s">
        <v>822</v>
      </c>
      <c r="C24" s="12" t="s">
        <v>846</v>
      </c>
      <c r="D24" s="12" t="s">
        <v>852</v>
      </c>
      <c r="E24" s="14"/>
      <c r="F24" s="14"/>
      <c r="G24" s="14"/>
      <c r="H24" s="14" t="s">
        <v>324</v>
      </c>
      <c r="I24" s="14" t="s">
        <v>845</v>
      </c>
      <c r="J24" s="14"/>
      <c r="K24" s="14"/>
      <c r="L24" s="14"/>
      <c r="M24" s="14"/>
      <c r="N24" s="19" t="str">
        <f t="shared" si="0"/>
        <v>Mollisols</v>
      </c>
      <c r="O24" s="14" t="s">
        <v>825</v>
      </c>
      <c r="P24" s="14" t="s">
        <v>848</v>
      </c>
      <c r="Q24" s="14" t="s">
        <v>680</v>
      </c>
      <c r="R24" s="14"/>
      <c r="S24" s="14"/>
      <c r="T24" s="14"/>
      <c r="U24" s="5" t="s">
        <v>180</v>
      </c>
      <c r="V24" s="14"/>
      <c r="W24" s="14"/>
      <c r="AC24" s="14" t="s">
        <v>212</v>
      </c>
      <c r="AD24" s="14"/>
      <c r="AE24" s="14"/>
      <c r="AF24" s="14"/>
      <c r="AG24" s="14"/>
    </row>
    <row r="25" spans="1:33" ht="14">
      <c r="A25" s="14" t="s">
        <v>811</v>
      </c>
      <c r="B25" s="12" t="s">
        <v>822</v>
      </c>
      <c r="C25" s="12" t="s">
        <v>853</v>
      </c>
      <c r="D25" s="12" t="s">
        <v>854</v>
      </c>
      <c r="E25" s="14"/>
      <c r="F25" s="14"/>
      <c r="G25" s="14"/>
      <c r="H25" s="14" t="s">
        <v>324</v>
      </c>
      <c r="I25" s="14" t="s">
        <v>845</v>
      </c>
      <c r="J25" s="14"/>
      <c r="K25" s="14"/>
      <c r="L25" s="14"/>
      <c r="M25" s="14"/>
      <c r="N25" s="19" t="str">
        <f t="shared" si="0"/>
        <v>Mollisols</v>
      </c>
      <c r="O25" s="14" t="s">
        <v>825</v>
      </c>
      <c r="P25" s="14" t="s">
        <v>826</v>
      </c>
      <c r="Q25" s="14" t="s">
        <v>680</v>
      </c>
      <c r="R25" s="14"/>
      <c r="S25" s="14"/>
      <c r="T25" s="14"/>
      <c r="U25" s="5" t="s">
        <v>180</v>
      </c>
      <c r="V25" s="14"/>
      <c r="W25" s="14"/>
      <c r="AC25" s="14" t="s">
        <v>174</v>
      </c>
      <c r="AD25" s="14"/>
      <c r="AE25" s="14"/>
      <c r="AF25" s="14">
        <v>1</v>
      </c>
      <c r="AG25" s="14"/>
    </row>
    <row r="26" spans="1:33" ht="14">
      <c r="A26" s="14" t="s">
        <v>811</v>
      </c>
      <c r="B26" s="12" t="s">
        <v>822</v>
      </c>
      <c r="C26" s="12" t="s">
        <v>853</v>
      </c>
      <c r="D26" s="12" t="s">
        <v>855</v>
      </c>
      <c r="E26" s="14"/>
      <c r="F26" s="14"/>
      <c r="G26" s="14"/>
      <c r="H26" s="14" t="s">
        <v>324</v>
      </c>
      <c r="I26" s="14" t="s">
        <v>845</v>
      </c>
      <c r="J26" s="14"/>
      <c r="K26" s="14"/>
      <c r="L26" s="14"/>
      <c r="M26" s="14"/>
      <c r="N26" s="19" t="str">
        <f t="shared" si="0"/>
        <v>Mollisols</v>
      </c>
      <c r="O26" s="14" t="s">
        <v>825</v>
      </c>
      <c r="P26" s="14" t="s">
        <v>826</v>
      </c>
      <c r="Q26" s="14" t="s">
        <v>680</v>
      </c>
      <c r="R26" s="14"/>
      <c r="S26" s="14"/>
      <c r="T26" s="14"/>
      <c r="U26" s="5" t="s">
        <v>180</v>
      </c>
      <c r="V26" s="14"/>
      <c r="W26" s="14"/>
      <c r="AC26" s="14" t="s">
        <v>174</v>
      </c>
      <c r="AD26" s="14"/>
      <c r="AE26" s="14"/>
      <c r="AF26" s="14"/>
      <c r="AG26" s="14"/>
    </row>
    <row r="27" spans="1:33" ht="14">
      <c r="A27" s="14" t="s">
        <v>811</v>
      </c>
      <c r="B27" s="12" t="s">
        <v>822</v>
      </c>
      <c r="C27" s="12" t="s">
        <v>856</v>
      </c>
      <c r="D27" s="12" t="s">
        <v>857</v>
      </c>
      <c r="E27" s="14"/>
      <c r="F27" s="14"/>
      <c r="G27" s="14"/>
      <c r="H27" s="14" t="s">
        <v>324</v>
      </c>
      <c r="I27" s="14" t="s">
        <v>845</v>
      </c>
      <c r="J27" s="14"/>
      <c r="K27" s="14"/>
      <c r="L27" s="14"/>
      <c r="M27" s="14"/>
      <c r="N27" s="19" t="str">
        <f t="shared" si="0"/>
        <v>Mollisols</v>
      </c>
      <c r="O27" s="14" t="s">
        <v>825</v>
      </c>
      <c r="P27" s="14" t="s">
        <v>858</v>
      </c>
      <c r="Q27" s="14" t="s">
        <v>680</v>
      </c>
      <c r="R27" s="14"/>
      <c r="S27" s="14"/>
      <c r="T27" s="14"/>
      <c r="U27" s="5" t="s">
        <v>180</v>
      </c>
      <c r="V27" s="14"/>
      <c r="W27" s="14"/>
      <c r="AC27" s="14" t="s">
        <v>194</v>
      </c>
      <c r="AD27" s="14"/>
      <c r="AE27" s="14"/>
      <c r="AF27" s="14">
        <v>8</v>
      </c>
      <c r="AG27" s="14"/>
    </row>
    <row r="28" spans="1:33" ht="14">
      <c r="A28" s="14" t="s">
        <v>811</v>
      </c>
      <c r="B28" s="12" t="s">
        <v>822</v>
      </c>
      <c r="C28" s="12" t="s">
        <v>856</v>
      </c>
      <c r="D28" s="12" t="s">
        <v>859</v>
      </c>
      <c r="E28" s="14"/>
      <c r="F28" s="14"/>
      <c r="G28" s="14"/>
      <c r="H28" s="14" t="s">
        <v>324</v>
      </c>
      <c r="I28" s="14" t="s">
        <v>845</v>
      </c>
      <c r="J28" s="14"/>
      <c r="K28" s="14"/>
      <c r="L28" s="14"/>
      <c r="M28" s="14"/>
      <c r="N28" s="19" t="str">
        <f t="shared" si="0"/>
        <v>Mollisols</v>
      </c>
      <c r="O28" s="14" t="s">
        <v>825</v>
      </c>
      <c r="P28" s="14" t="s">
        <v>858</v>
      </c>
      <c r="Q28" s="14" t="s">
        <v>680</v>
      </c>
      <c r="R28" s="14"/>
      <c r="S28" s="14"/>
      <c r="T28" s="14"/>
      <c r="U28" s="5" t="s">
        <v>180</v>
      </c>
      <c r="V28" s="14"/>
      <c r="W28" s="14"/>
      <c r="AC28" s="14" t="s">
        <v>194</v>
      </c>
      <c r="AD28" s="14"/>
      <c r="AE28" s="14"/>
      <c r="AF28" s="14">
        <v>8</v>
      </c>
      <c r="AG28" s="14"/>
    </row>
    <row r="29" spans="1:33" ht="14">
      <c r="A29" s="14" t="s">
        <v>811</v>
      </c>
      <c r="B29" s="12" t="s">
        <v>822</v>
      </c>
      <c r="C29" s="12" t="s">
        <v>856</v>
      </c>
      <c r="D29" s="12" t="s">
        <v>860</v>
      </c>
      <c r="E29" s="14"/>
      <c r="F29" s="14"/>
      <c r="G29" s="14"/>
      <c r="H29" s="14" t="s">
        <v>324</v>
      </c>
      <c r="I29" s="14" t="s">
        <v>845</v>
      </c>
      <c r="J29" s="14"/>
      <c r="K29" s="14"/>
      <c r="L29" s="14"/>
      <c r="M29" s="14"/>
      <c r="N29" s="19" t="str">
        <f t="shared" si="0"/>
        <v>Mollisols</v>
      </c>
      <c r="O29" s="14" t="s">
        <v>825</v>
      </c>
      <c r="P29" s="14" t="s">
        <v>858</v>
      </c>
      <c r="Q29" s="14" t="s">
        <v>680</v>
      </c>
      <c r="R29" s="14"/>
      <c r="S29" s="14"/>
      <c r="T29" s="14"/>
      <c r="U29" s="5" t="s">
        <v>180</v>
      </c>
      <c r="V29" s="14"/>
      <c r="W29" s="14"/>
      <c r="AC29" s="14" t="s">
        <v>194</v>
      </c>
      <c r="AD29" s="14"/>
      <c r="AE29" s="14"/>
      <c r="AF29" s="14">
        <v>8</v>
      </c>
      <c r="AG29" s="14"/>
    </row>
    <row r="30" spans="1:33" ht="14">
      <c r="A30" s="14" t="s">
        <v>811</v>
      </c>
      <c r="B30" s="12" t="s">
        <v>822</v>
      </c>
      <c r="C30" s="12" t="s">
        <v>856</v>
      </c>
      <c r="D30" s="12" t="s">
        <v>861</v>
      </c>
      <c r="E30" s="14"/>
      <c r="F30" s="14"/>
      <c r="G30" s="14"/>
      <c r="H30" s="14" t="s">
        <v>324</v>
      </c>
      <c r="I30" s="14" t="s">
        <v>845</v>
      </c>
      <c r="J30" s="14" t="s">
        <v>806</v>
      </c>
      <c r="K30" s="14">
        <v>3</v>
      </c>
      <c r="L30" s="14"/>
      <c r="M30" s="14"/>
      <c r="N30" s="19" t="str">
        <f t="shared" si="0"/>
        <v>Mollisols</v>
      </c>
      <c r="O30" s="14" t="s">
        <v>825</v>
      </c>
      <c r="P30" s="14" t="s">
        <v>858</v>
      </c>
      <c r="Q30" s="14" t="s">
        <v>680</v>
      </c>
      <c r="R30" s="14"/>
      <c r="S30" s="14"/>
      <c r="T30" s="14"/>
      <c r="U30" s="5" t="s">
        <v>180</v>
      </c>
      <c r="V30" s="14"/>
      <c r="W30" s="14"/>
      <c r="AC30" s="14" t="s">
        <v>194</v>
      </c>
      <c r="AD30" s="14"/>
      <c r="AE30" s="14"/>
      <c r="AF30" s="14"/>
      <c r="AG30" s="14"/>
    </row>
    <row r="31" spans="1:33" ht="14">
      <c r="A31" s="14" t="s">
        <v>811</v>
      </c>
      <c r="B31" s="12" t="s">
        <v>822</v>
      </c>
      <c r="C31" s="12" t="s">
        <v>856</v>
      </c>
      <c r="D31" s="12" t="s">
        <v>862</v>
      </c>
      <c r="E31" s="14"/>
      <c r="F31" s="14"/>
      <c r="G31" s="14"/>
      <c r="H31" s="14" t="s">
        <v>324</v>
      </c>
      <c r="I31" s="14" t="s">
        <v>845</v>
      </c>
      <c r="J31" s="14"/>
      <c r="K31" s="14"/>
      <c r="L31" s="14"/>
      <c r="M31" s="14"/>
      <c r="N31" s="19" t="str">
        <f t="shared" si="0"/>
        <v>Mollisols</v>
      </c>
      <c r="O31" s="14" t="s">
        <v>825</v>
      </c>
      <c r="P31" s="14" t="s">
        <v>858</v>
      </c>
      <c r="Q31" s="14" t="s">
        <v>680</v>
      </c>
      <c r="R31" s="14"/>
      <c r="S31" s="14"/>
      <c r="T31" s="14"/>
      <c r="U31" s="5" t="s">
        <v>180</v>
      </c>
      <c r="V31" s="14"/>
      <c r="W31" s="14"/>
      <c r="AC31" s="14" t="s">
        <v>194</v>
      </c>
      <c r="AD31" s="14"/>
      <c r="AE31" s="14"/>
      <c r="AF31" s="14"/>
      <c r="AG31" s="14"/>
    </row>
    <row r="32" spans="1:33" ht="14">
      <c r="A32" s="14" t="s">
        <v>811</v>
      </c>
      <c r="B32" s="12" t="s">
        <v>822</v>
      </c>
      <c r="C32" s="12" t="s">
        <v>853</v>
      </c>
      <c r="D32" s="12" t="s">
        <v>863</v>
      </c>
      <c r="E32" s="14"/>
      <c r="F32" s="14"/>
      <c r="G32" s="14"/>
      <c r="H32" s="14" t="s">
        <v>324</v>
      </c>
      <c r="I32" s="14" t="s">
        <v>845</v>
      </c>
      <c r="J32" s="14"/>
      <c r="K32" s="14"/>
      <c r="L32" s="14"/>
      <c r="M32" s="14"/>
      <c r="N32" s="19" t="str">
        <f t="shared" si="0"/>
        <v>Mollisols</v>
      </c>
      <c r="O32" s="14" t="s">
        <v>825</v>
      </c>
      <c r="P32" s="14" t="s">
        <v>826</v>
      </c>
      <c r="Q32" s="14" t="s">
        <v>680</v>
      </c>
      <c r="R32" s="14"/>
      <c r="S32" s="14"/>
      <c r="T32" s="14"/>
      <c r="U32" s="5" t="s">
        <v>180</v>
      </c>
      <c r="V32" s="14"/>
      <c r="W32" s="14"/>
      <c r="AC32" s="14" t="s">
        <v>174</v>
      </c>
      <c r="AD32" s="14"/>
      <c r="AE32" s="14"/>
      <c r="AF32" s="14"/>
      <c r="AG32" s="14"/>
    </row>
    <row r="33" spans="1:33" ht="14">
      <c r="A33" s="14" t="s">
        <v>811</v>
      </c>
      <c r="B33" s="12" t="s">
        <v>822</v>
      </c>
      <c r="C33" s="12" t="s">
        <v>853</v>
      </c>
      <c r="D33" s="12" t="s">
        <v>864</v>
      </c>
      <c r="E33" s="14" t="s">
        <v>865</v>
      </c>
      <c r="F33" s="14"/>
      <c r="G33" s="14"/>
      <c r="H33" s="14" t="s">
        <v>324</v>
      </c>
      <c r="I33" s="14" t="s">
        <v>845</v>
      </c>
      <c r="J33" s="14"/>
      <c r="K33" s="14"/>
      <c r="L33" s="14"/>
      <c r="M33" s="14"/>
      <c r="N33" s="19" t="str">
        <f t="shared" si="0"/>
        <v>Mollisols</v>
      </c>
      <c r="O33" s="14" t="s">
        <v>825</v>
      </c>
      <c r="P33" s="14" t="s">
        <v>826</v>
      </c>
      <c r="Q33" s="14" t="s">
        <v>680</v>
      </c>
      <c r="R33" s="14"/>
      <c r="S33" s="14"/>
      <c r="T33" s="14"/>
      <c r="U33" s="5" t="s">
        <v>180</v>
      </c>
      <c r="V33" s="14"/>
      <c r="W33" s="14"/>
      <c r="AC33" s="14" t="s">
        <v>174</v>
      </c>
      <c r="AD33" s="14"/>
      <c r="AE33" s="14"/>
      <c r="AF33" s="14"/>
      <c r="AG33" s="14"/>
    </row>
    <row r="34" spans="1:33" ht="14">
      <c r="A34" s="14" t="s">
        <v>811</v>
      </c>
      <c r="B34" s="12" t="s">
        <v>820</v>
      </c>
      <c r="C34" s="12" t="s">
        <v>831</v>
      </c>
      <c r="D34" s="12" t="s">
        <v>866</v>
      </c>
      <c r="E34" s="14" t="s">
        <v>867</v>
      </c>
      <c r="F34" s="14"/>
      <c r="G34" s="14"/>
      <c r="H34" s="14" t="s">
        <v>325</v>
      </c>
      <c r="I34" s="14"/>
      <c r="J34" s="14"/>
      <c r="K34" s="14"/>
      <c r="L34" s="14"/>
      <c r="M34" s="14"/>
      <c r="N34" s="19" t="str">
        <f t="shared" si="0"/>
        <v>Mollisols</v>
      </c>
      <c r="O34" s="14" t="s">
        <v>825</v>
      </c>
      <c r="P34" s="14" t="s">
        <v>826</v>
      </c>
      <c r="Q34" s="14" t="s">
        <v>680</v>
      </c>
      <c r="R34" s="14"/>
      <c r="S34" s="14"/>
      <c r="T34" s="14"/>
      <c r="U34" s="5" t="s">
        <v>201</v>
      </c>
      <c r="V34" s="14"/>
      <c r="W34" s="14"/>
      <c r="AC34" s="14" t="s">
        <v>212</v>
      </c>
      <c r="AD34" s="14"/>
      <c r="AE34" s="14"/>
      <c r="AF34" s="14"/>
      <c r="AG34" s="14"/>
    </row>
    <row r="35" spans="1:33" ht="14">
      <c r="A35" s="14" t="s">
        <v>811</v>
      </c>
      <c r="B35" s="12" t="s">
        <v>820</v>
      </c>
      <c r="C35" s="12" t="s">
        <v>836</v>
      </c>
      <c r="D35" s="12" t="s">
        <v>868</v>
      </c>
      <c r="E35" s="14" t="s">
        <v>867</v>
      </c>
      <c r="F35" s="14"/>
      <c r="G35" s="14"/>
      <c r="H35" s="14" t="s">
        <v>325</v>
      </c>
      <c r="I35" s="14"/>
      <c r="J35" s="14"/>
      <c r="K35" s="14"/>
      <c r="L35" s="14"/>
      <c r="M35" s="14"/>
      <c r="N35" s="19" t="str">
        <f t="shared" si="0"/>
        <v>Mollisols</v>
      </c>
      <c r="O35" s="14" t="s">
        <v>825</v>
      </c>
      <c r="P35" s="14" t="s">
        <v>826</v>
      </c>
      <c r="Q35" s="14" t="s">
        <v>680</v>
      </c>
      <c r="R35" s="14"/>
      <c r="S35" s="14"/>
      <c r="T35" s="14"/>
      <c r="U35" s="5" t="s">
        <v>201</v>
      </c>
      <c r="V35" s="14"/>
      <c r="W35" s="14"/>
      <c r="AC35" s="14" t="s">
        <v>194</v>
      </c>
      <c r="AD35" s="14"/>
      <c r="AE35" s="14"/>
      <c r="AF35" s="14">
        <v>12.5</v>
      </c>
      <c r="AG35" s="14"/>
    </row>
    <row r="36" spans="1:33" ht="14">
      <c r="A36" s="14" t="s">
        <v>811</v>
      </c>
      <c r="B36" s="12" t="s">
        <v>820</v>
      </c>
      <c r="C36" s="12" t="s">
        <v>823</v>
      </c>
      <c r="D36" s="12" t="s">
        <v>869</v>
      </c>
      <c r="E36" s="14" t="s">
        <v>867</v>
      </c>
      <c r="F36" s="14"/>
      <c r="G36" s="14"/>
      <c r="H36" s="14" t="s">
        <v>325</v>
      </c>
      <c r="I36" s="14"/>
      <c r="J36" s="14"/>
      <c r="K36" s="14"/>
      <c r="L36" s="14"/>
      <c r="M36" s="14"/>
      <c r="N36" s="19" t="str">
        <f t="shared" si="0"/>
        <v>Mollisols</v>
      </c>
      <c r="O36" s="14" t="s">
        <v>825</v>
      </c>
      <c r="P36" s="14" t="s">
        <v>826</v>
      </c>
      <c r="Q36" s="14" t="s">
        <v>680</v>
      </c>
      <c r="R36" s="14"/>
      <c r="S36" s="14"/>
      <c r="T36" s="14"/>
      <c r="U36" s="5" t="s">
        <v>201</v>
      </c>
      <c r="V36" s="14"/>
      <c r="W36" s="14"/>
      <c r="AC36" s="14" t="s">
        <v>212</v>
      </c>
      <c r="AD36" s="14"/>
      <c r="AE36" s="14"/>
      <c r="AF36" s="14"/>
      <c r="AG36" s="14"/>
    </row>
    <row r="37" spans="1:33" ht="14">
      <c r="A37" s="14" t="s">
        <v>811</v>
      </c>
      <c r="B37" s="12" t="s">
        <v>822</v>
      </c>
      <c r="C37" s="12" t="s">
        <v>853</v>
      </c>
      <c r="D37" s="12" t="s">
        <v>870</v>
      </c>
      <c r="E37" s="14" t="s">
        <v>867</v>
      </c>
      <c r="F37" s="14"/>
      <c r="G37" s="14"/>
      <c r="H37" s="14" t="s">
        <v>324</v>
      </c>
      <c r="I37" s="14" t="s">
        <v>845</v>
      </c>
      <c r="J37" s="14"/>
      <c r="K37" s="14"/>
      <c r="L37" s="14"/>
      <c r="M37" s="14"/>
      <c r="N37" s="19" t="str">
        <f t="shared" si="0"/>
        <v>Mollisols</v>
      </c>
      <c r="O37" s="14" t="s">
        <v>825</v>
      </c>
      <c r="P37" s="14" t="s">
        <v>826</v>
      </c>
      <c r="Q37" s="14" t="s">
        <v>680</v>
      </c>
      <c r="R37" s="14"/>
      <c r="S37" s="14"/>
      <c r="T37" s="14"/>
      <c r="U37" s="5" t="s">
        <v>180</v>
      </c>
      <c r="V37" s="14"/>
      <c r="W37" s="14"/>
      <c r="AC37" s="14" t="s">
        <v>174</v>
      </c>
      <c r="AD37" s="14"/>
      <c r="AE37" s="14"/>
      <c r="AF37" s="14"/>
      <c r="AG37" s="14"/>
    </row>
    <row r="38" spans="1:33" ht="14">
      <c r="A38" s="14" t="s">
        <v>811</v>
      </c>
      <c r="B38" s="12" t="s">
        <v>822</v>
      </c>
      <c r="C38" s="12" t="s">
        <v>856</v>
      </c>
      <c r="D38" s="12" t="s">
        <v>871</v>
      </c>
      <c r="E38" s="14" t="s">
        <v>867</v>
      </c>
      <c r="F38" s="14"/>
      <c r="G38" s="14"/>
      <c r="H38" s="14" t="s">
        <v>324</v>
      </c>
      <c r="I38" s="14" t="s">
        <v>845</v>
      </c>
      <c r="J38" s="14"/>
      <c r="K38" s="14"/>
      <c r="L38" s="14"/>
      <c r="M38" s="14"/>
      <c r="N38" s="19" t="str">
        <f t="shared" si="0"/>
        <v>Mollisols</v>
      </c>
      <c r="O38" s="14" t="s">
        <v>825</v>
      </c>
      <c r="P38" s="14" t="s">
        <v>858</v>
      </c>
      <c r="Q38" s="14" t="s">
        <v>680</v>
      </c>
      <c r="R38" s="14"/>
      <c r="S38" s="14"/>
      <c r="T38" s="14"/>
      <c r="U38" s="5" t="s">
        <v>180</v>
      </c>
      <c r="V38" s="14"/>
      <c r="W38" s="14"/>
      <c r="AC38" s="14" t="s">
        <v>194</v>
      </c>
      <c r="AD38" s="14"/>
      <c r="AE38" s="14"/>
      <c r="AF38" s="14">
        <v>8</v>
      </c>
      <c r="AG38" s="14"/>
    </row>
    <row r="39" spans="1:33" ht="14">
      <c r="A39" s="14" t="s">
        <v>811</v>
      </c>
      <c r="B39" s="12" t="s">
        <v>822</v>
      </c>
      <c r="C39" s="12" t="s">
        <v>846</v>
      </c>
      <c r="D39" s="12" t="s">
        <v>872</v>
      </c>
      <c r="E39" s="14" t="s">
        <v>867</v>
      </c>
      <c r="F39" s="14"/>
      <c r="G39" s="14"/>
      <c r="H39" s="14" t="s">
        <v>324</v>
      </c>
      <c r="I39" s="14" t="s">
        <v>845</v>
      </c>
      <c r="J39" s="14"/>
      <c r="K39" s="14"/>
      <c r="L39" s="14"/>
      <c r="M39" s="14"/>
      <c r="N39" s="19" t="str">
        <f t="shared" si="0"/>
        <v>Mollisols</v>
      </c>
      <c r="O39" s="14" t="s">
        <v>825</v>
      </c>
      <c r="P39" s="14" t="s">
        <v>848</v>
      </c>
      <c r="Q39" s="14" t="s">
        <v>680</v>
      </c>
      <c r="R39" s="14"/>
      <c r="S39" s="14"/>
      <c r="T39" s="14"/>
      <c r="U39" s="5" t="s">
        <v>180</v>
      </c>
      <c r="V39" s="14"/>
      <c r="W39" s="14"/>
      <c r="AC39" s="14" t="s">
        <v>212</v>
      </c>
      <c r="AD39" s="14"/>
      <c r="AE39" s="14"/>
      <c r="AF39" s="14"/>
      <c r="AG39" s="14"/>
    </row>
    <row r="40" spans="1:33" ht="14">
      <c r="A40" s="20" t="s">
        <v>811</v>
      </c>
      <c r="B40" s="10" t="s">
        <v>820</v>
      </c>
      <c r="C40" s="10" t="s">
        <v>823</v>
      </c>
      <c r="D40" s="10" t="s">
        <v>1151</v>
      </c>
      <c r="E40" s="19"/>
      <c r="F40" s="19"/>
      <c r="G40" s="19"/>
      <c r="H40" s="19" t="s">
        <v>325</v>
      </c>
      <c r="I40" s="19"/>
      <c r="J40" s="19"/>
      <c r="K40" s="19"/>
      <c r="L40" s="19"/>
      <c r="M40" s="19"/>
      <c r="N40" s="19" t="str">
        <f>O40</f>
        <v>Mollisols</v>
      </c>
      <c r="O40" s="19" t="s">
        <v>825</v>
      </c>
      <c r="P40" s="19" t="s">
        <v>826</v>
      </c>
      <c r="Q40" s="14" t="s">
        <v>680</v>
      </c>
      <c r="R40" s="19"/>
      <c r="S40" s="19"/>
      <c r="T40" s="19"/>
      <c r="U40" s="5" t="s">
        <v>201</v>
      </c>
      <c r="V40" s="19"/>
      <c r="W40" s="19"/>
      <c r="AC40" s="19" t="s">
        <v>212</v>
      </c>
      <c r="AD40" s="19"/>
      <c r="AE40" s="19"/>
      <c r="AF40" s="19">
        <v>3.5</v>
      </c>
      <c r="AG40" s="19"/>
    </row>
    <row r="41" spans="1:33" ht="14">
      <c r="A41" s="14" t="s">
        <v>811</v>
      </c>
      <c r="B41" s="12" t="s">
        <v>822</v>
      </c>
      <c r="C41" s="12" t="s">
        <v>856</v>
      </c>
      <c r="D41" s="12" t="s">
        <v>1170</v>
      </c>
      <c r="E41" s="14"/>
      <c r="F41" s="14"/>
      <c r="G41" s="14"/>
      <c r="H41" s="14" t="s">
        <v>324</v>
      </c>
      <c r="I41" s="14" t="s">
        <v>845</v>
      </c>
      <c r="J41" s="14"/>
      <c r="K41" s="14"/>
      <c r="L41" s="14"/>
      <c r="M41" s="14"/>
      <c r="N41" s="19" t="str">
        <f t="shared" ref="N41:N42" si="1">O41</f>
        <v>Mollisols</v>
      </c>
      <c r="O41" s="14" t="s">
        <v>825</v>
      </c>
      <c r="P41" s="14" t="s">
        <v>858</v>
      </c>
      <c r="Q41" s="14" t="s">
        <v>680</v>
      </c>
      <c r="R41" s="14"/>
      <c r="S41" s="14"/>
      <c r="T41" s="14"/>
      <c r="U41" s="5" t="s">
        <v>180</v>
      </c>
      <c r="V41" s="14"/>
      <c r="W41" s="14"/>
      <c r="AC41" s="14" t="s">
        <v>194</v>
      </c>
      <c r="AD41" s="14"/>
      <c r="AE41" s="14"/>
      <c r="AF41" s="14">
        <v>8</v>
      </c>
      <c r="AG41" s="14"/>
    </row>
    <row r="42" spans="1:33" ht="14">
      <c r="A42" s="14" t="s">
        <v>811</v>
      </c>
      <c r="B42" s="12" t="s">
        <v>822</v>
      </c>
      <c r="C42" s="12" t="s">
        <v>856</v>
      </c>
      <c r="D42" s="12" t="s">
        <v>1171</v>
      </c>
      <c r="E42" s="14"/>
      <c r="F42" s="14"/>
      <c r="G42" s="14"/>
      <c r="H42" s="14" t="s">
        <v>324</v>
      </c>
      <c r="I42" s="14" t="s">
        <v>845</v>
      </c>
      <c r="J42" s="14"/>
      <c r="K42" s="14"/>
      <c r="L42" s="14"/>
      <c r="M42" s="14"/>
      <c r="N42" s="19" t="str">
        <f t="shared" si="1"/>
        <v>Mollisols</v>
      </c>
      <c r="O42" s="14" t="s">
        <v>825</v>
      </c>
      <c r="P42" s="14" t="s">
        <v>858</v>
      </c>
      <c r="Q42" s="14" t="s">
        <v>680</v>
      </c>
      <c r="R42" s="14"/>
      <c r="S42" s="14"/>
      <c r="T42" s="14"/>
      <c r="U42" s="5" t="s">
        <v>180</v>
      </c>
      <c r="V42" s="14"/>
      <c r="W42" s="14"/>
      <c r="AC42" s="14" t="s">
        <v>194</v>
      </c>
      <c r="AD42" s="14"/>
      <c r="AE42" s="14"/>
      <c r="AF42" s="14">
        <v>8</v>
      </c>
      <c r="AG42" s="14"/>
    </row>
    <row r="43" spans="1:33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'controlled vocabulary'!$J$4:$J$9</xm:f>
          </x14:formula1>
          <xm:sqref>AC43:AC1048576</xm:sqref>
        </x14:dataValidation>
        <x14:dataValidation type="list" allowBlank="1" showInputMessage="1" showErrorMessage="1">
          <x14:formula1>
            <xm:f>'controlled vocabulary'!$F$4:$F$10</xm:f>
          </x14:formula1>
          <xm:sqref>U43:U1048576</xm:sqref>
        </x14:dataValidation>
        <x14:dataValidation type="list" allowBlank="1" showInputMessage="1" showErrorMessage="1">
          <x14:formula1>
            <xm:f>'controlled vocabulary'!$I$4:$I$6</xm:f>
          </x14:formula1>
          <xm:sqref>AA43:AA1048576</xm:sqref>
        </x14:dataValidation>
        <x14:dataValidation type="list" allowBlank="1" showInputMessage="1" showErrorMessage="1">
          <x14:formula1>
            <xm:f>'controlled vocabulary'!$H$4:$H$11</xm:f>
          </x14:formula1>
          <xm:sqref>Z43:Z1048576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AH43:AH1048576</xm:sqref>
        </x14:dataValidation>
        <x14:dataValidation type="list" allowBlank="1" showInputMessage="1" showErrorMessage="1">
          <x14:formula1>
            <xm:f>'controlled vocabulary'!$B$4:$B$11</xm:f>
          </x14:formula1>
          <xm:sqref>AD43:AD1048576</xm:sqref>
        </x14:dataValidation>
        <x14:dataValidation type="list" allowBlank="1" showInputMessage="1" showErrorMessage="1">
          <x14:formula1>
            <xm:f>'controlled vocabulary'!$K$4:$K$5</xm:f>
          </x14:formula1>
          <xm:sqref>H43:H1048576</xm:sqref>
        </x14:dataValidation>
        <x14:dataValidation type="list" allowBlank="1" showInputMessage="1" showErrorMessage="1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A4:A42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B4:B42</xm:sqref>
        </x14:dataValidation>
        <x14:dataValidation type="list" allowBlank="1" showInputMessage="1" showErrorMessage="1">
          <x14:formula1>
            <xm:f>'[1]controlled vocabulary'!#REF!</xm:f>
          </x14:formula1>
          <xm:sqref>H4:H42 U4:U42 Z4:AA42 AH4:AH42 AC4:AD42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B43:B1048576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G8" sqref="G8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17" bestFit="1" customWidth="1"/>
    <col min="6" max="7" width="12.33203125" customWidth="1"/>
    <col min="8" max="8" width="14.83203125" style="138" customWidth="1"/>
    <col min="9" max="9" width="15" style="138" customWidth="1"/>
    <col min="10" max="10" width="14.33203125" style="138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670</v>
      </c>
      <c r="B1" s="27" t="s">
        <v>14</v>
      </c>
      <c r="C1" s="115" t="s">
        <v>626</v>
      </c>
      <c r="D1" s="120" t="s">
        <v>460</v>
      </c>
      <c r="E1" s="120" t="s">
        <v>1143</v>
      </c>
      <c r="F1" s="33" t="s">
        <v>628</v>
      </c>
      <c r="G1" s="33" t="s">
        <v>629</v>
      </c>
      <c r="H1" s="133" t="s">
        <v>748</v>
      </c>
      <c r="I1" s="126" t="s">
        <v>749</v>
      </c>
      <c r="J1" s="126" t="s">
        <v>750</v>
      </c>
      <c r="K1" s="106" t="s">
        <v>437</v>
      </c>
      <c r="L1" s="106" t="s">
        <v>438</v>
      </c>
      <c r="M1" s="106" t="s">
        <v>439</v>
      </c>
      <c r="N1" s="106" t="s">
        <v>440</v>
      </c>
      <c r="O1" s="116" t="s">
        <v>659</v>
      </c>
      <c r="P1" s="106" t="s">
        <v>688</v>
      </c>
      <c r="Q1" s="116" t="s">
        <v>650</v>
      </c>
      <c r="R1" s="106" t="s">
        <v>441</v>
      </c>
      <c r="S1" s="106" t="s">
        <v>691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6" t="s">
        <v>449</v>
      </c>
      <c r="AB1" s="107" t="s">
        <v>728</v>
      </c>
      <c r="AC1" s="107" t="s">
        <v>729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76" t="s">
        <v>454</v>
      </c>
      <c r="AI1" s="48" t="s">
        <v>455</v>
      </c>
      <c r="AJ1" s="76" t="s">
        <v>456</v>
      </c>
      <c r="AK1" s="76" t="s">
        <v>457</v>
      </c>
      <c r="AL1" s="48" t="s">
        <v>458</v>
      </c>
    </row>
    <row r="2" spans="1:38" s="144" customFormat="1" ht="58" customHeight="1">
      <c r="A2" s="31" t="s">
        <v>671</v>
      </c>
      <c r="B2" s="35" t="s">
        <v>16</v>
      </c>
      <c r="C2" s="35" t="s">
        <v>373</v>
      </c>
      <c r="D2" s="35" t="s">
        <v>627</v>
      </c>
      <c r="E2" s="35"/>
      <c r="F2" s="35" t="s">
        <v>630</v>
      </c>
      <c r="G2" s="35" t="s">
        <v>631</v>
      </c>
      <c r="H2" s="127" t="s">
        <v>737</v>
      </c>
      <c r="I2" s="127" t="s">
        <v>738</v>
      </c>
      <c r="J2" s="127" t="s">
        <v>736</v>
      </c>
      <c r="K2" s="142" t="s">
        <v>793</v>
      </c>
      <c r="L2" s="142"/>
      <c r="M2" s="142" t="s">
        <v>797</v>
      </c>
      <c r="N2" s="142" t="s">
        <v>649</v>
      </c>
      <c r="O2" s="142" t="s">
        <v>689</v>
      </c>
      <c r="P2" s="142" t="s">
        <v>690</v>
      </c>
      <c r="Q2" s="142" t="s">
        <v>799</v>
      </c>
      <c r="R2" s="142" t="s">
        <v>719</v>
      </c>
      <c r="S2" s="142" t="s">
        <v>720</v>
      </c>
      <c r="T2" s="142" t="s">
        <v>382</v>
      </c>
      <c r="U2" s="142" t="s">
        <v>381</v>
      </c>
      <c r="V2" s="142" t="s">
        <v>334</v>
      </c>
      <c r="W2" s="142" t="s">
        <v>380</v>
      </c>
      <c r="X2" s="142" t="s">
        <v>379</v>
      </c>
      <c r="Y2" s="143" t="s">
        <v>378</v>
      </c>
      <c r="Z2" s="142" t="s">
        <v>377</v>
      </c>
      <c r="AA2" s="142" t="s">
        <v>727</v>
      </c>
      <c r="AB2" s="57" t="s">
        <v>694</v>
      </c>
      <c r="AC2" s="57" t="s">
        <v>695</v>
      </c>
      <c r="AD2" s="57" t="s">
        <v>86</v>
      </c>
      <c r="AE2" s="57" t="s">
        <v>87</v>
      </c>
      <c r="AF2" s="57" t="s">
        <v>88</v>
      </c>
      <c r="AG2" s="57" t="s">
        <v>696</v>
      </c>
      <c r="AH2" s="57" t="s">
        <v>697</v>
      </c>
      <c r="AI2" s="57" t="s">
        <v>698</v>
      </c>
      <c r="AJ2" s="57" t="s">
        <v>699</v>
      </c>
      <c r="AK2" s="57" t="s">
        <v>700</v>
      </c>
      <c r="AL2" s="57" t="s">
        <v>701</v>
      </c>
    </row>
    <row r="3" spans="1:38" s="82" customFormat="1" ht="28">
      <c r="A3" s="37" t="s">
        <v>364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734</v>
      </c>
      <c r="I3" s="128" t="s">
        <v>34</v>
      </c>
      <c r="J3" s="128" t="s">
        <v>735</v>
      </c>
      <c r="K3" s="141" t="s">
        <v>794</v>
      </c>
      <c r="L3" s="100"/>
      <c r="M3" s="141" t="s">
        <v>792</v>
      </c>
      <c r="N3" s="141" t="s">
        <v>795</v>
      </c>
      <c r="O3" s="141" t="s">
        <v>796</v>
      </c>
      <c r="P3" s="99"/>
      <c r="Q3" s="141" t="s">
        <v>798</v>
      </c>
      <c r="R3" s="145" t="s">
        <v>721</v>
      </c>
      <c r="S3" s="141" t="s">
        <v>801</v>
      </c>
      <c r="T3" s="100" t="s">
        <v>375</v>
      </c>
      <c r="U3" s="100" t="s">
        <v>375</v>
      </c>
      <c r="V3" s="100" t="s">
        <v>330</v>
      </c>
      <c r="W3" s="99" t="s">
        <v>37</v>
      </c>
      <c r="X3" s="99" t="s">
        <v>37</v>
      </c>
      <c r="Y3" s="100"/>
      <c r="Z3" s="100"/>
      <c r="AA3" s="141" t="s">
        <v>802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>
      <c r="A4" s="14" t="s">
        <v>811</v>
      </c>
      <c r="B4" s="5" t="s">
        <v>820</v>
      </c>
      <c r="C4" s="5" t="s">
        <v>823</v>
      </c>
      <c r="D4" s="5" t="s">
        <v>869</v>
      </c>
      <c r="E4" s="5" t="s">
        <v>1114</v>
      </c>
      <c r="F4" s="5"/>
      <c r="G4" s="5"/>
      <c r="H4" s="30">
        <v>1993</v>
      </c>
      <c r="I4" s="30">
        <v>10</v>
      </c>
      <c r="J4" s="30">
        <v>5</v>
      </c>
      <c r="K4" s="5" t="s">
        <v>634</v>
      </c>
      <c r="L4" s="147"/>
      <c r="M4" s="5" t="s">
        <v>638</v>
      </c>
      <c r="N4" s="5" t="s">
        <v>645</v>
      </c>
      <c r="O4" s="5" t="s">
        <v>647</v>
      </c>
      <c r="P4" s="5"/>
      <c r="Q4" s="5" t="s">
        <v>655</v>
      </c>
      <c r="R4" s="5"/>
      <c r="S4" s="5"/>
      <c r="T4" s="5"/>
      <c r="U4" s="5"/>
      <c r="V4" s="5" t="s">
        <v>877</v>
      </c>
      <c r="W4" s="5"/>
      <c r="X4" s="5"/>
      <c r="Y4" s="5"/>
      <c r="Z4" s="5"/>
      <c r="AA4" s="5"/>
      <c r="AB4" s="5">
        <v>-19.96</v>
      </c>
      <c r="AC4" s="5"/>
      <c r="AD4" s="5" t="s">
        <v>873</v>
      </c>
      <c r="AE4" s="5" t="s">
        <v>881</v>
      </c>
      <c r="AF4" s="5"/>
      <c r="AG4" s="5">
        <v>110.08</v>
      </c>
      <c r="AH4" s="5">
        <v>5.63</v>
      </c>
      <c r="AI4" s="5"/>
      <c r="AJ4" s="5"/>
      <c r="AK4" s="5"/>
      <c r="AL4" s="5"/>
    </row>
    <row r="5" spans="1:38">
      <c r="A5" s="20" t="s">
        <v>811</v>
      </c>
      <c r="B5" s="5" t="s">
        <v>820</v>
      </c>
      <c r="C5" s="5" t="s">
        <v>831</v>
      </c>
      <c r="D5" s="5" t="s">
        <v>866</v>
      </c>
      <c r="E5" s="5" t="s">
        <v>1115</v>
      </c>
      <c r="F5" s="5"/>
      <c r="G5" s="5"/>
      <c r="H5" s="30">
        <v>1994</v>
      </c>
      <c r="I5" s="30">
        <v>5</v>
      </c>
      <c r="J5" s="30">
        <v>9</v>
      </c>
      <c r="K5" s="5" t="s">
        <v>634</v>
      </c>
      <c r="L5" s="147"/>
      <c r="M5" s="5" t="s">
        <v>638</v>
      </c>
      <c r="N5" s="5" t="s">
        <v>645</v>
      </c>
      <c r="O5" s="5" t="s">
        <v>647</v>
      </c>
      <c r="P5" s="5"/>
      <c r="Q5" s="5" t="s">
        <v>655</v>
      </c>
      <c r="R5" s="5"/>
      <c r="S5" s="5"/>
      <c r="T5" s="5"/>
      <c r="U5" s="5"/>
      <c r="V5" s="5">
        <v>31</v>
      </c>
      <c r="W5" s="5"/>
      <c r="X5" s="5"/>
      <c r="Y5" s="5"/>
      <c r="Z5" s="5"/>
      <c r="AA5" s="5"/>
      <c r="AB5" s="5">
        <v>-20</v>
      </c>
      <c r="AC5" s="5"/>
      <c r="AD5" s="5" t="s">
        <v>873</v>
      </c>
      <c r="AE5" s="5" t="s">
        <v>874</v>
      </c>
      <c r="AF5" s="5"/>
      <c r="AG5" s="5">
        <v>93.94</v>
      </c>
      <c r="AH5" s="5">
        <v>6.1</v>
      </c>
      <c r="AI5" s="5"/>
      <c r="AJ5" s="5"/>
      <c r="AK5" s="5"/>
      <c r="AL5" s="5"/>
    </row>
    <row r="6" spans="1:38">
      <c r="A6" s="20" t="s">
        <v>811</v>
      </c>
      <c r="B6" s="5" t="s">
        <v>820</v>
      </c>
      <c r="C6" s="5" t="s">
        <v>831</v>
      </c>
      <c r="D6" s="5" t="s">
        <v>866</v>
      </c>
      <c r="E6" s="5" t="s">
        <v>1116</v>
      </c>
      <c r="F6" s="5"/>
      <c r="G6" s="5"/>
      <c r="H6" s="30">
        <v>1994</v>
      </c>
      <c r="I6" s="30">
        <v>5</v>
      </c>
      <c r="J6" s="30">
        <v>9</v>
      </c>
      <c r="K6" s="5" t="s">
        <v>634</v>
      </c>
      <c r="L6" s="147"/>
      <c r="M6" s="5" t="s">
        <v>638</v>
      </c>
      <c r="N6" s="5" t="s">
        <v>645</v>
      </c>
      <c r="O6" s="5" t="s">
        <v>647</v>
      </c>
      <c r="P6" s="5"/>
      <c r="Q6" s="5" t="s">
        <v>655</v>
      </c>
      <c r="R6" s="5"/>
      <c r="S6" s="5"/>
      <c r="T6" s="5"/>
      <c r="U6" s="5"/>
      <c r="V6" s="5">
        <v>31.7</v>
      </c>
      <c r="W6" s="5"/>
      <c r="X6" s="5"/>
      <c r="Y6" s="5"/>
      <c r="Z6" s="5"/>
      <c r="AA6" s="5"/>
      <c r="AB6" s="5">
        <v>-18.399999999999999</v>
      </c>
      <c r="AC6" s="5"/>
      <c r="AD6" s="5" t="s">
        <v>873</v>
      </c>
      <c r="AE6" s="5" t="s">
        <v>875</v>
      </c>
      <c r="AF6" s="5"/>
      <c r="AG6" s="5">
        <v>13.12</v>
      </c>
      <c r="AH6" s="5">
        <v>5.2</v>
      </c>
      <c r="AI6" s="5"/>
      <c r="AJ6" s="5"/>
      <c r="AK6" s="5"/>
      <c r="AL6" s="5"/>
    </row>
    <row r="7" spans="1:38">
      <c r="A7" s="20" t="s">
        <v>811</v>
      </c>
      <c r="B7" s="5" t="s">
        <v>820</v>
      </c>
      <c r="C7" s="5" t="s">
        <v>831</v>
      </c>
      <c r="D7" s="5" t="s">
        <v>866</v>
      </c>
      <c r="E7" s="5" t="s">
        <v>1117</v>
      </c>
      <c r="F7" s="5"/>
      <c r="G7" s="5"/>
      <c r="H7" s="30">
        <v>1994</v>
      </c>
      <c r="I7" s="30">
        <v>10</v>
      </c>
      <c r="J7" s="30">
        <v>21</v>
      </c>
      <c r="K7" s="5" t="s">
        <v>634</v>
      </c>
      <c r="L7" s="147"/>
      <c r="M7" s="5" t="s">
        <v>638</v>
      </c>
      <c r="N7" s="5" t="s">
        <v>645</v>
      </c>
      <c r="O7" s="5" t="s">
        <v>647</v>
      </c>
      <c r="P7" s="5"/>
      <c r="Q7" s="5" t="s">
        <v>655</v>
      </c>
      <c r="R7" s="5"/>
      <c r="S7" s="5"/>
      <c r="T7" s="5"/>
      <c r="U7" s="5"/>
      <c r="V7" s="5">
        <v>18</v>
      </c>
      <c r="W7" s="5"/>
      <c r="X7" s="5"/>
      <c r="Y7" s="5"/>
      <c r="Z7" s="5"/>
      <c r="AA7" s="5"/>
      <c r="AB7" s="5">
        <v>-25</v>
      </c>
      <c r="AC7" s="5"/>
      <c r="AD7" s="5" t="s">
        <v>873</v>
      </c>
      <c r="AE7" s="5" t="s">
        <v>876</v>
      </c>
      <c r="AF7" s="5"/>
      <c r="AG7" s="5">
        <v>122.54</v>
      </c>
      <c r="AH7" s="5">
        <v>5.24</v>
      </c>
      <c r="AI7" s="5"/>
      <c r="AJ7" s="5"/>
      <c r="AK7" s="5"/>
      <c r="AL7" s="5"/>
    </row>
    <row r="8" spans="1:38">
      <c r="A8" s="14" t="s">
        <v>811</v>
      </c>
      <c r="B8" s="5" t="s">
        <v>820</v>
      </c>
      <c r="C8" s="5" t="s">
        <v>836</v>
      </c>
      <c r="D8" s="5" t="s">
        <v>868</v>
      </c>
      <c r="E8" s="5" t="s">
        <v>1118</v>
      </c>
      <c r="F8" s="5"/>
      <c r="G8" s="5"/>
      <c r="H8" s="30">
        <v>1993</v>
      </c>
      <c r="I8" s="30">
        <v>10</v>
      </c>
      <c r="J8" s="30">
        <v>8</v>
      </c>
      <c r="K8" s="5" t="s">
        <v>634</v>
      </c>
      <c r="L8" s="147"/>
      <c r="M8" s="5" t="s">
        <v>638</v>
      </c>
      <c r="N8" s="5" t="s">
        <v>645</v>
      </c>
      <c r="O8" s="5" t="s">
        <v>647</v>
      </c>
      <c r="P8" s="5"/>
      <c r="Q8" s="5" t="s">
        <v>655</v>
      </c>
      <c r="R8" s="5"/>
      <c r="S8" s="5"/>
      <c r="T8" s="5"/>
      <c r="U8" s="5"/>
      <c r="V8" s="5" t="s">
        <v>877</v>
      </c>
      <c r="W8" s="5"/>
      <c r="X8" s="5"/>
      <c r="Y8" s="5"/>
      <c r="Z8" s="5"/>
      <c r="AA8" s="5"/>
      <c r="AB8" s="5">
        <v>-25</v>
      </c>
      <c r="AC8" s="5"/>
      <c r="AD8" s="5" t="s">
        <v>873</v>
      </c>
      <c r="AE8" s="5" t="s">
        <v>880</v>
      </c>
      <c r="AF8" s="5"/>
      <c r="AG8" s="5">
        <v>120.04</v>
      </c>
      <c r="AH8" s="5">
        <v>6.62</v>
      </c>
      <c r="AI8" s="5"/>
      <c r="AJ8" s="5"/>
      <c r="AK8" s="5"/>
      <c r="AL8" s="5"/>
    </row>
    <row r="9" spans="1:38">
      <c r="A9" s="20" t="s">
        <v>811</v>
      </c>
      <c r="B9" s="5" t="s">
        <v>820</v>
      </c>
      <c r="C9" s="5" t="s">
        <v>836</v>
      </c>
      <c r="D9" s="5" t="s">
        <v>868</v>
      </c>
      <c r="E9" s="5" t="s">
        <v>1119</v>
      </c>
      <c r="F9" s="5"/>
      <c r="G9" s="5"/>
      <c r="H9" s="30">
        <v>1994</v>
      </c>
      <c r="I9" s="30">
        <v>5</v>
      </c>
      <c r="J9" s="30">
        <v>9</v>
      </c>
      <c r="K9" s="5" t="s">
        <v>634</v>
      </c>
      <c r="L9" s="147"/>
      <c r="M9" s="5" t="s">
        <v>638</v>
      </c>
      <c r="N9" s="5" t="s">
        <v>645</v>
      </c>
      <c r="O9" s="5" t="s">
        <v>647</v>
      </c>
      <c r="P9" s="5"/>
      <c r="Q9" s="5" t="s">
        <v>655</v>
      </c>
      <c r="R9" s="5"/>
      <c r="S9" s="5"/>
      <c r="T9" s="5"/>
      <c r="U9" s="5"/>
      <c r="V9" s="5" t="s">
        <v>877</v>
      </c>
      <c r="W9" s="5"/>
      <c r="X9" s="5"/>
      <c r="Y9" s="5"/>
      <c r="Z9" s="5"/>
      <c r="AA9" s="5"/>
      <c r="AB9" s="5">
        <v>-22</v>
      </c>
      <c r="AC9" s="5"/>
      <c r="AD9" s="5" t="s">
        <v>873</v>
      </c>
      <c r="AE9" s="5" t="s">
        <v>878</v>
      </c>
      <c r="AF9" s="5"/>
      <c r="AG9" s="5">
        <v>-19.600000000000001</v>
      </c>
      <c r="AH9" s="5">
        <v>5.2</v>
      </c>
      <c r="AI9" s="5"/>
      <c r="AJ9" s="5"/>
      <c r="AK9" s="5"/>
      <c r="AL9" s="5"/>
    </row>
    <row r="10" spans="1:38">
      <c r="A10" s="14" t="s">
        <v>811</v>
      </c>
      <c r="B10" s="5" t="s">
        <v>820</v>
      </c>
      <c r="C10" s="5" t="s">
        <v>836</v>
      </c>
      <c r="D10" s="5" t="s">
        <v>868</v>
      </c>
      <c r="E10" s="5" t="s">
        <v>1120</v>
      </c>
      <c r="F10" s="5"/>
      <c r="G10" s="5"/>
      <c r="H10" s="30">
        <v>1994</v>
      </c>
      <c r="I10" s="30">
        <v>5</v>
      </c>
      <c r="J10" s="30">
        <v>9</v>
      </c>
      <c r="K10" s="5" t="s">
        <v>634</v>
      </c>
      <c r="L10" s="147"/>
      <c r="M10" s="5" t="s">
        <v>638</v>
      </c>
      <c r="N10" s="5" t="s">
        <v>645</v>
      </c>
      <c r="O10" s="5" t="s">
        <v>647</v>
      </c>
      <c r="P10" s="5"/>
      <c r="Q10" s="5" t="s">
        <v>655</v>
      </c>
      <c r="R10" s="5"/>
      <c r="S10" s="5"/>
      <c r="T10" s="5"/>
      <c r="U10" s="5"/>
      <c r="V10" s="5">
        <v>24.6</v>
      </c>
      <c r="W10" s="5"/>
      <c r="X10" s="5"/>
      <c r="Y10" s="5"/>
      <c r="Z10" s="5"/>
      <c r="AA10" s="5"/>
      <c r="AB10" s="5">
        <v>-20.100000000000001</v>
      </c>
      <c r="AC10" s="5"/>
      <c r="AD10" s="5" t="s">
        <v>873</v>
      </c>
      <c r="AE10" s="5" t="s">
        <v>879</v>
      </c>
      <c r="AF10" s="5"/>
      <c r="AG10" s="5">
        <v>53.34</v>
      </c>
      <c r="AH10" s="5">
        <v>5</v>
      </c>
      <c r="AI10" s="5"/>
      <c r="AJ10" s="5"/>
      <c r="AK10" s="5"/>
      <c r="AL10" s="5"/>
    </row>
    <row r="11" spans="1:38">
      <c r="A11" s="14" t="s">
        <v>811</v>
      </c>
      <c r="B11" s="5" t="s">
        <v>822</v>
      </c>
      <c r="C11" s="5" t="s">
        <v>846</v>
      </c>
      <c r="D11" s="5" t="s">
        <v>872</v>
      </c>
      <c r="E11" s="5" t="s">
        <v>1121</v>
      </c>
      <c r="F11" s="5"/>
      <c r="G11" s="5"/>
      <c r="H11" s="30">
        <v>1993</v>
      </c>
      <c r="I11" s="30">
        <v>4</v>
      </c>
      <c r="J11" s="30">
        <v>9</v>
      </c>
      <c r="K11" s="5" t="s">
        <v>634</v>
      </c>
      <c r="L11" s="147"/>
      <c r="M11" s="5" t="s">
        <v>638</v>
      </c>
      <c r="N11" s="5" t="s">
        <v>645</v>
      </c>
      <c r="O11" s="5" t="s">
        <v>647</v>
      </c>
      <c r="P11" s="5"/>
      <c r="Q11" s="5" t="s">
        <v>655</v>
      </c>
      <c r="R11" s="5"/>
      <c r="S11" s="5"/>
      <c r="T11" s="5"/>
      <c r="U11" s="5"/>
      <c r="V11" s="5">
        <v>5.2</v>
      </c>
      <c r="W11" s="5"/>
      <c r="X11" s="5"/>
      <c r="Y11" s="5"/>
      <c r="Z11" s="5"/>
      <c r="AA11" s="5"/>
      <c r="AB11" s="5">
        <v>-9.8699999999999992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" t="s">
        <v>811</v>
      </c>
      <c r="B12" s="5" t="s">
        <v>822</v>
      </c>
      <c r="C12" s="5" t="s">
        <v>846</v>
      </c>
      <c r="D12" s="5" t="s">
        <v>872</v>
      </c>
      <c r="E12" s="5" t="s">
        <v>1122</v>
      </c>
      <c r="F12" s="5"/>
      <c r="G12" s="5"/>
      <c r="H12" s="30">
        <v>1993</v>
      </c>
      <c r="I12" s="30">
        <v>4</v>
      </c>
      <c r="J12" s="30">
        <v>9</v>
      </c>
      <c r="K12" s="5" t="s">
        <v>634</v>
      </c>
      <c r="L12" s="147"/>
      <c r="M12" s="5" t="s">
        <v>638</v>
      </c>
      <c r="N12" s="5" t="s">
        <v>645</v>
      </c>
      <c r="O12" s="5" t="s">
        <v>647</v>
      </c>
      <c r="P12" s="5"/>
      <c r="Q12" s="5" t="s">
        <v>655</v>
      </c>
      <c r="R12" s="5"/>
      <c r="S12" s="5"/>
      <c r="T12" s="5"/>
      <c r="U12" s="5"/>
      <c r="V12" s="5">
        <v>5.2</v>
      </c>
      <c r="W12" s="5"/>
      <c r="X12" s="5"/>
      <c r="Y12" s="5"/>
      <c r="Z12" s="5"/>
      <c r="AA12" s="5"/>
      <c r="AB12" s="5">
        <v>-25</v>
      </c>
      <c r="AC12" s="5"/>
      <c r="AD12" s="5" t="s">
        <v>873</v>
      </c>
      <c r="AE12" s="5" t="s">
        <v>889</v>
      </c>
      <c r="AF12" s="5"/>
      <c r="AG12" s="5">
        <v>77.8</v>
      </c>
      <c r="AH12" s="5">
        <v>8.6999999999999993</v>
      </c>
      <c r="AI12" s="5"/>
      <c r="AJ12" s="5"/>
      <c r="AK12" s="5"/>
      <c r="AL12" s="5"/>
    </row>
    <row r="13" spans="1:38">
      <c r="A13" s="14" t="s">
        <v>811</v>
      </c>
      <c r="B13" s="5" t="s">
        <v>822</v>
      </c>
      <c r="C13" s="5" t="s">
        <v>846</v>
      </c>
      <c r="D13" s="5" t="s">
        <v>872</v>
      </c>
      <c r="E13" s="5" t="s">
        <v>1123</v>
      </c>
      <c r="F13" s="5"/>
      <c r="G13" s="5"/>
      <c r="H13" s="30">
        <v>1993</v>
      </c>
      <c r="I13" s="30">
        <v>7</v>
      </c>
      <c r="J13" s="30">
        <v>9</v>
      </c>
      <c r="K13" s="5" t="s">
        <v>634</v>
      </c>
      <c r="L13" s="147"/>
      <c r="M13" s="5" t="s">
        <v>638</v>
      </c>
      <c r="N13" s="5" t="s">
        <v>645</v>
      </c>
      <c r="O13" s="5" t="s">
        <v>647</v>
      </c>
      <c r="P13" s="5"/>
      <c r="Q13" s="5" t="s">
        <v>655</v>
      </c>
      <c r="R13" s="5"/>
      <c r="S13" s="5"/>
      <c r="T13" s="5"/>
      <c r="U13" s="5"/>
      <c r="V13" s="5">
        <v>36</v>
      </c>
      <c r="W13" s="5"/>
      <c r="X13" s="5"/>
      <c r="Y13" s="5"/>
      <c r="Z13" s="5"/>
      <c r="AA13" s="5"/>
      <c r="AB13" s="5">
        <v>-13.3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 t="s">
        <v>811</v>
      </c>
      <c r="B14" s="5" t="s">
        <v>822</v>
      </c>
      <c r="C14" s="5" t="s">
        <v>846</v>
      </c>
      <c r="D14" s="5" t="s">
        <v>872</v>
      </c>
      <c r="E14" s="5" t="s">
        <v>1124</v>
      </c>
      <c r="F14" s="5"/>
      <c r="G14" s="5"/>
      <c r="H14" s="30">
        <v>1993</v>
      </c>
      <c r="I14" s="30">
        <v>7</v>
      </c>
      <c r="J14" s="30">
        <v>9</v>
      </c>
      <c r="K14" s="5" t="s">
        <v>634</v>
      </c>
      <c r="L14" s="147"/>
      <c r="M14" s="5" t="s">
        <v>638</v>
      </c>
      <c r="N14" s="5" t="s">
        <v>645</v>
      </c>
      <c r="O14" s="5" t="s">
        <v>647</v>
      </c>
      <c r="P14" s="5"/>
      <c r="Q14" s="5" t="s">
        <v>655</v>
      </c>
      <c r="R14" s="5"/>
      <c r="S14" s="5"/>
      <c r="T14" s="5"/>
      <c r="U14" s="5"/>
      <c r="V14" s="5">
        <v>36</v>
      </c>
      <c r="W14" s="5"/>
      <c r="X14" s="5"/>
      <c r="Y14" s="5"/>
      <c r="Z14" s="5"/>
      <c r="AA14" s="5"/>
      <c r="AB14" s="5">
        <v>-16.239999999999998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" t="s">
        <v>811</v>
      </c>
      <c r="B15" s="5" t="s">
        <v>822</v>
      </c>
      <c r="C15" s="5" t="s">
        <v>846</v>
      </c>
      <c r="D15" s="5" t="s">
        <v>872</v>
      </c>
      <c r="E15" s="5" t="s">
        <v>1125</v>
      </c>
      <c r="F15" s="5"/>
      <c r="G15" s="5"/>
      <c r="H15" s="30">
        <v>1993</v>
      </c>
      <c r="I15" s="30">
        <v>10</v>
      </c>
      <c r="J15" s="30">
        <v>9</v>
      </c>
      <c r="K15" s="5" t="s">
        <v>634</v>
      </c>
      <c r="L15" s="147"/>
      <c r="M15" s="5" t="s">
        <v>638</v>
      </c>
      <c r="N15" s="5" t="s">
        <v>645</v>
      </c>
      <c r="O15" s="5" t="s">
        <v>647</v>
      </c>
      <c r="P15" s="5"/>
      <c r="Q15" s="5" t="s">
        <v>655</v>
      </c>
      <c r="R15" s="5"/>
      <c r="S15" s="5"/>
      <c r="T15" s="5"/>
      <c r="U15" s="5"/>
      <c r="V15" s="5">
        <v>28</v>
      </c>
      <c r="W15" s="5"/>
      <c r="X15" s="5"/>
      <c r="Y15" s="5"/>
      <c r="Z15" s="5"/>
      <c r="AA15" s="5"/>
      <c r="AB15" s="5">
        <v>-12.64</v>
      </c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" t="s">
        <v>811</v>
      </c>
      <c r="B16" s="5" t="s">
        <v>822</v>
      </c>
      <c r="C16" s="5" t="s">
        <v>846</v>
      </c>
      <c r="D16" s="5" t="s">
        <v>872</v>
      </c>
      <c r="E16" s="5" t="s">
        <v>1126</v>
      </c>
      <c r="F16" s="5"/>
      <c r="G16" s="5"/>
      <c r="H16" s="30">
        <v>1993</v>
      </c>
      <c r="I16" s="30">
        <v>10</v>
      </c>
      <c r="J16" s="30">
        <v>9</v>
      </c>
      <c r="K16" s="5" t="s">
        <v>634</v>
      </c>
      <c r="L16" s="147"/>
      <c r="M16" s="5" t="s">
        <v>638</v>
      </c>
      <c r="N16" s="5" t="s">
        <v>645</v>
      </c>
      <c r="O16" s="5" t="s">
        <v>647</v>
      </c>
      <c r="P16" s="5"/>
      <c r="Q16" s="5" t="s">
        <v>655</v>
      </c>
      <c r="R16" s="5"/>
      <c r="S16" s="5"/>
      <c r="T16" s="5"/>
      <c r="U16" s="5"/>
      <c r="V16" s="5">
        <v>28</v>
      </c>
      <c r="W16" s="5"/>
      <c r="X16" s="5"/>
      <c r="Y16" s="5"/>
      <c r="Z16" s="5"/>
      <c r="AA16" s="5"/>
      <c r="AB16" s="5">
        <v>-11.75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 t="s">
        <v>811</v>
      </c>
      <c r="B17" s="5" t="s">
        <v>822</v>
      </c>
      <c r="C17" s="5" t="s">
        <v>846</v>
      </c>
      <c r="D17" s="5" t="s">
        <v>872</v>
      </c>
      <c r="E17" s="5" t="s">
        <v>1127</v>
      </c>
      <c r="F17" s="5"/>
      <c r="G17" s="5"/>
      <c r="H17" s="30">
        <v>1994</v>
      </c>
      <c r="I17" s="30">
        <v>5</v>
      </c>
      <c r="J17" s="30">
        <v>9</v>
      </c>
      <c r="K17" s="5" t="s">
        <v>634</v>
      </c>
      <c r="L17" s="147"/>
      <c r="M17" s="5" t="s">
        <v>638</v>
      </c>
      <c r="N17" s="5" t="s">
        <v>645</v>
      </c>
      <c r="O17" s="5" t="s">
        <v>647</v>
      </c>
      <c r="P17" s="5"/>
      <c r="Q17" s="5" t="s">
        <v>655</v>
      </c>
      <c r="R17" s="5"/>
      <c r="S17" s="5"/>
      <c r="T17" s="5"/>
      <c r="U17" s="5"/>
      <c r="V17" s="5">
        <v>22.2</v>
      </c>
      <c r="W17" s="5"/>
      <c r="X17" s="5"/>
      <c r="Y17" s="5"/>
      <c r="Z17" s="5"/>
      <c r="AA17" s="5"/>
      <c r="AB17" s="5">
        <v>-25</v>
      </c>
      <c r="AC17" s="5"/>
      <c r="AD17" s="5" t="s">
        <v>873</v>
      </c>
      <c r="AE17" s="5" t="s">
        <v>890</v>
      </c>
      <c r="AF17" s="5"/>
      <c r="AG17" s="5">
        <v>99.02</v>
      </c>
      <c r="AH17" s="5">
        <v>3.55</v>
      </c>
      <c r="AI17" s="5"/>
      <c r="AJ17" s="5"/>
      <c r="AK17" s="5"/>
      <c r="AL17" s="5"/>
    </row>
    <row r="18" spans="1:38">
      <c r="A18" s="14" t="s">
        <v>811</v>
      </c>
      <c r="B18" s="5" t="s">
        <v>822</v>
      </c>
      <c r="C18" s="5" t="s">
        <v>846</v>
      </c>
      <c r="D18" s="5" t="s">
        <v>872</v>
      </c>
      <c r="E18" s="5" t="s">
        <v>1128</v>
      </c>
      <c r="F18" s="5"/>
      <c r="G18" s="5"/>
      <c r="H18" s="30">
        <v>1994</v>
      </c>
      <c r="I18" s="30">
        <v>10</v>
      </c>
      <c r="J18" s="30">
        <v>9</v>
      </c>
      <c r="K18" s="5" t="s">
        <v>634</v>
      </c>
      <c r="L18" s="147"/>
      <c r="M18" s="5" t="s">
        <v>638</v>
      </c>
      <c r="N18" s="5" t="s">
        <v>645</v>
      </c>
      <c r="O18" s="5" t="s">
        <v>647</v>
      </c>
      <c r="P18" s="5"/>
      <c r="Q18" s="5" t="s">
        <v>655</v>
      </c>
      <c r="R18" s="5"/>
      <c r="S18" s="5"/>
      <c r="T18" s="5"/>
      <c r="U18" s="5"/>
      <c r="V18" s="5">
        <v>12.5</v>
      </c>
      <c r="W18" s="5"/>
      <c r="X18" s="5"/>
      <c r="Y18" s="5"/>
      <c r="Z18" s="5"/>
      <c r="AA18" s="5"/>
      <c r="AB18" s="5">
        <v>-14.79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 t="s">
        <v>811</v>
      </c>
      <c r="B19" s="5" t="s">
        <v>822</v>
      </c>
      <c r="C19" s="5" t="s">
        <v>846</v>
      </c>
      <c r="D19" s="5" t="s">
        <v>872</v>
      </c>
      <c r="E19" s="5" t="s">
        <v>1129</v>
      </c>
      <c r="F19" s="5"/>
      <c r="G19" s="5"/>
      <c r="H19" s="30">
        <v>1994</v>
      </c>
      <c r="I19" s="30">
        <v>10</v>
      </c>
      <c r="J19" s="30">
        <v>9</v>
      </c>
      <c r="K19" s="5" t="s">
        <v>634</v>
      </c>
      <c r="L19" s="147"/>
      <c r="M19" s="5" t="s">
        <v>638</v>
      </c>
      <c r="N19" s="5" t="s">
        <v>645</v>
      </c>
      <c r="O19" s="5" t="s">
        <v>647</v>
      </c>
      <c r="P19" s="5"/>
      <c r="Q19" s="5" t="s">
        <v>655</v>
      </c>
      <c r="R19" s="5"/>
      <c r="S19" s="5"/>
      <c r="T19" s="5"/>
      <c r="U19" s="5"/>
      <c r="V19" s="5">
        <v>12.5</v>
      </c>
      <c r="W19" s="5"/>
      <c r="X19" s="5"/>
      <c r="Y19" s="5"/>
      <c r="Z19" s="5"/>
      <c r="AA19" s="5"/>
      <c r="AB19" s="5">
        <v>-15.24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 t="s">
        <v>811</v>
      </c>
      <c r="B20" s="5" t="s">
        <v>822</v>
      </c>
      <c r="C20" s="5" t="s">
        <v>853</v>
      </c>
      <c r="D20" s="5" t="s">
        <v>870</v>
      </c>
      <c r="E20" s="5" t="s">
        <v>1130</v>
      </c>
      <c r="F20" s="5"/>
      <c r="G20" s="5"/>
      <c r="H20" s="30">
        <v>1993</v>
      </c>
      <c r="I20" s="30">
        <v>7</v>
      </c>
      <c r="J20" s="30">
        <v>23</v>
      </c>
      <c r="K20" s="5" t="s">
        <v>634</v>
      </c>
      <c r="L20" s="147"/>
      <c r="M20" s="5" t="s">
        <v>638</v>
      </c>
      <c r="N20" s="5" t="s">
        <v>645</v>
      </c>
      <c r="O20" s="5" t="s">
        <v>647</v>
      </c>
      <c r="P20" s="5"/>
      <c r="Q20" s="5" t="s">
        <v>655</v>
      </c>
      <c r="R20" s="5"/>
      <c r="S20" s="5"/>
      <c r="T20" s="5"/>
      <c r="U20" s="5"/>
      <c r="V20" s="5">
        <v>23</v>
      </c>
      <c r="W20" s="5"/>
      <c r="X20" s="5"/>
      <c r="Y20" s="5"/>
      <c r="Z20" s="5"/>
      <c r="AA20" s="5"/>
      <c r="AB20" s="5">
        <v>-13.9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 t="s">
        <v>811</v>
      </c>
      <c r="B21" s="5" t="s">
        <v>822</v>
      </c>
      <c r="C21" s="5" t="s">
        <v>853</v>
      </c>
      <c r="D21" s="5" t="s">
        <v>870</v>
      </c>
      <c r="E21" s="5" t="s">
        <v>1131</v>
      </c>
      <c r="F21" s="5"/>
      <c r="G21" s="5"/>
      <c r="H21" s="30">
        <v>1993</v>
      </c>
      <c r="I21" s="30">
        <v>10</v>
      </c>
      <c r="J21" s="30">
        <v>6</v>
      </c>
      <c r="K21" s="5" t="s">
        <v>634</v>
      </c>
      <c r="L21" s="147"/>
      <c r="M21" s="5" t="s">
        <v>638</v>
      </c>
      <c r="N21" s="5" t="s">
        <v>645</v>
      </c>
      <c r="O21" s="5" t="s">
        <v>647</v>
      </c>
      <c r="P21" s="5"/>
      <c r="Q21" s="5" t="s">
        <v>655</v>
      </c>
      <c r="R21" s="5"/>
      <c r="S21" s="5"/>
      <c r="T21" s="5"/>
      <c r="U21" s="5"/>
      <c r="V21" s="5" t="s">
        <v>877</v>
      </c>
      <c r="W21" s="5"/>
      <c r="X21" s="5"/>
      <c r="Y21" s="5"/>
      <c r="Z21" s="5"/>
      <c r="AA21" s="5"/>
      <c r="AB21" s="5">
        <v>-12.97</v>
      </c>
      <c r="AC21" s="5"/>
      <c r="AD21" s="5" t="s">
        <v>873</v>
      </c>
      <c r="AE21" s="5" t="s">
        <v>882</v>
      </c>
      <c r="AF21" s="5"/>
      <c r="AG21" s="5">
        <v>102.33</v>
      </c>
      <c r="AH21" s="5">
        <v>6.36</v>
      </c>
      <c r="AI21" s="5"/>
      <c r="AJ21" s="5"/>
      <c r="AK21" s="5"/>
      <c r="AL21" s="5"/>
    </row>
    <row r="22" spans="1:38">
      <c r="A22" s="14" t="s">
        <v>811</v>
      </c>
      <c r="B22" s="5" t="s">
        <v>822</v>
      </c>
      <c r="C22" s="5" t="s">
        <v>853</v>
      </c>
      <c r="D22" s="5" t="s">
        <v>870</v>
      </c>
      <c r="E22" s="5" t="s">
        <v>1132</v>
      </c>
      <c r="F22" s="5"/>
      <c r="G22" s="5"/>
      <c r="H22" s="30">
        <v>1993</v>
      </c>
      <c r="I22" s="30">
        <v>10</v>
      </c>
      <c r="J22" s="30">
        <v>6</v>
      </c>
      <c r="K22" s="5" t="s">
        <v>634</v>
      </c>
      <c r="L22" s="147"/>
      <c r="M22" s="5" t="s">
        <v>638</v>
      </c>
      <c r="N22" s="5" t="s">
        <v>645</v>
      </c>
      <c r="O22" s="5" t="s">
        <v>647</v>
      </c>
      <c r="P22" s="5"/>
      <c r="Q22" s="5" t="s">
        <v>655</v>
      </c>
      <c r="R22" s="5"/>
      <c r="S22" s="5"/>
      <c r="T22" s="5"/>
      <c r="U22" s="5"/>
      <c r="V22" s="5" t="s">
        <v>877</v>
      </c>
      <c r="W22" s="5"/>
      <c r="X22" s="5"/>
      <c r="Y22" s="5"/>
      <c r="Z22" s="5"/>
      <c r="AA22" s="5"/>
      <c r="AB22" s="5">
        <v>-14.11</v>
      </c>
      <c r="AC22" s="5"/>
      <c r="AD22" s="5" t="s">
        <v>873</v>
      </c>
      <c r="AE22" s="5" t="s">
        <v>883</v>
      </c>
      <c r="AF22" s="5"/>
      <c r="AG22" s="5">
        <v>66.349999999999994</v>
      </c>
      <c r="AH22" s="5">
        <v>6.13</v>
      </c>
      <c r="AI22" s="5"/>
      <c r="AJ22" s="5"/>
      <c r="AK22" s="5"/>
      <c r="AL22" s="5"/>
    </row>
    <row r="23" spans="1:38">
      <c r="A23" s="14" t="s">
        <v>811</v>
      </c>
      <c r="B23" s="5" t="s">
        <v>822</v>
      </c>
      <c r="C23" s="5" t="s">
        <v>853</v>
      </c>
      <c r="D23" s="5" t="s">
        <v>870</v>
      </c>
      <c r="E23" s="5" t="s">
        <v>1133</v>
      </c>
      <c r="F23" s="5"/>
      <c r="G23" s="5"/>
      <c r="H23" s="30">
        <v>1994</v>
      </c>
      <c r="I23" s="30">
        <v>5</v>
      </c>
      <c r="J23" s="30">
        <v>9</v>
      </c>
      <c r="K23" s="5" t="s">
        <v>634</v>
      </c>
      <c r="L23" s="147"/>
      <c r="M23" s="5" t="s">
        <v>638</v>
      </c>
      <c r="N23" s="5" t="s">
        <v>645</v>
      </c>
      <c r="O23" s="5" t="s">
        <v>647</v>
      </c>
      <c r="P23" s="5"/>
      <c r="Q23" s="5" t="s">
        <v>655</v>
      </c>
      <c r="R23" s="5"/>
      <c r="S23" s="5"/>
      <c r="T23" s="5"/>
      <c r="U23" s="5"/>
      <c r="V23" s="5">
        <v>27.8</v>
      </c>
      <c r="W23" s="5"/>
      <c r="X23" s="5"/>
      <c r="Y23" s="5"/>
      <c r="Z23" s="5"/>
      <c r="AA23" s="5"/>
      <c r="AB23" s="5">
        <v>-25</v>
      </c>
      <c r="AC23" s="5"/>
      <c r="AD23" s="5" t="s">
        <v>873</v>
      </c>
      <c r="AE23" s="5" t="s">
        <v>884</v>
      </c>
      <c r="AF23" s="5"/>
      <c r="AG23" s="5">
        <v>97.09</v>
      </c>
      <c r="AH23" s="5">
        <v>5.09</v>
      </c>
      <c r="AI23" s="5"/>
      <c r="AJ23" s="5"/>
      <c r="AK23" s="5"/>
      <c r="AL23" s="5"/>
    </row>
    <row r="24" spans="1:38">
      <c r="A24" s="14" t="s">
        <v>811</v>
      </c>
      <c r="B24" s="5" t="s">
        <v>822</v>
      </c>
      <c r="C24" s="5" t="s">
        <v>853</v>
      </c>
      <c r="D24" s="5" t="s">
        <v>870</v>
      </c>
      <c r="E24" s="5" t="s">
        <v>1134</v>
      </c>
      <c r="F24" s="5"/>
      <c r="G24" s="5"/>
      <c r="H24" s="30">
        <v>1994</v>
      </c>
      <c r="I24" s="30">
        <v>5</v>
      </c>
      <c r="J24" s="30">
        <v>9</v>
      </c>
      <c r="K24" s="5" t="s">
        <v>634</v>
      </c>
      <c r="L24" s="147"/>
      <c r="M24" s="5" t="s">
        <v>638</v>
      </c>
      <c r="N24" s="5" t="s">
        <v>645</v>
      </c>
      <c r="O24" s="5" t="s">
        <v>647</v>
      </c>
      <c r="P24" s="5"/>
      <c r="Q24" s="5" t="s">
        <v>655</v>
      </c>
      <c r="R24" s="5"/>
      <c r="S24" s="5"/>
      <c r="T24" s="5"/>
      <c r="U24" s="5"/>
      <c r="V24" s="5">
        <v>27.8</v>
      </c>
      <c r="W24" s="5"/>
      <c r="X24" s="5"/>
      <c r="Y24" s="5"/>
      <c r="Z24" s="5"/>
      <c r="AA24" s="5"/>
      <c r="AB24" s="5">
        <v>-12.67</v>
      </c>
      <c r="AC24" s="5"/>
      <c r="AD24" s="5" t="s">
        <v>873</v>
      </c>
      <c r="AE24" s="5" t="s">
        <v>885</v>
      </c>
      <c r="AF24" s="5"/>
      <c r="AG24" s="5">
        <v>74.930000000000007</v>
      </c>
      <c r="AH24" s="5">
        <v>5.04</v>
      </c>
      <c r="AI24" s="5"/>
      <c r="AJ24" s="5"/>
      <c r="AK24" s="5"/>
      <c r="AL24" s="5"/>
    </row>
    <row r="25" spans="1:38">
      <c r="A25" s="14" t="s">
        <v>811</v>
      </c>
      <c r="B25" s="5" t="s">
        <v>822</v>
      </c>
      <c r="C25" s="5" t="s">
        <v>856</v>
      </c>
      <c r="D25" s="5" t="s">
        <v>871</v>
      </c>
      <c r="E25" s="5" t="s">
        <v>1135</v>
      </c>
      <c r="F25" s="5"/>
      <c r="G25" s="5"/>
      <c r="H25" s="30">
        <v>1993</v>
      </c>
      <c r="I25" s="30">
        <v>9</v>
      </c>
      <c r="J25" s="30">
        <v>30</v>
      </c>
      <c r="K25" s="5" t="s">
        <v>634</v>
      </c>
      <c r="L25" s="147"/>
      <c r="M25" s="5" t="s">
        <v>638</v>
      </c>
      <c r="N25" s="5" t="s">
        <v>645</v>
      </c>
      <c r="O25" s="5" t="s">
        <v>647</v>
      </c>
      <c r="P25" s="5"/>
      <c r="Q25" s="5" t="s">
        <v>655</v>
      </c>
      <c r="R25" s="5"/>
      <c r="S25" s="5"/>
      <c r="T25" s="5"/>
      <c r="U25" s="5"/>
      <c r="V25" s="5">
        <v>0</v>
      </c>
      <c r="W25" s="5"/>
      <c r="X25" s="5"/>
      <c r="Y25" s="5"/>
      <c r="Z25" s="5"/>
      <c r="AA25" s="5"/>
      <c r="AB25" s="5">
        <v>-10.19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 t="s">
        <v>811</v>
      </c>
      <c r="B26" s="5" t="s">
        <v>822</v>
      </c>
      <c r="C26" s="5" t="s">
        <v>856</v>
      </c>
      <c r="D26" s="5" t="s">
        <v>871</v>
      </c>
      <c r="E26" s="5" t="s">
        <v>1136</v>
      </c>
      <c r="F26" s="5"/>
      <c r="G26" s="5"/>
      <c r="H26" s="30">
        <v>1993</v>
      </c>
      <c r="I26" s="30">
        <v>10</v>
      </c>
      <c r="J26" s="30">
        <v>1</v>
      </c>
      <c r="K26" s="5" t="s">
        <v>634</v>
      </c>
      <c r="L26" s="147"/>
      <c r="M26" s="5" t="s">
        <v>638</v>
      </c>
      <c r="N26" s="5" t="s">
        <v>645</v>
      </c>
      <c r="O26" s="5" t="s">
        <v>647</v>
      </c>
      <c r="P26" s="5"/>
      <c r="Q26" s="5" t="s">
        <v>655</v>
      </c>
      <c r="R26" s="5"/>
      <c r="S26" s="5"/>
      <c r="T26" s="5"/>
      <c r="U26" s="5"/>
      <c r="V26" s="5">
        <v>32</v>
      </c>
      <c r="W26" s="5"/>
      <c r="X26" s="5"/>
      <c r="Y26" s="5"/>
      <c r="Z26" s="5"/>
      <c r="AA26" s="5"/>
      <c r="AB26" s="5">
        <v>-9.31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 t="s">
        <v>811</v>
      </c>
      <c r="B27" s="5" t="s">
        <v>822</v>
      </c>
      <c r="C27" s="5" t="s">
        <v>856</v>
      </c>
      <c r="D27" s="5" t="s">
        <v>871</v>
      </c>
      <c r="E27" s="5" t="s">
        <v>1137</v>
      </c>
      <c r="F27" s="5"/>
      <c r="G27" s="5"/>
      <c r="H27" s="30">
        <v>1993</v>
      </c>
      <c r="I27" s="30">
        <v>10</v>
      </c>
      <c r="J27" s="30">
        <v>1</v>
      </c>
      <c r="K27" s="5" t="s">
        <v>634</v>
      </c>
      <c r="L27" s="147"/>
      <c r="M27" s="5" t="s">
        <v>638</v>
      </c>
      <c r="N27" s="5" t="s">
        <v>645</v>
      </c>
      <c r="O27" s="5" t="s">
        <v>647</v>
      </c>
      <c r="P27" s="5"/>
      <c r="Q27" s="5" t="s">
        <v>655</v>
      </c>
      <c r="R27" s="5"/>
      <c r="S27" s="5"/>
      <c r="T27" s="5"/>
      <c r="U27" s="5"/>
      <c r="V27" s="5">
        <v>32</v>
      </c>
      <c r="W27" s="5"/>
      <c r="X27" s="5"/>
      <c r="Y27" s="5"/>
      <c r="Z27" s="5"/>
      <c r="AA27" s="5"/>
      <c r="AB27" s="5">
        <v>-15.8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 t="s">
        <v>811</v>
      </c>
      <c r="B28" s="5" t="s">
        <v>822</v>
      </c>
      <c r="C28" s="5" t="s">
        <v>856</v>
      </c>
      <c r="D28" s="5" t="s">
        <v>871</v>
      </c>
      <c r="E28" s="5" t="s">
        <v>1138</v>
      </c>
      <c r="F28" s="5"/>
      <c r="G28" s="5"/>
      <c r="H28" s="30">
        <v>1994</v>
      </c>
      <c r="I28" s="30">
        <v>5</v>
      </c>
      <c r="J28" s="30">
        <v>9</v>
      </c>
      <c r="K28" s="5" t="s">
        <v>634</v>
      </c>
      <c r="L28" s="147"/>
      <c r="M28" s="5" t="s">
        <v>638</v>
      </c>
      <c r="N28" s="5" t="s">
        <v>645</v>
      </c>
      <c r="O28" s="5" t="s">
        <v>647</v>
      </c>
      <c r="P28" s="5"/>
      <c r="Q28" s="5" t="s">
        <v>655</v>
      </c>
      <c r="R28" s="5"/>
      <c r="S28" s="5"/>
      <c r="T28" s="5"/>
      <c r="U28" s="5"/>
      <c r="V28" s="5">
        <v>0</v>
      </c>
      <c r="W28" s="5"/>
      <c r="X28" s="5"/>
      <c r="Y28" s="5"/>
      <c r="Z28" s="5"/>
      <c r="AA28" s="5"/>
      <c r="AB28" s="5">
        <v>-25</v>
      </c>
      <c r="AC28" s="5"/>
      <c r="AD28" s="5" t="s">
        <v>873</v>
      </c>
      <c r="AE28" s="5" t="s">
        <v>886</v>
      </c>
      <c r="AF28" s="5"/>
      <c r="AG28" s="5">
        <v>64.900000000000006</v>
      </c>
      <c r="AH28" s="5">
        <v>7.7</v>
      </c>
      <c r="AI28" s="5"/>
      <c r="AJ28" s="5"/>
      <c r="AK28" s="5"/>
      <c r="AL28" s="5"/>
    </row>
    <row r="29" spans="1:38">
      <c r="A29" s="14" t="s">
        <v>811</v>
      </c>
      <c r="B29" s="5" t="s">
        <v>822</v>
      </c>
      <c r="C29" s="5" t="s">
        <v>856</v>
      </c>
      <c r="D29" s="5" t="s">
        <v>871</v>
      </c>
      <c r="E29" s="5" t="s">
        <v>1139</v>
      </c>
      <c r="F29" s="5"/>
      <c r="G29" s="5"/>
      <c r="H29" s="30">
        <v>1994</v>
      </c>
      <c r="I29" s="30">
        <v>5</v>
      </c>
      <c r="J29" s="30">
        <v>10</v>
      </c>
      <c r="K29" s="5" t="s">
        <v>634</v>
      </c>
      <c r="L29" s="147"/>
      <c r="M29" s="5" t="s">
        <v>638</v>
      </c>
      <c r="N29" s="5" t="s">
        <v>645</v>
      </c>
      <c r="O29" s="5" t="s">
        <v>647</v>
      </c>
      <c r="P29" s="5"/>
      <c r="Q29" s="5" t="s">
        <v>655</v>
      </c>
      <c r="R29" s="5"/>
      <c r="S29" s="5"/>
      <c r="T29" s="5"/>
      <c r="U29" s="5"/>
      <c r="V29" s="5">
        <v>25.5</v>
      </c>
      <c r="W29" s="5"/>
      <c r="X29" s="5"/>
      <c r="Y29" s="5"/>
      <c r="Z29" s="5"/>
      <c r="AA29" s="5"/>
      <c r="AB29" s="5">
        <v>-10.39</v>
      </c>
      <c r="AC29" s="5"/>
      <c r="AD29" s="5" t="s">
        <v>873</v>
      </c>
      <c r="AE29" s="5" t="s">
        <v>887</v>
      </c>
      <c r="AF29" s="5"/>
      <c r="AG29" s="5">
        <v>78.400000000000006</v>
      </c>
      <c r="AH29" s="5">
        <v>5.07</v>
      </c>
      <c r="AI29" s="5"/>
      <c r="AJ29" s="5"/>
      <c r="AK29" s="5"/>
      <c r="AL29" s="5"/>
    </row>
    <row r="30" spans="1:38">
      <c r="A30" s="14" t="s">
        <v>811</v>
      </c>
      <c r="B30" s="5" t="s">
        <v>822</v>
      </c>
      <c r="C30" s="5" t="s">
        <v>856</v>
      </c>
      <c r="D30" s="5" t="s">
        <v>871</v>
      </c>
      <c r="E30" s="5" t="s">
        <v>1140</v>
      </c>
      <c r="F30" s="5"/>
      <c r="G30" s="5"/>
      <c r="H30" s="30">
        <v>1994</v>
      </c>
      <c r="I30" s="30">
        <v>5</v>
      </c>
      <c r="J30" s="30">
        <v>10</v>
      </c>
      <c r="K30" s="5" t="s">
        <v>634</v>
      </c>
      <c r="L30" s="147"/>
      <c r="M30" s="5" t="s">
        <v>638</v>
      </c>
      <c r="N30" s="5" t="s">
        <v>645</v>
      </c>
      <c r="O30" s="5" t="s">
        <v>647</v>
      </c>
      <c r="P30" s="5"/>
      <c r="Q30" s="5" t="s">
        <v>655</v>
      </c>
      <c r="R30" s="5"/>
      <c r="S30" s="5"/>
      <c r="T30" s="5"/>
      <c r="U30" s="5"/>
      <c r="V30" s="5">
        <v>24.6</v>
      </c>
      <c r="W30" s="5"/>
      <c r="X30" s="5"/>
      <c r="Y30" s="5"/>
      <c r="Z30" s="5"/>
      <c r="AA30" s="5"/>
      <c r="AB30" s="5">
        <v>-12.99</v>
      </c>
      <c r="AC30" s="5"/>
      <c r="AD30" s="5" t="s">
        <v>873</v>
      </c>
      <c r="AE30" s="5" t="s">
        <v>888</v>
      </c>
      <c r="AF30" s="5"/>
      <c r="AG30" s="5">
        <v>78.2</v>
      </c>
      <c r="AH30" s="5">
        <v>5.0599999999999996</v>
      </c>
      <c r="AI30" s="5"/>
      <c r="AJ30" s="5"/>
      <c r="AK30" s="5"/>
      <c r="AL30" s="5"/>
    </row>
    <row r="31" spans="1:38">
      <c r="A31" s="14" t="s">
        <v>811</v>
      </c>
      <c r="B31" s="5" t="s">
        <v>822</v>
      </c>
      <c r="C31" s="5" t="s">
        <v>856</v>
      </c>
      <c r="D31" s="5" t="s">
        <v>871</v>
      </c>
      <c r="E31" s="5" t="s">
        <v>1141</v>
      </c>
      <c r="F31" s="5"/>
      <c r="G31" s="5"/>
      <c r="H31" s="30">
        <v>1994</v>
      </c>
      <c r="I31" s="30">
        <v>10</v>
      </c>
      <c r="J31" s="30">
        <v>23</v>
      </c>
      <c r="K31" s="5" t="s">
        <v>634</v>
      </c>
      <c r="L31" s="147"/>
      <c r="M31" s="5" t="s">
        <v>638</v>
      </c>
      <c r="N31" s="5" t="s">
        <v>645</v>
      </c>
      <c r="O31" s="5" t="s">
        <v>647</v>
      </c>
      <c r="P31" s="5"/>
      <c r="Q31" s="5" t="s">
        <v>655</v>
      </c>
      <c r="R31" s="5"/>
      <c r="S31" s="5"/>
      <c r="T31" s="5"/>
      <c r="U31" s="5"/>
      <c r="V31" s="5">
        <v>22</v>
      </c>
      <c r="W31" s="5"/>
      <c r="X31" s="5"/>
      <c r="Y31" s="5"/>
      <c r="Z31" s="5"/>
      <c r="AA31" s="5"/>
      <c r="AB31" s="5">
        <v>-14.73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 t="s">
        <v>811</v>
      </c>
      <c r="B32" s="5" t="s">
        <v>822</v>
      </c>
      <c r="C32" s="5" t="s">
        <v>856</v>
      </c>
      <c r="D32" s="5" t="s">
        <v>871</v>
      </c>
      <c r="E32" s="5" t="s">
        <v>1142</v>
      </c>
      <c r="F32" s="5"/>
      <c r="G32" s="5"/>
      <c r="H32" s="30">
        <v>1994</v>
      </c>
      <c r="I32" s="30">
        <v>10</v>
      </c>
      <c r="J32" s="30">
        <v>23</v>
      </c>
      <c r="K32" s="5" t="s">
        <v>634</v>
      </c>
      <c r="L32" s="147"/>
      <c r="M32" s="5" t="s">
        <v>638</v>
      </c>
      <c r="N32" s="5" t="s">
        <v>645</v>
      </c>
      <c r="O32" s="5" t="s">
        <v>647</v>
      </c>
      <c r="P32" s="5"/>
      <c r="Q32" s="5" t="s">
        <v>655</v>
      </c>
      <c r="R32" s="5"/>
      <c r="S32" s="5"/>
      <c r="T32" s="5"/>
      <c r="U32" s="5"/>
      <c r="V32" s="5">
        <v>22</v>
      </c>
      <c r="W32" s="5"/>
      <c r="X32" s="5"/>
      <c r="Y32" s="5"/>
      <c r="Z32" s="5"/>
      <c r="AA32" s="5"/>
      <c r="AB32" s="5">
        <v>-17.14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sortState ref="A4:AL32">
    <sortCondition ref="D4:D32"/>
    <sortCondition ref="H4:H32"/>
    <sortCondition ref="I4:I32"/>
    <sortCondition ref="J4:J32"/>
  </sortState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OFFSET(site!$B$1,3,0,COUNTA(site!$B:$B)-2,1)</xm:f>
          </x14:formula1>
          <xm:sqref>B33:B1048576</xm:sqref>
        </x14:dataValidation>
        <x14:dataValidation type="list" allowBlank="1" showInputMessage="1" showErrorMessage="1">
          <x14:formula1>
            <xm:f>'controlled vocabulary'!$L$4:$L$9</xm:f>
          </x14:formula1>
          <xm:sqref>K33:K1048576</xm:sqref>
        </x14:dataValidation>
        <x14:dataValidation type="list" allowBlank="1" showInputMessage="1" showErrorMessage="1">
          <x14:formula1>
            <xm:f>'controlled vocabulary'!$N$4:$N$7</xm:f>
          </x14:formula1>
          <xm:sqref>N33:N1048576</xm:sqref>
        </x14:dataValidation>
        <x14:dataValidation type="list" allowBlank="1" showInputMessage="1" showErrorMessage="1">
          <x14:formula1>
            <xm:f>'controlled vocabulary'!$P$4:$P$9</xm:f>
          </x14:formula1>
          <xm:sqref>Q33:Q1048576</xm:sqref>
        </x14:dataValidation>
        <x14:dataValidation type="list" allowBlank="1" showInputMessage="1" showErrorMessage="1">
          <x14:formula1>
            <xm:f>'controlled vocabulary'!$O$4:$O$6</xm:f>
          </x14:formula1>
          <xm:sqref>O33:O1048576</xm:sqref>
        </x14:dataValidation>
        <x14:dataValidation type="list" allowBlank="1" showInputMessage="1" showErrorMessage="1">
          <x14:formula1>
            <xm:f>'controlled vocabulary'!$M$4:$M$9</xm:f>
          </x14:formula1>
          <xm:sqref>M33:M1048576</xm:sqref>
        </x14:dataValidation>
        <x14:dataValidation type="list" allowBlank="1" showInputMessage="1" showErrorMessage="1">
          <x14:formula1>
            <xm:f>'controlled vocabulary'!$Q$4:$Q$6</xm:f>
          </x14:formula1>
          <xm:sqref>S33:S1048576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D33:D1048576</xm:sqref>
        </x14:dataValidation>
        <x14:dataValidation type="list" allowBlank="1" showInputMessage="1" showErrorMessage="1">
          <x14:formula1>
            <xm:f>'controlled vocabulary'!$T$4:$T$9</xm:f>
          </x14:formula1>
          <xm:sqref>AA33:AA1048576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A4:A32</xm:sqref>
        </x14:dataValidation>
        <x14:dataValidation type="list" allowBlank="1" showInputMessage="1" showErrorMessage="1">
          <x14:formula1>
            <xm:f>'[1]controlled vocabulary'!#REF!</xm:f>
          </x14:formula1>
          <xm:sqref>V4:V32 M4:M32 O4:T32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D4:D32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B4:B32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A33:A1048576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9"/>
  <sheetViews>
    <sheetView topLeftCell="A194" workbookViewId="0">
      <selection activeCell="C205" activeCellId="1" sqref="C203 C205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customWidth="1"/>
    <col min="6" max="6" width="15.1640625" style="137" customWidth="1"/>
    <col min="7" max="7" width="14.33203125" style="137" customWidth="1"/>
    <col min="8" max="8" width="26.1640625" style="95" customWidth="1"/>
    <col min="9" max="9" width="8.5" style="15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customWidth="1"/>
    <col min="40" max="40" width="12.5" style="5" customWidth="1"/>
    <col min="41" max="41" width="8.6640625" style="9" customWidth="1"/>
    <col min="42" max="42" width="16" style="9" customWidth="1"/>
    <col min="43" max="43" width="19" style="9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670</v>
      </c>
      <c r="B1" s="27" t="s">
        <v>14</v>
      </c>
      <c r="C1" s="27" t="s">
        <v>460</v>
      </c>
      <c r="D1" s="27" t="s">
        <v>491</v>
      </c>
      <c r="E1" s="133" t="s">
        <v>745</v>
      </c>
      <c r="F1" s="126" t="s">
        <v>746</v>
      </c>
      <c r="G1" s="126" t="s">
        <v>747</v>
      </c>
      <c r="H1" s="28" t="s">
        <v>492</v>
      </c>
      <c r="I1" s="27" t="s">
        <v>493</v>
      </c>
      <c r="J1" s="27" t="s">
        <v>494</v>
      </c>
      <c r="K1" s="33" t="s">
        <v>495</v>
      </c>
      <c r="L1" s="33" t="s">
        <v>496</v>
      </c>
      <c r="M1" s="33" t="s">
        <v>497</v>
      </c>
      <c r="N1" s="33" t="s">
        <v>498</v>
      </c>
      <c r="O1" s="33" t="s">
        <v>499</v>
      </c>
      <c r="P1" s="44" t="s">
        <v>500</v>
      </c>
      <c r="Q1" s="44" t="s">
        <v>501</v>
      </c>
      <c r="R1" s="44" t="s">
        <v>502</v>
      </c>
      <c r="S1" s="44" t="s">
        <v>503</v>
      </c>
      <c r="T1" s="44" t="s">
        <v>504</v>
      </c>
      <c r="U1" s="44" t="s">
        <v>505</v>
      </c>
      <c r="V1" s="44" t="s">
        <v>506</v>
      </c>
      <c r="W1" s="44" t="s">
        <v>507</v>
      </c>
      <c r="X1" s="44" t="s">
        <v>508</v>
      </c>
      <c r="Y1" s="44" t="s">
        <v>509</v>
      </c>
      <c r="Z1" s="45" t="s">
        <v>510</v>
      </c>
      <c r="AA1" s="45" t="s">
        <v>511</v>
      </c>
      <c r="AB1" s="46" t="s">
        <v>512</v>
      </c>
      <c r="AC1" s="46" t="s">
        <v>513</v>
      </c>
      <c r="AD1" s="46" t="s">
        <v>514</v>
      </c>
      <c r="AE1" s="46" t="s">
        <v>515</v>
      </c>
      <c r="AF1" s="46" t="s">
        <v>771</v>
      </c>
      <c r="AG1" s="46" t="s">
        <v>516</v>
      </c>
      <c r="AH1" s="46" t="s">
        <v>517</v>
      </c>
      <c r="AI1" s="46" t="s">
        <v>518</v>
      </c>
      <c r="AJ1" s="46" t="s">
        <v>519</v>
      </c>
      <c r="AK1" s="46" t="s">
        <v>520</v>
      </c>
      <c r="AL1" s="46" t="s">
        <v>772</v>
      </c>
      <c r="AM1" s="47" t="s">
        <v>521</v>
      </c>
      <c r="AN1" s="47" t="s">
        <v>522</v>
      </c>
      <c r="AO1" s="47" t="s">
        <v>523</v>
      </c>
      <c r="AP1" s="47" t="s">
        <v>524</v>
      </c>
      <c r="AQ1" s="47" t="s">
        <v>525</v>
      </c>
      <c r="AR1" s="47" t="s">
        <v>526</v>
      </c>
      <c r="AS1" s="47" t="s">
        <v>527</v>
      </c>
      <c r="AT1" s="47" t="s">
        <v>528</v>
      </c>
      <c r="AU1" s="48" t="s">
        <v>529</v>
      </c>
      <c r="AV1" s="48" t="s">
        <v>530</v>
      </c>
      <c r="AW1" s="48" t="s">
        <v>531</v>
      </c>
      <c r="AX1" s="48" t="s">
        <v>532</v>
      </c>
      <c r="AY1" s="48" t="s">
        <v>533</v>
      </c>
      <c r="AZ1" s="48" t="s">
        <v>534</v>
      </c>
      <c r="BA1" s="48" t="s">
        <v>535</v>
      </c>
      <c r="BB1" s="48" t="s">
        <v>536</v>
      </c>
      <c r="BC1" s="48" t="s">
        <v>537</v>
      </c>
      <c r="BD1" s="48" t="s">
        <v>538</v>
      </c>
      <c r="BE1" s="48" t="s">
        <v>539</v>
      </c>
      <c r="BF1" s="49" t="s">
        <v>540</v>
      </c>
      <c r="BG1" s="49" t="s">
        <v>541</v>
      </c>
      <c r="BH1" s="49" t="s">
        <v>542</v>
      </c>
      <c r="BI1" s="50" t="s">
        <v>773</v>
      </c>
      <c r="BJ1" s="50" t="s">
        <v>774</v>
      </c>
      <c r="BK1" s="50" t="s">
        <v>543</v>
      </c>
      <c r="BL1" s="50" t="s">
        <v>544</v>
      </c>
      <c r="BM1" s="50" t="s">
        <v>545</v>
      </c>
      <c r="BN1" s="50" t="s">
        <v>546</v>
      </c>
      <c r="BO1" s="50" t="s">
        <v>547</v>
      </c>
      <c r="BP1" s="50" t="s">
        <v>548</v>
      </c>
      <c r="BQ1" s="50" t="s">
        <v>549</v>
      </c>
      <c r="BR1" s="50" t="s">
        <v>550</v>
      </c>
      <c r="BS1" s="50" t="s">
        <v>551</v>
      </c>
      <c r="BT1" s="50" t="s">
        <v>552</v>
      </c>
      <c r="BU1" s="50" t="s">
        <v>553</v>
      </c>
      <c r="BV1" s="50" t="s">
        <v>554</v>
      </c>
      <c r="BW1" s="50" t="s">
        <v>555</v>
      </c>
      <c r="BX1" s="50" t="s">
        <v>556</v>
      </c>
      <c r="BY1" s="50" t="s">
        <v>557</v>
      </c>
      <c r="BZ1" s="50" t="s">
        <v>558</v>
      </c>
      <c r="CA1" s="50" t="s">
        <v>559</v>
      </c>
      <c r="CB1" s="50" t="s">
        <v>560</v>
      </c>
      <c r="CC1" s="50" t="s">
        <v>561</v>
      </c>
      <c r="CD1" s="50" t="s">
        <v>562</v>
      </c>
      <c r="CE1" s="51" t="s">
        <v>563</v>
      </c>
      <c r="CF1" s="51" t="s">
        <v>564</v>
      </c>
      <c r="CG1" s="51" t="s">
        <v>565</v>
      </c>
      <c r="CH1" s="51" t="s">
        <v>566</v>
      </c>
      <c r="CI1" s="51" t="s">
        <v>567</v>
      </c>
      <c r="CJ1" s="51" t="s">
        <v>775</v>
      </c>
      <c r="CK1" s="51" t="s">
        <v>568</v>
      </c>
      <c r="CL1" s="51" t="s">
        <v>569</v>
      </c>
      <c r="CM1" s="51" t="s">
        <v>570</v>
      </c>
      <c r="CN1" s="51" t="s">
        <v>571</v>
      </c>
      <c r="CO1" s="51" t="s">
        <v>572</v>
      </c>
      <c r="CP1" s="51" t="s">
        <v>573</v>
      </c>
      <c r="CQ1" s="51" t="s">
        <v>574</v>
      </c>
      <c r="CR1" s="51" t="s">
        <v>575</v>
      </c>
      <c r="CS1" s="109" t="s">
        <v>576</v>
      </c>
      <c r="CT1" s="109" t="s">
        <v>577</v>
      </c>
    </row>
    <row r="2" spans="1:98" s="30" customFormat="1" ht="55" customHeight="1">
      <c r="A2" s="31" t="s">
        <v>671</v>
      </c>
      <c r="B2" s="35" t="s">
        <v>16</v>
      </c>
      <c r="C2" s="35" t="s">
        <v>331</v>
      </c>
      <c r="D2" s="35" t="s">
        <v>56</v>
      </c>
      <c r="E2" s="127" t="s">
        <v>737</v>
      </c>
      <c r="F2" s="127" t="s">
        <v>738</v>
      </c>
      <c r="G2" s="127" t="s">
        <v>736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393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392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391</v>
      </c>
      <c r="BB2" s="57" t="s">
        <v>390</v>
      </c>
      <c r="BC2" s="57" t="s">
        <v>90</v>
      </c>
      <c r="BD2" s="57" t="s">
        <v>389</v>
      </c>
      <c r="BE2" s="57" t="s">
        <v>388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386</v>
      </c>
      <c r="BK2" s="60" t="s">
        <v>387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385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384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364</v>
      </c>
      <c r="B3" s="36"/>
      <c r="C3" s="36"/>
      <c r="D3" s="36"/>
      <c r="E3" s="128" t="s">
        <v>734</v>
      </c>
      <c r="F3" s="128" t="s">
        <v>34</v>
      </c>
      <c r="G3" s="128" t="s">
        <v>735</v>
      </c>
      <c r="H3" s="105" t="s">
        <v>375</v>
      </c>
      <c r="I3" s="36" t="s">
        <v>40</v>
      </c>
      <c r="J3" s="36" t="s">
        <v>40</v>
      </c>
      <c r="K3" s="37"/>
      <c r="L3" s="105" t="s">
        <v>375</v>
      </c>
      <c r="M3" s="37"/>
      <c r="N3" s="37"/>
      <c r="O3" s="37" t="s">
        <v>383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811</v>
      </c>
      <c r="B4" s="10" t="s">
        <v>822</v>
      </c>
      <c r="C4" s="11" t="s">
        <v>863</v>
      </c>
      <c r="D4" s="11" t="s">
        <v>891</v>
      </c>
      <c r="E4" s="148">
        <v>1997</v>
      </c>
      <c r="F4" s="148"/>
      <c r="G4" s="148"/>
      <c r="H4" s="149"/>
      <c r="I4" s="11">
        <v>0</v>
      </c>
      <c r="J4" s="23">
        <v>17.78</v>
      </c>
      <c r="K4" s="11"/>
      <c r="L4" s="11"/>
      <c r="M4" s="8" t="s">
        <v>1111</v>
      </c>
      <c r="N4" s="8"/>
      <c r="O4" s="8"/>
      <c r="P4" s="8"/>
      <c r="Q4" s="152">
        <v>1.44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7"/>
      <c r="AF4" s="8"/>
      <c r="AG4" s="8"/>
      <c r="AH4" s="8"/>
      <c r="AI4" s="8"/>
      <c r="AJ4" s="8"/>
      <c r="AK4" s="8"/>
      <c r="AL4" s="8"/>
      <c r="AM4" s="8"/>
      <c r="AN4" s="8"/>
      <c r="AO4" s="152">
        <v>2.46</v>
      </c>
      <c r="AP4" s="8"/>
      <c r="AQ4" s="17"/>
      <c r="AR4" s="17"/>
      <c r="AS4" s="17"/>
      <c r="AT4" s="8"/>
      <c r="AU4" s="8"/>
      <c r="AV4" s="152">
        <v>-16.600000000000001</v>
      </c>
      <c r="AW4" s="8"/>
      <c r="AX4" s="8"/>
      <c r="AY4" s="8"/>
      <c r="AZ4" s="152">
        <v>-82.71</v>
      </c>
      <c r="BA4" s="152">
        <v>4.79</v>
      </c>
      <c r="BB4" s="8"/>
      <c r="BC4" s="152">
        <v>0.91729000000000005</v>
      </c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>
      <c r="A5" s="20" t="s">
        <v>811</v>
      </c>
      <c r="B5" s="10" t="s">
        <v>822</v>
      </c>
      <c r="C5" s="11" t="s">
        <v>863</v>
      </c>
      <c r="D5" s="11" t="s">
        <v>892</v>
      </c>
      <c r="E5" s="148">
        <v>1997</v>
      </c>
      <c r="F5" s="148"/>
      <c r="G5" s="148"/>
      <c r="H5" s="149"/>
      <c r="I5" s="11">
        <v>17.78</v>
      </c>
      <c r="J5" s="23">
        <v>40.64</v>
      </c>
      <c r="K5" s="11"/>
      <c r="L5" s="11"/>
      <c r="M5" s="8" t="s">
        <v>1110</v>
      </c>
      <c r="N5" s="8"/>
      <c r="O5" s="8"/>
      <c r="P5" s="8"/>
      <c r="Q5" s="152">
        <v>1.28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17"/>
      <c r="AF5" s="8"/>
      <c r="AG5" s="8"/>
      <c r="AH5" s="8"/>
      <c r="AI5" s="8"/>
      <c r="AJ5" s="8"/>
      <c r="AK5" s="8"/>
      <c r="AL5" s="8"/>
      <c r="AM5" s="8"/>
      <c r="AN5" s="8"/>
      <c r="AO5" s="152">
        <v>2.14</v>
      </c>
      <c r="AP5" s="8"/>
      <c r="AQ5" s="17"/>
      <c r="AR5" s="17"/>
      <c r="AS5" s="17"/>
      <c r="AT5" s="8"/>
      <c r="AU5" s="8"/>
      <c r="AV5" s="152">
        <v>-16</v>
      </c>
      <c r="AW5" s="8"/>
      <c r="AX5" s="8"/>
      <c r="AY5" s="8"/>
      <c r="AZ5" s="152">
        <v>-178.69</v>
      </c>
      <c r="BA5" s="152">
        <v>3.86</v>
      </c>
      <c r="BB5" s="8"/>
      <c r="BC5" s="152">
        <v>0.82130999999999998</v>
      </c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>
      <c r="A6" s="20" t="s">
        <v>811</v>
      </c>
      <c r="B6" s="10" t="s">
        <v>822</v>
      </c>
      <c r="C6" s="11" t="s">
        <v>863</v>
      </c>
      <c r="D6" s="11" t="s">
        <v>893</v>
      </c>
      <c r="E6" s="148">
        <v>1997</v>
      </c>
      <c r="F6" s="148"/>
      <c r="G6" s="148"/>
      <c r="H6" s="149"/>
      <c r="I6" s="11">
        <v>40.64</v>
      </c>
      <c r="J6" s="23">
        <v>58.42</v>
      </c>
      <c r="K6" s="11"/>
      <c r="L6" s="11"/>
      <c r="M6" s="8" t="s">
        <v>1110</v>
      </c>
      <c r="N6" s="8"/>
      <c r="O6" s="8"/>
      <c r="P6" s="8"/>
      <c r="Q6" s="152">
        <v>1.34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17"/>
      <c r="AF6" s="8"/>
      <c r="AG6" s="8"/>
      <c r="AH6" s="8"/>
      <c r="AI6" s="8"/>
      <c r="AJ6" s="8"/>
      <c r="AK6" s="8"/>
      <c r="AL6" s="8"/>
      <c r="AM6" s="8"/>
      <c r="AN6" s="8"/>
      <c r="AO6" s="152">
        <v>1.61</v>
      </c>
      <c r="AP6" s="8"/>
      <c r="AQ6" s="17"/>
      <c r="AR6" s="17"/>
      <c r="AS6" s="17"/>
      <c r="AT6" s="8"/>
      <c r="AU6" s="8"/>
      <c r="AV6" s="152">
        <v>-15.6</v>
      </c>
      <c r="AW6" s="8"/>
      <c r="AX6" s="8"/>
      <c r="AY6" s="8"/>
      <c r="AZ6" s="152">
        <v>-241.25</v>
      </c>
      <c r="BA6" s="152">
        <v>3.6</v>
      </c>
      <c r="BB6" s="8"/>
      <c r="BC6" s="152">
        <v>0.75875000000000004</v>
      </c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>
      <c r="A7" s="20" t="s">
        <v>811</v>
      </c>
      <c r="B7" s="10" t="s">
        <v>822</v>
      </c>
      <c r="C7" s="11" t="s">
        <v>863</v>
      </c>
      <c r="D7" s="11" t="s">
        <v>894</v>
      </c>
      <c r="E7" s="148">
        <v>1997</v>
      </c>
      <c r="F7" s="148"/>
      <c r="G7" s="148"/>
      <c r="H7" s="149"/>
      <c r="I7" s="11">
        <v>58.42</v>
      </c>
      <c r="J7" s="23">
        <v>91.44</v>
      </c>
      <c r="K7" s="11"/>
      <c r="L7" s="11"/>
      <c r="M7" s="8" t="s">
        <v>1110</v>
      </c>
      <c r="N7" s="8"/>
      <c r="O7" s="8"/>
      <c r="P7" s="8"/>
      <c r="Q7" s="152">
        <v>1.45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17"/>
      <c r="AF7" s="8"/>
      <c r="AG7" s="8"/>
      <c r="AH7" s="8"/>
      <c r="AI7" s="8"/>
      <c r="AJ7" s="8"/>
      <c r="AK7" s="8"/>
      <c r="AL7" s="8"/>
      <c r="AM7" s="8"/>
      <c r="AN7" s="8"/>
      <c r="AO7" s="152">
        <v>0.57999999999999996</v>
      </c>
      <c r="AP7" s="8"/>
      <c r="AQ7" s="17"/>
      <c r="AR7" s="17"/>
      <c r="AS7" s="17"/>
      <c r="AT7" s="8"/>
      <c r="AU7" s="8"/>
      <c r="AV7" s="152">
        <v>-18.600000000000001</v>
      </c>
      <c r="AW7" s="8"/>
      <c r="AX7" s="8"/>
      <c r="AY7" s="8"/>
      <c r="AZ7" s="152">
        <v>-386.5</v>
      </c>
      <c r="BA7" s="152">
        <v>2.2400000000000002</v>
      </c>
      <c r="BB7" s="8"/>
      <c r="BC7" s="152">
        <v>0.61350000000000005</v>
      </c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98" ht="15" customHeight="1">
      <c r="A8" s="14" t="s">
        <v>811</v>
      </c>
      <c r="B8" s="10" t="s">
        <v>822</v>
      </c>
      <c r="C8" s="11" t="s">
        <v>863</v>
      </c>
      <c r="D8" s="11" t="s">
        <v>895</v>
      </c>
      <c r="E8" s="148">
        <v>1997</v>
      </c>
      <c r="F8" s="148"/>
      <c r="G8" s="148"/>
      <c r="H8" s="149"/>
      <c r="I8" s="11">
        <v>91.44</v>
      </c>
      <c r="J8" s="23">
        <v>111.76</v>
      </c>
      <c r="K8" s="11"/>
      <c r="L8" s="11"/>
      <c r="M8" s="8" t="s">
        <v>1110</v>
      </c>
      <c r="N8" s="8"/>
      <c r="O8" s="8"/>
      <c r="P8" s="8"/>
      <c r="Q8" s="152">
        <v>1.48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17"/>
      <c r="AF8" s="8"/>
      <c r="AG8" s="8"/>
      <c r="AH8" s="8"/>
      <c r="AI8" s="8"/>
      <c r="AJ8" s="8"/>
      <c r="AK8" s="8"/>
      <c r="AL8" s="8"/>
      <c r="AM8" s="8"/>
      <c r="AN8" s="8"/>
      <c r="AO8" s="152">
        <v>0.33</v>
      </c>
      <c r="AP8" s="8"/>
      <c r="AQ8" s="17"/>
      <c r="AR8" s="17"/>
      <c r="AS8" s="17"/>
      <c r="AT8" s="8"/>
      <c r="AU8" s="8"/>
      <c r="AV8" s="152">
        <v>-21</v>
      </c>
      <c r="AW8" s="8"/>
      <c r="AX8" s="8"/>
      <c r="AY8" s="8"/>
      <c r="AZ8" s="152">
        <v>-461.68</v>
      </c>
      <c r="BA8" s="152">
        <v>2.73</v>
      </c>
      <c r="BB8" s="8"/>
      <c r="BC8" s="152">
        <v>0.53832000000000002</v>
      </c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98" ht="15" customHeight="1">
      <c r="A9" s="14" t="s">
        <v>811</v>
      </c>
      <c r="B9" s="10" t="s">
        <v>822</v>
      </c>
      <c r="C9" s="11" t="s">
        <v>863</v>
      </c>
      <c r="D9" s="11" t="s">
        <v>896</v>
      </c>
      <c r="E9" s="148">
        <v>1997</v>
      </c>
      <c r="F9" s="148"/>
      <c r="G9" s="148"/>
      <c r="H9" s="149"/>
      <c r="I9" s="11">
        <v>111.76</v>
      </c>
      <c r="J9" s="23">
        <v>132.08000000000001</v>
      </c>
      <c r="K9" s="11"/>
      <c r="L9" s="11"/>
      <c r="M9" s="8" t="s">
        <v>1110</v>
      </c>
      <c r="N9" s="8"/>
      <c r="O9" s="8"/>
      <c r="P9" s="8"/>
      <c r="Q9" s="152">
        <v>1.46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17"/>
      <c r="AF9" s="8"/>
      <c r="AG9" s="8"/>
      <c r="AH9" s="8"/>
      <c r="AI9" s="8"/>
      <c r="AJ9" s="8"/>
      <c r="AK9" s="8"/>
      <c r="AL9" s="8"/>
      <c r="AM9" s="8"/>
      <c r="AN9" s="8"/>
      <c r="AO9" s="152">
        <v>0.22</v>
      </c>
      <c r="AP9" s="8"/>
      <c r="AQ9" s="17"/>
      <c r="AR9" s="17"/>
      <c r="AS9" s="17"/>
      <c r="AT9" s="8"/>
      <c r="AU9" s="8"/>
      <c r="AV9" s="152">
        <v>-22.6</v>
      </c>
      <c r="AW9" s="8"/>
      <c r="AX9" s="8"/>
      <c r="AY9" s="8"/>
      <c r="AZ9" s="152">
        <v>-588.4</v>
      </c>
      <c r="BA9" s="152">
        <v>2.71</v>
      </c>
      <c r="BB9" s="8"/>
      <c r="BC9" s="152">
        <v>0.41160000000000002</v>
      </c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98" ht="15" customHeight="1">
      <c r="A10" s="14" t="s">
        <v>811</v>
      </c>
      <c r="B10" s="10" t="s">
        <v>822</v>
      </c>
      <c r="C10" s="11" t="s">
        <v>863</v>
      </c>
      <c r="D10" s="11" t="s">
        <v>897</v>
      </c>
      <c r="E10" s="148">
        <v>1997</v>
      </c>
      <c r="F10" s="148"/>
      <c r="G10" s="148"/>
      <c r="H10" s="149"/>
      <c r="I10" s="11">
        <v>132.08000000000001</v>
      </c>
      <c r="J10" s="23">
        <v>152.4</v>
      </c>
      <c r="K10" s="11"/>
      <c r="L10" s="11"/>
      <c r="M10" s="8" t="s">
        <v>1110</v>
      </c>
      <c r="N10" s="8"/>
      <c r="O10" s="8"/>
      <c r="P10" s="8"/>
      <c r="Q10" s="152">
        <v>1.46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17"/>
      <c r="AF10" s="8"/>
      <c r="AG10" s="8"/>
      <c r="AH10" s="8"/>
      <c r="AI10" s="8"/>
      <c r="AJ10" s="8"/>
      <c r="AK10" s="8"/>
      <c r="AL10" s="8"/>
      <c r="AM10" s="8"/>
      <c r="AN10" s="8"/>
      <c r="AO10" s="152">
        <v>0.15</v>
      </c>
      <c r="AP10" s="8"/>
      <c r="AQ10" s="17"/>
      <c r="AR10" s="17"/>
      <c r="AS10" s="17"/>
      <c r="AT10" s="8"/>
      <c r="AU10" s="8"/>
      <c r="AV10" s="152">
        <v>-22.2</v>
      </c>
      <c r="AW10" s="8"/>
      <c r="AX10" s="8"/>
      <c r="AY10" s="8"/>
      <c r="AZ10" s="152">
        <v>-570.97</v>
      </c>
      <c r="BA10" s="152">
        <v>2.4</v>
      </c>
      <c r="BB10" s="8"/>
      <c r="BC10" s="152">
        <v>0.42903000000000002</v>
      </c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98" ht="15" customHeight="1">
      <c r="A11" s="14" t="s">
        <v>811</v>
      </c>
      <c r="B11" s="10" t="s">
        <v>822</v>
      </c>
      <c r="C11" s="11" t="s">
        <v>863</v>
      </c>
      <c r="D11" s="11" t="s">
        <v>898</v>
      </c>
      <c r="E11" s="148">
        <v>1997</v>
      </c>
      <c r="F11" s="148"/>
      <c r="G11" s="148"/>
      <c r="H11" s="149"/>
      <c r="I11" s="11">
        <v>152.4</v>
      </c>
      <c r="J11" s="23">
        <v>182.88</v>
      </c>
      <c r="K11" s="11"/>
      <c r="L11" s="11"/>
      <c r="M11" s="8" t="s">
        <v>1110</v>
      </c>
      <c r="N11" s="8"/>
      <c r="O11" s="8"/>
      <c r="P11" s="8"/>
      <c r="Q11" s="152">
        <v>1.42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17"/>
      <c r="AF11" s="8"/>
      <c r="AG11" s="8"/>
      <c r="AH11" s="8"/>
      <c r="AI11" s="8"/>
      <c r="AJ11" s="8"/>
      <c r="AK11" s="8"/>
      <c r="AL11" s="8"/>
      <c r="AM11" s="8"/>
      <c r="AN11" s="8"/>
      <c r="AO11" s="152">
        <v>0.13</v>
      </c>
      <c r="AP11" s="8"/>
      <c r="AQ11" s="17"/>
      <c r="AR11" s="17"/>
      <c r="AS11" s="17"/>
      <c r="AT11" s="8"/>
      <c r="AU11" s="8"/>
      <c r="AV11" s="152">
        <v>-25.6</v>
      </c>
      <c r="AW11" s="8"/>
      <c r="AX11" s="8"/>
      <c r="AY11" s="8"/>
      <c r="AZ11" s="152">
        <v>-772.25</v>
      </c>
      <c r="BA11" s="152">
        <v>2.2400000000000002</v>
      </c>
      <c r="BB11" s="8"/>
      <c r="BC11" s="152">
        <v>0.22775000000000001</v>
      </c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98" ht="15" customHeight="1">
      <c r="A12" s="14" t="s">
        <v>811</v>
      </c>
      <c r="B12" s="12" t="s">
        <v>820</v>
      </c>
      <c r="C12" s="12" t="s">
        <v>830</v>
      </c>
      <c r="D12" s="12" t="s">
        <v>1098</v>
      </c>
      <c r="E12" s="148">
        <v>1997</v>
      </c>
      <c r="F12" s="150">
        <v>10</v>
      </c>
      <c r="G12" s="150">
        <v>6</v>
      </c>
      <c r="H12" s="151"/>
      <c r="I12" s="12">
        <v>0</v>
      </c>
      <c r="J12" s="23">
        <v>20</v>
      </c>
      <c r="K12" s="12"/>
      <c r="L12" s="12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8"/>
      <c r="AF12" s="14"/>
      <c r="AG12" s="14"/>
      <c r="AH12" s="14"/>
      <c r="AI12" s="14"/>
      <c r="AJ12" s="14"/>
      <c r="AK12" s="14"/>
      <c r="AL12" s="14"/>
      <c r="AM12" s="14"/>
      <c r="AN12" s="14"/>
      <c r="AO12" s="157">
        <v>3.9</v>
      </c>
      <c r="AP12" s="14"/>
      <c r="AQ12" s="18"/>
      <c r="AR12" s="18"/>
      <c r="AS12" s="18"/>
      <c r="AT12" s="14"/>
      <c r="AU12" s="14"/>
      <c r="AV12" s="14"/>
      <c r="AW12" s="14"/>
      <c r="AX12" s="14"/>
      <c r="AY12" s="14"/>
      <c r="AZ12" s="156">
        <v>21.7</v>
      </c>
      <c r="BA12" s="156">
        <v>5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5" customHeight="1">
      <c r="A13" s="14" t="s">
        <v>811</v>
      </c>
      <c r="B13" s="12" t="s">
        <v>820</v>
      </c>
      <c r="C13" s="12" t="s">
        <v>830</v>
      </c>
      <c r="D13" s="12" t="s">
        <v>1099</v>
      </c>
      <c r="E13" s="148">
        <v>1997</v>
      </c>
      <c r="F13" s="150">
        <v>10</v>
      </c>
      <c r="G13" s="150">
        <v>6</v>
      </c>
      <c r="H13" s="151"/>
      <c r="I13" s="12">
        <v>20</v>
      </c>
      <c r="J13" s="23">
        <v>40</v>
      </c>
      <c r="K13" s="12"/>
      <c r="L13" s="12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8"/>
      <c r="AF13" s="14"/>
      <c r="AG13" s="14"/>
      <c r="AH13" s="14"/>
      <c r="AI13" s="14"/>
      <c r="AJ13" s="14"/>
      <c r="AK13" s="14"/>
      <c r="AL13" s="14"/>
      <c r="AM13" s="14"/>
      <c r="AN13" s="14"/>
      <c r="AO13" s="157">
        <v>2.673666667</v>
      </c>
      <c r="AP13" s="14"/>
      <c r="AQ13" s="18"/>
      <c r="AR13" s="18"/>
      <c r="AS13" s="18"/>
      <c r="AT13" s="14"/>
      <c r="AU13" s="14"/>
      <c r="AV13" s="14"/>
      <c r="AW13" s="14"/>
      <c r="AX13" s="14"/>
      <c r="AY13" s="14"/>
      <c r="AZ13" s="156">
        <v>-29.14</v>
      </c>
      <c r="BA13" s="156">
        <v>4.8</v>
      </c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5" customHeight="1">
      <c r="A14" s="14" t="s">
        <v>811</v>
      </c>
      <c r="B14" s="12" t="s">
        <v>820</v>
      </c>
      <c r="C14" s="12" t="s">
        <v>830</v>
      </c>
      <c r="D14" s="12" t="s">
        <v>1148</v>
      </c>
      <c r="E14" s="148">
        <v>1997</v>
      </c>
      <c r="F14" s="150">
        <v>10</v>
      </c>
      <c r="G14" s="150">
        <v>6</v>
      </c>
      <c r="H14" s="151"/>
      <c r="I14" s="12">
        <v>0</v>
      </c>
      <c r="J14" s="23">
        <v>5</v>
      </c>
      <c r="K14" s="12"/>
      <c r="L14" s="12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8"/>
      <c r="AF14" s="14"/>
      <c r="AG14" s="14"/>
      <c r="AH14" s="14"/>
      <c r="AI14" s="14"/>
      <c r="AJ14" s="14"/>
      <c r="AK14" s="14"/>
      <c r="AL14" s="14"/>
      <c r="AM14" s="14"/>
      <c r="AN14" s="14"/>
      <c r="AO14" s="157">
        <v>1.4921842489999999</v>
      </c>
      <c r="AP14" s="14"/>
      <c r="AQ14" s="18"/>
      <c r="AR14" s="18"/>
      <c r="AS14" s="18"/>
      <c r="AT14" s="14"/>
      <c r="AU14" s="14"/>
      <c r="AV14" s="14"/>
      <c r="AW14" s="14"/>
      <c r="AX14" s="14"/>
      <c r="AY14" s="14"/>
      <c r="AZ14" s="156">
        <v>-246.98</v>
      </c>
      <c r="BA14" s="156">
        <v>4.4000000000000004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5" customHeight="1">
      <c r="A15" s="14" t="s">
        <v>811</v>
      </c>
      <c r="B15" s="12" t="s">
        <v>820</v>
      </c>
      <c r="C15" s="10" t="s">
        <v>1151</v>
      </c>
      <c r="D15" s="12" t="str">
        <f>C15&amp;"_"&amp;I15&amp;"-"&amp;J15</f>
        <v>DPPL1_composite_5-10</v>
      </c>
      <c r="E15" s="148">
        <v>1997</v>
      </c>
      <c r="F15" s="148">
        <v>5</v>
      </c>
      <c r="G15" s="150">
        <v>14</v>
      </c>
      <c r="H15" s="151"/>
      <c r="I15" s="12">
        <v>5</v>
      </c>
      <c r="J15" s="23">
        <v>10</v>
      </c>
      <c r="K15" s="12"/>
      <c r="L15" s="12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8"/>
      <c r="AF15" s="14"/>
      <c r="AG15" s="14"/>
      <c r="AH15" s="14"/>
      <c r="AI15" s="14"/>
      <c r="AJ15" s="14"/>
      <c r="AK15" s="14"/>
      <c r="AL15" s="14"/>
      <c r="AM15" s="14"/>
      <c r="AN15" s="14"/>
      <c r="AO15" s="14">
        <v>5.2396666669999998</v>
      </c>
      <c r="AP15" s="14"/>
      <c r="AQ15" s="18"/>
      <c r="AR15" s="18"/>
      <c r="AS15" s="18"/>
      <c r="AT15" s="14"/>
      <c r="AU15" s="14"/>
      <c r="AV15" s="14"/>
      <c r="AW15" s="14"/>
      <c r="AX15" s="14"/>
      <c r="AY15" s="14"/>
      <c r="AZ15" s="156">
        <v>102.23</v>
      </c>
      <c r="BA15" s="156">
        <v>5.45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15" customHeight="1">
      <c r="A16" s="14" t="s">
        <v>811</v>
      </c>
      <c r="B16" s="12" t="s">
        <v>820</v>
      </c>
      <c r="C16" s="10" t="s">
        <v>1151</v>
      </c>
      <c r="D16" s="12" t="str">
        <f t="shared" ref="D16:D20" si="0">C16&amp;"_"&amp;I16&amp;"-"&amp;J16</f>
        <v>DPPL1_composite_10-20</v>
      </c>
      <c r="E16" s="148">
        <v>1997</v>
      </c>
      <c r="F16" s="148">
        <v>5</v>
      </c>
      <c r="G16" s="150">
        <v>14</v>
      </c>
      <c r="H16" s="151"/>
      <c r="I16" s="12">
        <v>10</v>
      </c>
      <c r="J16" s="23">
        <v>20</v>
      </c>
      <c r="K16" s="12"/>
      <c r="L16" s="12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8"/>
      <c r="AF16" s="14"/>
      <c r="AG16" s="14"/>
      <c r="AH16" s="14"/>
      <c r="AI16" s="14"/>
      <c r="AJ16" s="14"/>
      <c r="AK16" s="14"/>
      <c r="AL16" s="14"/>
      <c r="AM16" s="14"/>
      <c r="AN16" s="14"/>
      <c r="AO16" s="14">
        <v>3.9009999999999998</v>
      </c>
      <c r="AP16" s="14"/>
      <c r="AQ16" s="18"/>
      <c r="AR16" s="18"/>
      <c r="AS16" s="18"/>
      <c r="AT16" s="14"/>
      <c r="AU16" s="14"/>
      <c r="AV16" s="14"/>
      <c r="AW16" s="14"/>
      <c r="AX16" s="14"/>
      <c r="AY16" s="14"/>
      <c r="AZ16" s="156">
        <v>42.75</v>
      </c>
      <c r="BA16" s="156">
        <v>4.71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5" customHeight="1">
      <c r="A17" s="14" t="s">
        <v>811</v>
      </c>
      <c r="B17" s="12" t="s">
        <v>820</v>
      </c>
      <c r="C17" s="10" t="s">
        <v>1151</v>
      </c>
      <c r="D17" s="12" t="str">
        <f t="shared" si="0"/>
        <v>DPPL1_composite_20-40</v>
      </c>
      <c r="E17" s="148">
        <v>1997</v>
      </c>
      <c r="F17" s="148">
        <v>5</v>
      </c>
      <c r="G17" s="150">
        <v>14</v>
      </c>
      <c r="H17" s="151"/>
      <c r="I17" s="12">
        <v>20</v>
      </c>
      <c r="J17" s="23">
        <v>40</v>
      </c>
      <c r="K17" s="12"/>
      <c r="L17" s="12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8"/>
      <c r="AF17" s="14"/>
      <c r="AG17" s="14"/>
      <c r="AH17" s="14"/>
      <c r="AI17" s="14"/>
      <c r="AJ17" s="14"/>
      <c r="AK17" s="14"/>
      <c r="AL17" s="14"/>
      <c r="AM17" s="14"/>
      <c r="AN17" s="14"/>
      <c r="AO17" s="14">
        <v>3.3929999999999998</v>
      </c>
      <c r="AP17" s="14"/>
      <c r="AQ17" s="18"/>
      <c r="AR17" s="18"/>
      <c r="AS17" s="18"/>
      <c r="AT17" s="14"/>
      <c r="AU17" s="14"/>
      <c r="AV17" s="14"/>
      <c r="AW17" s="14"/>
      <c r="AX17" s="14"/>
      <c r="AY17" s="14"/>
      <c r="AZ17" s="156">
        <v>28.52</v>
      </c>
      <c r="BA17" s="156">
        <v>4.16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5" customHeight="1">
      <c r="A18" s="14" t="s">
        <v>811</v>
      </c>
      <c r="B18" s="12" t="s">
        <v>820</v>
      </c>
      <c r="C18" s="10" t="s">
        <v>1151</v>
      </c>
      <c r="D18" s="12" t="str">
        <f t="shared" si="0"/>
        <v>DPPL1_composite_40-60</v>
      </c>
      <c r="E18" s="148">
        <v>1997</v>
      </c>
      <c r="F18" s="148">
        <v>5</v>
      </c>
      <c r="G18" s="150">
        <v>14</v>
      </c>
      <c r="H18" s="151"/>
      <c r="I18" s="12">
        <v>40</v>
      </c>
      <c r="J18" s="23">
        <v>60</v>
      </c>
      <c r="K18" s="12"/>
      <c r="L18" s="12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8"/>
      <c r="AF18" s="14"/>
      <c r="AG18" s="14"/>
      <c r="AH18" s="14"/>
      <c r="AI18" s="14"/>
      <c r="AJ18" s="14"/>
      <c r="AK18" s="14"/>
      <c r="AL18" s="14"/>
      <c r="AM18" s="14"/>
      <c r="AN18" s="14"/>
      <c r="AO18" s="14">
        <v>2.673666667</v>
      </c>
      <c r="AP18" s="14"/>
      <c r="AQ18" s="18"/>
      <c r="AR18" s="18"/>
      <c r="AS18" s="18"/>
      <c r="AT18" s="14"/>
      <c r="AU18" s="14"/>
      <c r="AV18" s="14"/>
      <c r="AW18" s="14"/>
      <c r="AX18" s="14"/>
      <c r="AY18" s="14"/>
      <c r="AZ18" s="156">
        <v>-71.14</v>
      </c>
      <c r="BA18" s="156">
        <v>4.22</v>
      </c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5" customHeight="1">
      <c r="A19" s="14" t="s">
        <v>811</v>
      </c>
      <c r="B19" s="12" t="s">
        <v>820</v>
      </c>
      <c r="C19" s="10" t="s">
        <v>1151</v>
      </c>
      <c r="D19" s="12" t="str">
        <f t="shared" si="0"/>
        <v>DPPL1_composite_60-80</v>
      </c>
      <c r="E19" s="148">
        <v>1997</v>
      </c>
      <c r="F19" s="148">
        <v>5</v>
      </c>
      <c r="G19" s="150">
        <v>14</v>
      </c>
      <c r="H19" s="151"/>
      <c r="I19" s="12">
        <v>60</v>
      </c>
      <c r="J19" s="23">
        <v>80</v>
      </c>
      <c r="K19" s="12"/>
      <c r="L19" s="12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8"/>
      <c r="AF19" s="14"/>
      <c r="AG19" s="14"/>
      <c r="AH19" s="14"/>
      <c r="AI19" s="14"/>
      <c r="AJ19" s="14"/>
      <c r="AK19" s="14"/>
      <c r="AL19" s="14"/>
      <c r="AM19" s="14"/>
      <c r="AN19" s="14"/>
      <c r="AO19" s="14">
        <v>2.4983333330000002</v>
      </c>
      <c r="AP19" s="14"/>
      <c r="AQ19" s="18"/>
      <c r="AR19" s="18"/>
      <c r="AS19" s="18"/>
      <c r="AT19" s="14"/>
      <c r="AU19" s="14"/>
      <c r="AV19" s="14"/>
      <c r="AW19" s="14"/>
      <c r="AX19" s="14"/>
      <c r="AY19" s="14"/>
      <c r="AZ19" s="156">
        <v>-93.46</v>
      </c>
      <c r="BA19" s="156">
        <v>4.32</v>
      </c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15" customHeight="1">
      <c r="A20" s="14" t="s">
        <v>811</v>
      </c>
      <c r="B20" s="12" t="s">
        <v>820</v>
      </c>
      <c r="C20" s="10" t="s">
        <v>1151</v>
      </c>
      <c r="D20" s="12" t="str">
        <f t="shared" si="0"/>
        <v>DPPL1_composite_80-100</v>
      </c>
      <c r="E20" s="148">
        <v>1997</v>
      </c>
      <c r="F20" s="148">
        <v>5</v>
      </c>
      <c r="G20" s="150">
        <v>14</v>
      </c>
      <c r="H20" s="151"/>
      <c r="I20" s="12">
        <v>80</v>
      </c>
      <c r="J20" s="23">
        <v>100</v>
      </c>
      <c r="K20" s="12"/>
      <c r="L20" s="12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8"/>
      <c r="AF20" s="14"/>
      <c r="AG20" s="14"/>
      <c r="AH20" s="14"/>
      <c r="AI20" s="14"/>
      <c r="AJ20" s="14"/>
      <c r="AK20" s="14"/>
      <c r="AL20" s="14"/>
      <c r="AM20" s="14"/>
      <c r="AN20" s="14"/>
      <c r="AO20" s="14">
        <v>1.854333333</v>
      </c>
      <c r="AP20" s="14"/>
      <c r="AQ20" s="18"/>
      <c r="AR20" s="18"/>
      <c r="AS20" s="18"/>
      <c r="AT20" s="14"/>
      <c r="AU20" s="14"/>
      <c r="AV20" s="14"/>
      <c r="AW20" s="14"/>
      <c r="AX20" s="14"/>
      <c r="AY20" s="14"/>
      <c r="AZ20" s="156">
        <v>-192.4</v>
      </c>
      <c r="BA20" s="156">
        <v>3.38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5" customHeight="1">
      <c r="A21" s="14" t="s">
        <v>811</v>
      </c>
      <c r="B21" s="12" t="s">
        <v>820</v>
      </c>
      <c r="C21" s="12" t="s">
        <v>824</v>
      </c>
      <c r="D21" s="12" t="s">
        <v>969</v>
      </c>
      <c r="E21" s="148">
        <v>1997</v>
      </c>
      <c r="F21" s="148">
        <v>5</v>
      </c>
      <c r="G21" s="150">
        <v>14</v>
      </c>
      <c r="H21" s="151"/>
      <c r="I21" s="12">
        <v>0</v>
      </c>
      <c r="J21" s="23">
        <v>5</v>
      </c>
      <c r="K21" s="12"/>
      <c r="L21" s="12"/>
      <c r="M21" s="14"/>
      <c r="N21" s="14"/>
      <c r="O21" s="14"/>
      <c r="P21" s="14"/>
      <c r="Q21" s="14">
        <v>0.75453254030319761</v>
      </c>
      <c r="R21" s="14" t="s">
        <v>901</v>
      </c>
      <c r="S21" s="14"/>
      <c r="T21" s="14"/>
      <c r="U21" s="14"/>
      <c r="V21" s="14"/>
      <c r="W21" s="14"/>
      <c r="X21" s="14"/>
      <c r="Y21" s="14"/>
      <c r="Z21" s="8"/>
      <c r="AA21" s="14"/>
      <c r="AB21" s="14"/>
      <c r="AC21" s="14"/>
      <c r="AD21" s="14"/>
      <c r="AE21" s="18"/>
      <c r="AF21" s="14"/>
      <c r="AG21" s="14"/>
      <c r="AH21" s="14"/>
      <c r="AI21" s="14"/>
      <c r="AJ21" s="14"/>
      <c r="AK21" s="14"/>
      <c r="AL21" s="14"/>
      <c r="AM21" s="14">
        <v>0.01</v>
      </c>
      <c r="AN21" s="14">
        <v>5.266</v>
      </c>
      <c r="AO21" s="14">
        <v>5.2759999999999998</v>
      </c>
      <c r="AP21" s="14">
        <v>0.19904568413198354</v>
      </c>
      <c r="AQ21" s="18"/>
      <c r="AR21" s="18">
        <v>0.43</v>
      </c>
      <c r="AS21" s="18"/>
      <c r="AT21" s="14"/>
      <c r="AU21" s="14">
        <v>2.38</v>
      </c>
      <c r="AV21" s="14">
        <v>-19.45</v>
      </c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5" customHeight="1">
      <c r="A22" s="14" t="s">
        <v>811</v>
      </c>
      <c r="B22" s="12" t="s">
        <v>820</v>
      </c>
      <c r="C22" s="12" t="s">
        <v>824</v>
      </c>
      <c r="D22" s="12" t="s">
        <v>970</v>
      </c>
      <c r="E22" s="148">
        <v>1997</v>
      </c>
      <c r="F22" s="148">
        <v>5</v>
      </c>
      <c r="G22" s="150">
        <v>14</v>
      </c>
      <c r="H22" s="151"/>
      <c r="I22" s="12">
        <v>5</v>
      </c>
      <c r="J22" s="23">
        <v>10</v>
      </c>
      <c r="K22" s="12"/>
      <c r="L22" s="12"/>
      <c r="M22" s="14"/>
      <c r="N22" s="14"/>
      <c r="O22" s="14"/>
      <c r="P22" s="14"/>
      <c r="Q22" s="14">
        <v>1.0745014798220414</v>
      </c>
      <c r="R22" s="14" t="s">
        <v>901</v>
      </c>
      <c r="S22" s="14"/>
      <c r="T22" s="14"/>
      <c r="U22" s="14"/>
      <c r="V22" s="14"/>
      <c r="W22" s="14"/>
      <c r="X22" s="14"/>
      <c r="Y22" s="14"/>
      <c r="Z22" s="8"/>
      <c r="AA22" s="14"/>
      <c r="AB22" s="14"/>
      <c r="AC22" s="14"/>
      <c r="AD22" s="14"/>
      <c r="AE22" s="18"/>
      <c r="AF22" s="14"/>
      <c r="AG22" s="14"/>
      <c r="AH22" s="14"/>
      <c r="AI22" s="14"/>
      <c r="AJ22" s="14"/>
      <c r="AK22" s="14"/>
      <c r="AL22" s="14"/>
      <c r="AM22" s="14">
        <v>0</v>
      </c>
      <c r="AN22" s="14">
        <v>3.9950000000000001</v>
      </c>
      <c r="AO22" s="14">
        <v>3.9950000000000001</v>
      </c>
      <c r="AP22" s="14">
        <v>0.21463167059445276</v>
      </c>
      <c r="AQ22" s="18"/>
      <c r="AR22" s="18">
        <v>0.34799999999999998</v>
      </c>
      <c r="AS22" s="18"/>
      <c r="AT22" s="14"/>
      <c r="AU22" s="14">
        <v>3.66</v>
      </c>
      <c r="AV22" s="14">
        <v>-17.79</v>
      </c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5" customHeight="1">
      <c r="A23" s="14" t="s">
        <v>811</v>
      </c>
      <c r="B23" s="12" t="s">
        <v>820</v>
      </c>
      <c r="C23" s="12" t="s">
        <v>824</v>
      </c>
      <c r="D23" s="12" t="s">
        <v>971</v>
      </c>
      <c r="E23" s="148">
        <v>1997</v>
      </c>
      <c r="F23" s="148">
        <v>5</v>
      </c>
      <c r="G23" s="150">
        <v>14</v>
      </c>
      <c r="H23" s="151"/>
      <c r="I23" s="12">
        <v>10</v>
      </c>
      <c r="J23" s="23">
        <v>20</v>
      </c>
      <c r="K23" s="12"/>
      <c r="L23" s="12"/>
      <c r="M23" s="14"/>
      <c r="N23" s="14"/>
      <c r="O23" s="14"/>
      <c r="P23" s="14"/>
      <c r="Q23" s="14">
        <v>0.90046402501909473</v>
      </c>
      <c r="R23" s="14" t="s">
        <v>901</v>
      </c>
      <c r="S23" s="14"/>
      <c r="T23" s="14"/>
      <c r="U23" s="14"/>
      <c r="V23" s="14"/>
      <c r="W23" s="14"/>
      <c r="X23" s="14"/>
      <c r="Y23" s="14"/>
      <c r="Z23" s="8"/>
      <c r="AA23" s="14"/>
      <c r="AB23" s="14"/>
      <c r="AC23" s="14"/>
      <c r="AD23" s="14"/>
      <c r="AE23" s="18"/>
      <c r="AF23" s="14"/>
      <c r="AG23" s="14"/>
      <c r="AH23" s="14"/>
      <c r="AI23" s="14"/>
      <c r="AJ23" s="14"/>
      <c r="AK23" s="14"/>
      <c r="AL23" s="14"/>
      <c r="AM23" s="14">
        <v>0</v>
      </c>
      <c r="AN23" s="14">
        <v>3.1379999999999999</v>
      </c>
      <c r="AO23" s="14">
        <v>3.1379999999999999</v>
      </c>
      <c r="AP23" s="14">
        <v>0.28256561105099187</v>
      </c>
      <c r="AQ23" s="18"/>
      <c r="AR23" s="18">
        <v>0.28000000000000003</v>
      </c>
      <c r="AS23" s="18"/>
      <c r="AT23" s="14"/>
      <c r="AU23" s="14">
        <v>4.72</v>
      </c>
      <c r="AV23" s="14">
        <v>-15.89</v>
      </c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15" customHeight="1">
      <c r="A24" s="14" t="s">
        <v>811</v>
      </c>
      <c r="B24" s="12" t="s">
        <v>820</v>
      </c>
      <c r="C24" s="12" t="s">
        <v>824</v>
      </c>
      <c r="D24" s="12" t="s">
        <v>972</v>
      </c>
      <c r="E24" s="148">
        <v>1997</v>
      </c>
      <c r="F24" s="148">
        <v>5</v>
      </c>
      <c r="G24" s="150">
        <v>14</v>
      </c>
      <c r="H24" s="151"/>
      <c r="I24" s="12">
        <v>20</v>
      </c>
      <c r="J24" s="23">
        <v>40</v>
      </c>
      <c r="K24" s="12"/>
      <c r="L24" s="12"/>
      <c r="M24" s="14"/>
      <c r="N24" s="14"/>
      <c r="O24" s="14"/>
      <c r="P24" s="14"/>
      <c r="Q24" s="14">
        <v>0.73423981835188334</v>
      </c>
      <c r="R24" s="14" t="s">
        <v>901</v>
      </c>
      <c r="S24" s="14"/>
      <c r="T24" s="14"/>
      <c r="U24" s="14"/>
      <c r="V24" s="14"/>
      <c r="W24" s="14"/>
      <c r="X24" s="14"/>
      <c r="Y24" s="14"/>
      <c r="Z24" s="8"/>
      <c r="AA24" s="14"/>
      <c r="AB24" s="14"/>
      <c r="AC24" s="14"/>
      <c r="AD24" s="14"/>
      <c r="AE24" s="18"/>
      <c r="AF24" s="14"/>
      <c r="AG24" s="14"/>
      <c r="AH24" s="14"/>
      <c r="AI24" s="14"/>
      <c r="AJ24" s="14"/>
      <c r="AK24" s="14"/>
      <c r="AL24" s="14"/>
      <c r="AM24" s="14">
        <v>0</v>
      </c>
      <c r="AN24" s="14">
        <v>2.754</v>
      </c>
      <c r="AO24" s="14">
        <v>2.754</v>
      </c>
      <c r="AP24" s="14">
        <v>0.4044192919482173</v>
      </c>
      <c r="AQ24" s="18"/>
      <c r="AR24" s="18">
        <v>0.247</v>
      </c>
      <c r="AS24" s="18"/>
      <c r="AT24" s="14"/>
      <c r="AU24" s="14">
        <v>5.37</v>
      </c>
      <c r="AV24" s="14">
        <v>-15.06</v>
      </c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4">
      <c r="A25" s="14" t="s">
        <v>811</v>
      </c>
      <c r="B25" s="12" t="s">
        <v>820</v>
      </c>
      <c r="C25" s="12" t="s">
        <v>824</v>
      </c>
      <c r="D25" s="12" t="s">
        <v>973</v>
      </c>
      <c r="E25" s="148">
        <v>1997</v>
      </c>
      <c r="F25" s="148">
        <v>5</v>
      </c>
      <c r="G25" s="150">
        <v>14</v>
      </c>
      <c r="H25" s="151"/>
      <c r="I25" s="12">
        <v>40</v>
      </c>
      <c r="J25" s="23">
        <v>60</v>
      </c>
      <c r="K25" s="12"/>
      <c r="L25" s="12"/>
      <c r="M25" s="14"/>
      <c r="N25" s="14"/>
      <c r="O25" s="14"/>
      <c r="P25" s="14"/>
      <c r="Q25" s="14">
        <v>0.79862015366731243</v>
      </c>
      <c r="R25" s="14" t="s">
        <v>901</v>
      </c>
      <c r="S25" s="14"/>
      <c r="T25" s="14"/>
      <c r="U25" s="14"/>
      <c r="V25" s="14"/>
      <c r="W25" s="14"/>
      <c r="X25" s="14"/>
      <c r="Y25" s="14"/>
      <c r="Z25" s="8"/>
      <c r="AA25" s="14"/>
      <c r="AB25" s="14"/>
      <c r="AC25" s="14"/>
      <c r="AD25" s="14"/>
      <c r="AE25" s="18"/>
      <c r="AF25" s="14"/>
      <c r="AG25" s="14"/>
      <c r="AH25" s="14"/>
      <c r="AI25" s="14"/>
      <c r="AJ25" s="14"/>
      <c r="AK25" s="14"/>
      <c r="AL25" s="14"/>
      <c r="AM25" s="14">
        <v>0</v>
      </c>
      <c r="AN25" s="14">
        <v>2.9590000000000001</v>
      </c>
      <c r="AO25" s="14">
        <v>2.9590000000000001</v>
      </c>
      <c r="AP25" s="14">
        <v>0.47262340694031557</v>
      </c>
      <c r="AQ25" s="18"/>
      <c r="AR25" s="18">
        <v>0.25600000000000001</v>
      </c>
      <c r="AS25" s="18"/>
      <c r="AT25" s="14"/>
      <c r="AU25" s="14">
        <v>5.55</v>
      </c>
      <c r="AV25" s="14">
        <v>-15.52</v>
      </c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4">
      <c r="A26" s="14" t="s">
        <v>811</v>
      </c>
      <c r="B26" s="12" t="s">
        <v>820</v>
      </c>
      <c r="C26" s="12" t="s">
        <v>824</v>
      </c>
      <c r="D26" s="12" t="s">
        <v>974</v>
      </c>
      <c r="E26" s="148">
        <v>1997</v>
      </c>
      <c r="F26" s="148">
        <v>5</v>
      </c>
      <c r="G26" s="150">
        <v>14</v>
      </c>
      <c r="H26" s="151"/>
      <c r="I26" s="12">
        <v>60</v>
      </c>
      <c r="J26" s="23">
        <v>80</v>
      </c>
      <c r="K26" s="12"/>
      <c r="L26" s="12"/>
      <c r="M26" s="14"/>
      <c r="N26" s="14"/>
      <c r="O26" s="14"/>
      <c r="P26" s="14"/>
      <c r="Q26" s="14">
        <v>1.4200718004004107</v>
      </c>
      <c r="R26" s="14" t="s">
        <v>901</v>
      </c>
      <c r="S26" s="14"/>
      <c r="T26" s="14"/>
      <c r="U26" s="14"/>
      <c r="V26" s="14"/>
      <c r="W26" s="14"/>
      <c r="X26" s="14"/>
      <c r="Y26" s="14"/>
      <c r="Z26" s="8"/>
      <c r="AA26" s="14"/>
      <c r="AB26" s="14"/>
      <c r="AC26" s="14"/>
      <c r="AD26" s="14"/>
      <c r="AE26" s="18"/>
      <c r="AF26" s="14"/>
      <c r="AG26" s="14"/>
      <c r="AH26" s="14"/>
      <c r="AI26" s="14"/>
      <c r="AJ26" s="14"/>
      <c r="AK26" s="14"/>
      <c r="AL26" s="14"/>
      <c r="AM26" s="14">
        <v>0</v>
      </c>
      <c r="AN26" s="14">
        <v>1.748</v>
      </c>
      <c r="AO26" s="14">
        <v>1.748</v>
      </c>
      <c r="AP26" s="14">
        <v>0.49645710141998356</v>
      </c>
      <c r="AQ26" s="18"/>
      <c r="AR26" s="18">
        <v>0.16400000000000001</v>
      </c>
      <c r="AS26" s="18"/>
      <c r="AT26" s="14"/>
      <c r="AU26" s="14">
        <v>6.84</v>
      </c>
      <c r="AV26" s="14">
        <v>-13.78</v>
      </c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4">
      <c r="A27" s="14" t="s">
        <v>811</v>
      </c>
      <c r="B27" s="12" t="s">
        <v>820</v>
      </c>
      <c r="C27" s="12" t="s">
        <v>824</v>
      </c>
      <c r="D27" s="12" t="s">
        <v>975</v>
      </c>
      <c r="E27" s="148">
        <v>1997</v>
      </c>
      <c r="F27" s="148">
        <v>5</v>
      </c>
      <c r="G27" s="150">
        <v>14</v>
      </c>
      <c r="H27" s="151"/>
      <c r="I27" s="12">
        <v>80</v>
      </c>
      <c r="J27" s="23">
        <v>100</v>
      </c>
      <c r="K27" s="12"/>
      <c r="L27" s="12"/>
      <c r="M27" s="14"/>
      <c r="N27" s="14"/>
      <c r="O27" s="14"/>
      <c r="P27" s="14"/>
      <c r="Q27" s="14">
        <v>1.1462953492312253</v>
      </c>
      <c r="R27" s="14" t="s">
        <v>901</v>
      </c>
      <c r="S27" s="14"/>
      <c r="T27" s="14"/>
      <c r="U27" s="14"/>
      <c r="V27" s="14"/>
      <c r="W27" s="14"/>
      <c r="X27" s="14"/>
      <c r="Y27" s="14"/>
      <c r="Z27" s="8"/>
      <c r="AA27" s="14"/>
      <c r="AB27" s="14"/>
      <c r="AC27" s="14"/>
      <c r="AD27" s="14"/>
      <c r="AE27" s="18"/>
      <c r="AF27" s="14"/>
      <c r="AG27" s="14"/>
      <c r="AH27" s="14"/>
      <c r="AI27" s="14"/>
      <c r="AJ27" s="14"/>
      <c r="AK27" s="14"/>
      <c r="AL27" s="14"/>
      <c r="AM27" s="14">
        <v>0</v>
      </c>
      <c r="AN27" s="14">
        <v>1.3220000000000001</v>
      </c>
      <c r="AO27" s="14">
        <v>1.3220000000000001</v>
      </c>
      <c r="AP27" s="14">
        <v>0.30308049033673601</v>
      </c>
      <c r="AQ27" s="18"/>
      <c r="AR27" s="18">
        <v>0.129</v>
      </c>
      <c r="AS27" s="18"/>
      <c r="AT27" s="14"/>
      <c r="AU27" s="14">
        <v>6.39</v>
      </c>
      <c r="AV27" s="14">
        <v>-13.3</v>
      </c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14">
      <c r="A28" s="14" t="s">
        <v>811</v>
      </c>
      <c r="B28" s="12" t="s">
        <v>820</v>
      </c>
      <c r="C28" s="12" t="s">
        <v>827</v>
      </c>
      <c r="D28" s="12" t="s">
        <v>976</v>
      </c>
      <c r="E28" s="148">
        <v>1997</v>
      </c>
      <c r="F28" s="148">
        <v>5</v>
      </c>
      <c r="G28" s="150">
        <v>14</v>
      </c>
      <c r="H28" s="151"/>
      <c r="I28" s="12">
        <v>0</v>
      </c>
      <c r="J28" s="23">
        <v>5</v>
      </c>
      <c r="K28" s="12"/>
      <c r="L28" s="12"/>
      <c r="M28" s="14"/>
      <c r="N28" s="14"/>
      <c r="O28" s="14"/>
      <c r="P28" s="14"/>
      <c r="Q28" s="14">
        <v>0.65749916739389391</v>
      </c>
      <c r="R28" s="14" t="s">
        <v>901</v>
      </c>
      <c r="S28" s="14"/>
      <c r="T28" s="14"/>
      <c r="U28" s="14"/>
      <c r="V28" s="14"/>
      <c r="W28" s="14"/>
      <c r="X28" s="14"/>
      <c r="Y28" s="14"/>
      <c r="Z28" s="8"/>
      <c r="AA28" s="14"/>
      <c r="AB28" s="14"/>
      <c r="AC28" s="14"/>
      <c r="AD28" s="14"/>
      <c r="AE28" s="18"/>
      <c r="AF28" s="14"/>
      <c r="AG28" s="14"/>
      <c r="AH28" s="14"/>
      <c r="AI28" s="14"/>
      <c r="AJ28" s="14"/>
      <c r="AK28" s="14"/>
      <c r="AL28" s="14"/>
      <c r="AM28" s="14">
        <v>0.01</v>
      </c>
      <c r="AN28" s="14">
        <v>5.8340000000000005</v>
      </c>
      <c r="AO28" s="14">
        <v>5.8440000000000003</v>
      </c>
      <c r="AP28" s="14">
        <v>0.19212125671249583</v>
      </c>
      <c r="AQ28" s="18"/>
      <c r="AR28" s="18">
        <v>0.46500000000000002</v>
      </c>
      <c r="AS28" s="18"/>
      <c r="AT28" s="14"/>
      <c r="AU28" s="14">
        <v>2.0099999999999998</v>
      </c>
      <c r="AV28" s="14">
        <v>-21.36</v>
      </c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4">
      <c r="A29" s="14" t="s">
        <v>811</v>
      </c>
      <c r="B29" s="12" t="s">
        <v>820</v>
      </c>
      <c r="C29" s="12" t="s">
        <v>827</v>
      </c>
      <c r="D29" s="12" t="s">
        <v>977</v>
      </c>
      <c r="E29" s="148">
        <v>1997</v>
      </c>
      <c r="F29" s="148">
        <v>5</v>
      </c>
      <c r="G29" s="150">
        <v>14</v>
      </c>
      <c r="H29" s="151"/>
      <c r="I29" s="12">
        <v>5</v>
      </c>
      <c r="J29" s="23">
        <v>10</v>
      </c>
      <c r="K29" s="12"/>
      <c r="L29" s="12"/>
      <c r="M29" s="14"/>
      <c r="N29" s="14"/>
      <c r="O29" s="14"/>
      <c r="P29" s="14"/>
      <c r="Q29" s="14">
        <v>1.0025397523469539</v>
      </c>
      <c r="R29" s="14" t="s">
        <v>901</v>
      </c>
      <c r="S29" s="14"/>
      <c r="T29" s="14"/>
      <c r="U29" s="14"/>
      <c r="V29" s="14"/>
      <c r="W29" s="14"/>
      <c r="X29" s="14"/>
      <c r="Y29" s="14"/>
      <c r="Z29" s="8"/>
      <c r="AA29" s="14"/>
      <c r="AB29" s="14"/>
      <c r="AC29" s="14"/>
      <c r="AD29" s="14"/>
      <c r="AE29" s="18"/>
      <c r="AF29" s="14"/>
      <c r="AG29" s="14"/>
      <c r="AH29" s="14"/>
      <c r="AI29" s="14"/>
      <c r="AJ29" s="14"/>
      <c r="AK29" s="14"/>
      <c r="AL29" s="14"/>
      <c r="AM29" s="14">
        <v>0</v>
      </c>
      <c r="AN29" s="14">
        <v>4.0640000000000001</v>
      </c>
      <c r="AO29" s="14">
        <v>4.0640000000000001</v>
      </c>
      <c r="AP29" s="14">
        <v>0.20371607767690106</v>
      </c>
      <c r="AQ29" s="18"/>
      <c r="AR29" s="18">
        <v>0.34300000000000003</v>
      </c>
      <c r="AS29" s="18"/>
      <c r="AT29" s="14"/>
      <c r="AU29" s="14">
        <v>3.85</v>
      </c>
      <c r="AV29" s="14">
        <v>-18.59</v>
      </c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4">
      <c r="A30" s="14" t="s">
        <v>811</v>
      </c>
      <c r="B30" s="12" t="s">
        <v>820</v>
      </c>
      <c r="C30" s="12" t="s">
        <v>827</v>
      </c>
      <c r="D30" s="12" t="s">
        <v>978</v>
      </c>
      <c r="E30" s="148">
        <v>1997</v>
      </c>
      <c r="F30" s="148">
        <v>5</v>
      </c>
      <c r="G30" s="150">
        <v>14</v>
      </c>
      <c r="H30" s="151"/>
      <c r="I30" s="12">
        <v>10</v>
      </c>
      <c r="J30" s="23">
        <v>20</v>
      </c>
      <c r="K30" s="12"/>
      <c r="L30" s="12"/>
      <c r="M30" s="14"/>
      <c r="N30" s="14"/>
      <c r="O30" s="14"/>
      <c r="P30" s="14"/>
      <c r="Q30" s="14">
        <v>0.69969496650895135</v>
      </c>
      <c r="R30" s="14" t="s">
        <v>901</v>
      </c>
      <c r="S30" s="14"/>
      <c r="T30" s="14"/>
      <c r="U30" s="14"/>
      <c r="V30" s="14"/>
      <c r="W30" s="14"/>
      <c r="X30" s="14"/>
      <c r="Y30" s="14"/>
      <c r="Z30" s="8"/>
      <c r="AA30" s="14"/>
      <c r="AB30" s="14"/>
      <c r="AC30" s="14"/>
      <c r="AD30" s="14"/>
      <c r="AE30" s="18"/>
      <c r="AF30" s="14"/>
      <c r="AG30" s="14"/>
      <c r="AH30" s="14"/>
      <c r="AI30" s="14"/>
      <c r="AJ30" s="14"/>
      <c r="AK30" s="14"/>
      <c r="AL30" s="14"/>
      <c r="AM30" s="14">
        <v>0</v>
      </c>
      <c r="AN30" s="14">
        <v>3.552</v>
      </c>
      <c r="AO30" s="14">
        <v>3.552</v>
      </c>
      <c r="AP30" s="14">
        <v>0.24853165210397954</v>
      </c>
      <c r="AQ30" s="18"/>
      <c r="AR30" s="18">
        <v>0.314</v>
      </c>
      <c r="AS30" s="18"/>
      <c r="AT30" s="14"/>
      <c r="AU30" s="14">
        <v>4.3099999999999996</v>
      </c>
      <c r="AV30" s="14">
        <v>-17.420000000000002</v>
      </c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4">
      <c r="A31" s="14" t="s">
        <v>811</v>
      </c>
      <c r="B31" s="12" t="s">
        <v>820</v>
      </c>
      <c r="C31" s="12" t="s">
        <v>827</v>
      </c>
      <c r="D31" s="12" t="s">
        <v>979</v>
      </c>
      <c r="E31" s="148">
        <v>1997</v>
      </c>
      <c r="F31" s="148">
        <v>5</v>
      </c>
      <c r="G31" s="150">
        <v>14</v>
      </c>
      <c r="H31" s="151"/>
      <c r="I31" s="12">
        <v>20</v>
      </c>
      <c r="J31" s="23">
        <v>40</v>
      </c>
      <c r="K31" s="12"/>
      <c r="L31" s="12"/>
      <c r="M31" s="14"/>
      <c r="N31" s="14"/>
      <c r="O31" s="14"/>
      <c r="P31" s="14"/>
      <c r="Q31" s="14">
        <v>0.61942604906195398</v>
      </c>
      <c r="R31" s="14" t="s">
        <v>901</v>
      </c>
      <c r="S31" s="14"/>
      <c r="T31" s="14"/>
      <c r="U31" s="14"/>
      <c r="V31" s="14"/>
      <c r="W31" s="14"/>
      <c r="X31" s="14"/>
      <c r="Y31" s="14"/>
      <c r="Z31" s="8"/>
      <c r="AA31" s="14"/>
      <c r="AB31" s="14"/>
      <c r="AC31" s="14"/>
      <c r="AD31" s="14"/>
      <c r="AE31" s="18"/>
      <c r="AF31" s="14"/>
      <c r="AG31" s="14"/>
      <c r="AH31" s="14"/>
      <c r="AI31" s="14"/>
      <c r="AJ31" s="14"/>
      <c r="AK31" s="14"/>
      <c r="AL31" s="14"/>
      <c r="AM31" s="14">
        <v>0</v>
      </c>
      <c r="AN31" s="14">
        <v>2.2599999999999998</v>
      </c>
      <c r="AO31" s="14">
        <v>2.2599999999999998</v>
      </c>
      <c r="AP31" s="14">
        <v>0.27998057417600319</v>
      </c>
      <c r="AQ31" s="18"/>
      <c r="AR31" s="18">
        <v>0.20200000000000001</v>
      </c>
      <c r="AS31" s="18"/>
      <c r="AT31" s="14"/>
      <c r="AU31" s="14">
        <v>6.66</v>
      </c>
      <c r="AV31" s="14">
        <v>-14.27</v>
      </c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14">
      <c r="A32" s="14" t="s">
        <v>811</v>
      </c>
      <c r="B32" s="12" t="s">
        <v>820</v>
      </c>
      <c r="C32" s="12" t="s">
        <v>827</v>
      </c>
      <c r="D32" s="12" t="s">
        <v>980</v>
      </c>
      <c r="E32" s="148">
        <v>1997</v>
      </c>
      <c r="F32" s="148">
        <v>5</v>
      </c>
      <c r="G32" s="150">
        <v>14</v>
      </c>
      <c r="H32" s="151"/>
      <c r="I32" s="12">
        <v>40</v>
      </c>
      <c r="J32" s="23">
        <v>60</v>
      </c>
      <c r="K32" s="12"/>
      <c r="L32" s="12"/>
      <c r="M32" s="14"/>
      <c r="N32" s="14"/>
      <c r="O32" s="14"/>
      <c r="P32" s="14"/>
      <c r="Q32" s="14">
        <v>0.71151755017874974</v>
      </c>
      <c r="R32" s="14" t="s">
        <v>901</v>
      </c>
      <c r="S32" s="14"/>
      <c r="T32" s="14"/>
      <c r="U32" s="14"/>
      <c r="V32" s="14"/>
      <c r="W32" s="14"/>
      <c r="X32" s="14"/>
      <c r="Y32" s="14"/>
      <c r="Z32" s="8"/>
      <c r="AA32" s="14"/>
      <c r="AB32" s="14"/>
      <c r="AC32" s="14"/>
      <c r="AD32" s="14"/>
      <c r="AE32" s="18"/>
      <c r="AF32" s="14"/>
      <c r="AG32" s="14"/>
      <c r="AH32" s="14"/>
      <c r="AI32" s="14"/>
      <c r="AJ32" s="14"/>
      <c r="AK32" s="14"/>
      <c r="AL32" s="14"/>
      <c r="AM32" s="14">
        <v>0</v>
      </c>
      <c r="AN32" s="14">
        <v>2.3559999999999999</v>
      </c>
      <c r="AO32" s="14">
        <v>2.3559999999999999</v>
      </c>
      <c r="AP32" s="14">
        <v>0.33526706964422681</v>
      </c>
      <c r="AQ32" s="18"/>
      <c r="AR32" s="18">
        <v>0.20499999999999999</v>
      </c>
      <c r="AS32" s="18"/>
      <c r="AT32" s="14"/>
      <c r="AU32" s="14">
        <v>6.27</v>
      </c>
      <c r="AV32" s="14">
        <v>-14.33</v>
      </c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4">
      <c r="A33" s="14" t="s">
        <v>811</v>
      </c>
      <c r="B33" s="12" t="s">
        <v>820</v>
      </c>
      <c r="C33" s="12" t="s">
        <v>827</v>
      </c>
      <c r="D33" s="12" t="s">
        <v>981</v>
      </c>
      <c r="E33" s="148">
        <v>1997</v>
      </c>
      <c r="F33" s="148">
        <v>5</v>
      </c>
      <c r="G33" s="150">
        <v>14</v>
      </c>
      <c r="H33" s="151"/>
      <c r="I33" s="12">
        <v>60</v>
      </c>
      <c r="J33" s="23">
        <v>80</v>
      </c>
      <c r="K33" s="12"/>
      <c r="L33" s="12"/>
      <c r="M33" s="14"/>
      <c r="N33" s="14"/>
      <c r="O33" s="14"/>
      <c r="P33" s="14"/>
      <c r="Q33" s="14">
        <v>1.4353061146599955</v>
      </c>
      <c r="R33" s="14" t="s">
        <v>901</v>
      </c>
      <c r="S33" s="14"/>
      <c r="T33" s="14"/>
      <c r="U33" s="14"/>
      <c r="V33" s="14"/>
      <c r="W33" s="14"/>
      <c r="X33" s="14"/>
      <c r="Y33" s="14"/>
      <c r="Z33" s="8"/>
      <c r="AA33" s="14"/>
      <c r="AB33" s="14"/>
      <c r="AC33" s="14"/>
      <c r="AD33" s="14"/>
      <c r="AE33" s="18"/>
      <c r="AF33" s="14"/>
      <c r="AG33" s="14"/>
      <c r="AH33" s="14"/>
      <c r="AI33" s="14"/>
      <c r="AJ33" s="14"/>
      <c r="AK33" s="14"/>
      <c r="AL33" s="14"/>
      <c r="AM33" s="14">
        <v>0</v>
      </c>
      <c r="AN33" s="14">
        <v>1.9419999999999999</v>
      </c>
      <c r="AO33" s="14">
        <v>1.9419999999999999</v>
      </c>
      <c r="AP33" s="14">
        <v>0.55747289493394225</v>
      </c>
      <c r="AQ33" s="18"/>
      <c r="AR33" s="18">
        <v>0.17499999999999999</v>
      </c>
      <c r="AS33" s="18"/>
      <c r="AT33" s="14"/>
      <c r="AU33" s="14">
        <v>6.94</v>
      </c>
      <c r="AV33" s="14">
        <v>-14.02</v>
      </c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4">
      <c r="A34" s="14" t="s">
        <v>811</v>
      </c>
      <c r="B34" s="12" t="s">
        <v>820</v>
      </c>
      <c r="C34" s="12" t="s">
        <v>827</v>
      </c>
      <c r="D34" s="12" t="s">
        <v>982</v>
      </c>
      <c r="E34" s="148">
        <v>1997</v>
      </c>
      <c r="F34" s="148">
        <v>5</v>
      </c>
      <c r="G34" s="150">
        <v>14</v>
      </c>
      <c r="H34" s="151"/>
      <c r="I34" s="12">
        <v>80</v>
      </c>
      <c r="J34" s="23">
        <v>100</v>
      </c>
      <c r="K34" s="12"/>
      <c r="L34" s="12"/>
      <c r="M34" s="14"/>
      <c r="N34" s="14"/>
      <c r="O34" s="14"/>
      <c r="P34" s="14"/>
      <c r="Q34" s="14">
        <v>0.93328297462146415</v>
      </c>
      <c r="R34" s="14" t="s">
        <v>901</v>
      </c>
      <c r="S34" s="14"/>
      <c r="T34" s="14"/>
      <c r="U34" s="14"/>
      <c r="V34" s="14"/>
      <c r="W34" s="14"/>
      <c r="X34" s="14"/>
      <c r="Y34" s="14"/>
      <c r="Z34" s="8"/>
      <c r="AA34" s="14"/>
      <c r="AB34" s="14"/>
      <c r="AC34" s="14"/>
      <c r="AD34" s="14"/>
      <c r="AE34" s="18"/>
      <c r="AF34" s="14"/>
      <c r="AG34" s="14"/>
      <c r="AH34" s="14"/>
      <c r="AI34" s="14"/>
      <c r="AJ34" s="14"/>
      <c r="AK34" s="14"/>
      <c r="AL34" s="14"/>
      <c r="AM34" s="14">
        <v>0</v>
      </c>
      <c r="AN34" s="14">
        <v>1.5580000000000001</v>
      </c>
      <c r="AO34" s="14">
        <v>1.5580000000000001</v>
      </c>
      <c r="AP34" s="14">
        <v>0.29081097489204821</v>
      </c>
      <c r="AQ34" s="18"/>
      <c r="AR34" s="18">
        <v>0.14299999999999999</v>
      </c>
      <c r="AS34" s="18"/>
      <c r="AT34" s="14"/>
      <c r="AU34" s="14">
        <v>6.83</v>
      </c>
      <c r="AV34" s="14">
        <v>-13.82</v>
      </c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4">
      <c r="A35" s="14" t="s">
        <v>811</v>
      </c>
      <c r="B35" s="12" t="s">
        <v>820</v>
      </c>
      <c r="C35" s="12" t="s">
        <v>828</v>
      </c>
      <c r="D35" s="12" t="s">
        <v>983</v>
      </c>
      <c r="E35" s="148">
        <v>1997</v>
      </c>
      <c r="F35" s="148">
        <v>5</v>
      </c>
      <c r="G35" s="150">
        <v>14</v>
      </c>
      <c r="H35" s="151"/>
      <c r="I35" s="12">
        <v>0</v>
      </c>
      <c r="J35" s="23">
        <v>5</v>
      </c>
      <c r="K35" s="12"/>
      <c r="L35" s="12"/>
      <c r="M35" s="14"/>
      <c r="N35" s="14"/>
      <c r="O35" s="14"/>
      <c r="P35" s="14"/>
      <c r="Q35" s="14">
        <v>0.80390590639212012</v>
      </c>
      <c r="R35" s="14" t="s">
        <v>901</v>
      </c>
      <c r="S35" s="14"/>
      <c r="T35" s="14"/>
      <c r="U35" s="14"/>
      <c r="V35" s="14"/>
      <c r="W35" s="14"/>
      <c r="X35" s="14"/>
      <c r="Y35" s="14"/>
      <c r="Z35" s="8"/>
      <c r="AA35" s="14"/>
      <c r="AB35" s="14"/>
      <c r="AC35" s="14"/>
      <c r="AD35" s="14"/>
      <c r="AE35" s="18"/>
      <c r="AF35" s="14"/>
      <c r="AG35" s="14"/>
      <c r="AH35" s="14"/>
      <c r="AI35" s="14"/>
      <c r="AJ35" s="14"/>
      <c r="AK35" s="14"/>
      <c r="AL35" s="14"/>
      <c r="AM35" s="14">
        <v>0.01</v>
      </c>
      <c r="AN35" s="14">
        <v>4.6189999999999998</v>
      </c>
      <c r="AO35" s="14">
        <v>4.6289999999999996</v>
      </c>
      <c r="AP35" s="14">
        <v>0.18606402203445618</v>
      </c>
      <c r="AQ35" s="18"/>
      <c r="AR35" s="18">
        <v>0.38</v>
      </c>
      <c r="AS35" s="18"/>
      <c r="AT35" s="14"/>
      <c r="AU35" s="14">
        <v>3.09</v>
      </c>
      <c r="AV35" s="14">
        <v>-19.53</v>
      </c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14">
      <c r="A36" s="14" t="s">
        <v>811</v>
      </c>
      <c r="B36" s="12" t="s">
        <v>820</v>
      </c>
      <c r="C36" s="12" t="s">
        <v>828</v>
      </c>
      <c r="D36" s="12" t="s">
        <v>984</v>
      </c>
      <c r="E36" s="148">
        <v>1997</v>
      </c>
      <c r="F36" s="148">
        <v>5</v>
      </c>
      <c r="G36" s="150">
        <v>14</v>
      </c>
      <c r="H36" s="151"/>
      <c r="I36" s="12">
        <v>5</v>
      </c>
      <c r="J36" s="23">
        <v>10</v>
      </c>
      <c r="K36" s="12"/>
      <c r="L36" s="12"/>
      <c r="M36" s="14"/>
      <c r="N36" s="14"/>
      <c r="O36" s="14"/>
      <c r="P36" s="14"/>
      <c r="Q36" s="14">
        <v>0.97510199646423912</v>
      </c>
      <c r="R36" s="14" t="s">
        <v>901</v>
      </c>
      <c r="S36" s="14"/>
      <c r="T36" s="14"/>
      <c r="U36" s="14"/>
      <c r="V36" s="14"/>
      <c r="W36" s="14"/>
      <c r="X36" s="14"/>
      <c r="Y36" s="14"/>
      <c r="Z36" s="8"/>
      <c r="AA36" s="14"/>
      <c r="AB36" s="14"/>
      <c r="AC36" s="14"/>
      <c r="AD36" s="14"/>
      <c r="AE36" s="18"/>
      <c r="AF36" s="14"/>
      <c r="AG36" s="14"/>
      <c r="AH36" s="14"/>
      <c r="AI36" s="14"/>
      <c r="AJ36" s="14"/>
      <c r="AK36" s="14"/>
      <c r="AL36" s="14"/>
      <c r="AM36" s="14">
        <v>0</v>
      </c>
      <c r="AN36" s="14">
        <v>3.6440000000000001</v>
      </c>
      <c r="AO36" s="14">
        <v>3.6440000000000001</v>
      </c>
      <c r="AP36" s="14">
        <v>0.17766358375578437</v>
      </c>
      <c r="AQ36" s="18"/>
      <c r="AR36" s="18">
        <v>0.32400000000000001</v>
      </c>
      <c r="AS36" s="18"/>
      <c r="AT36" s="14"/>
      <c r="AU36" s="14">
        <v>4.08</v>
      </c>
      <c r="AV36" s="14">
        <v>-17.25</v>
      </c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4">
      <c r="A37" s="14" t="s">
        <v>811</v>
      </c>
      <c r="B37" s="12" t="s">
        <v>820</v>
      </c>
      <c r="C37" s="12" t="s">
        <v>828</v>
      </c>
      <c r="D37" s="12" t="s">
        <v>985</v>
      </c>
      <c r="E37" s="148">
        <v>1997</v>
      </c>
      <c r="F37" s="148">
        <v>5</v>
      </c>
      <c r="G37" s="150">
        <v>14</v>
      </c>
      <c r="H37" s="151"/>
      <c r="I37" s="12">
        <v>10</v>
      </c>
      <c r="J37" s="23">
        <v>20</v>
      </c>
      <c r="K37" s="12"/>
      <c r="L37" s="12"/>
      <c r="M37" s="14"/>
      <c r="N37" s="14"/>
      <c r="O37" s="14"/>
      <c r="P37" s="14"/>
      <c r="Q37" s="14">
        <v>0.88271444363207008</v>
      </c>
      <c r="R37" s="14" t="s">
        <v>901</v>
      </c>
      <c r="S37" s="14"/>
      <c r="T37" s="14"/>
      <c r="U37" s="14"/>
      <c r="V37" s="14"/>
      <c r="W37" s="14"/>
      <c r="X37" s="14"/>
      <c r="Y37" s="14"/>
      <c r="Z37" s="8"/>
      <c r="AA37" s="14"/>
      <c r="AB37" s="14"/>
      <c r="AC37" s="14"/>
      <c r="AD37" s="14"/>
      <c r="AE37" s="18"/>
      <c r="AF37" s="14"/>
      <c r="AG37" s="14"/>
      <c r="AH37" s="14"/>
      <c r="AI37" s="14"/>
      <c r="AJ37" s="14"/>
      <c r="AK37" s="14"/>
      <c r="AL37" s="14"/>
      <c r="AM37" s="14">
        <v>0</v>
      </c>
      <c r="AN37" s="14">
        <v>3.4889999999999999</v>
      </c>
      <c r="AO37" s="14">
        <v>3.4889999999999999</v>
      </c>
      <c r="AP37" s="14">
        <v>0.30797906938322922</v>
      </c>
      <c r="AQ37" s="18"/>
      <c r="AR37" s="18">
        <v>0.31</v>
      </c>
      <c r="AS37" s="18"/>
      <c r="AT37" s="14"/>
      <c r="AU37" s="14">
        <v>4.4400000000000004</v>
      </c>
      <c r="AV37" s="14">
        <v>-16.66</v>
      </c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4">
      <c r="A38" s="14" t="s">
        <v>811</v>
      </c>
      <c r="B38" s="12" t="s">
        <v>820</v>
      </c>
      <c r="C38" s="12" t="s">
        <v>828</v>
      </c>
      <c r="D38" s="12" t="s">
        <v>986</v>
      </c>
      <c r="E38" s="148">
        <v>1997</v>
      </c>
      <c r="F38" s="148">
        <v>5</v>
      </c>
      <c r="G38" s="150">
        <v>14</v>
      </c>
      <c r="H38" s="151"/>
      <c r="I38" s="12">
        <v>20</v>
      </c>
      <c r="J38" s="23">
        <v>40</v>
      </c>
      <c r="K38" s="12"/>
      <c r="L38" s="12"/>
      <c r="M38" s="14"/>
      <c r="N38" s="14"/>
      <c r="O38" s="14"/>
      <c r="P38" s="14"/>
      <c r="Q38" s="14">
        <v>0.69299999999999995</v>
      </c>
      <c r="R38" s="14" t="s">
        <v>901</v>
      </c>
      <c r="S38" s="14"/>
      <c r="T38" s="14"/>
      <c r="U38" s="14"/>
      <c r="V38" s="14"/>
      <c r="W38" s="14"/>
      <c r="X38" s="14"/>
      <c r="Y38" s="14"/>
      <c r="Z38" s="8"/>
      <c r="AA38" s="14"/>
      <c r="AB38" s="14"/>
      <c r="AC38" s="14"/>
      <c r="AD38" s="14"/>
      <c r="AE38" s="18"/>
      <c r="AF38" s="14"/>
      <c r="AG38" s="14"/>
      <c r="AH38" s="14"/>
      <c r="AI38" s="14"/>
      <c r="AJ38" s="14"/>
      <c r="AK38" s="14"/>
      <c r="AL38" s="14"/>
      <c r="AM38" s="14">
        <v>0</v>
      </c>
      <c r="AN38" s="14">
        <v>3.0070000000000001</v>
      </c>
      <c r="AO38" s="14">
        <v>3.0070000000000001</v>
      </c>
      <c r="AP38" s="14">
        <v>0.41677019999999998</v>
      </c>
      <c r="AQ38" s="18"/>
      <c r="AR38" s="18">
        <v>0.26600000000000001</v>
      </c>
      <c r="AS38" s="18"/>
      <c r="AT38" s="14"/>
      <c r="AU38" s="14">
        <v>5.27</v>
      </c>
      <c r="AV38" s="14">
        <v>-15.73</v>
      </c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4">
      <c r="A39" s="14" t="s">
        <v>811</v>
      </c>
      <c r="B39" s="12" t="s">
        <v>820</v>
      </c>
      <c r="C39" s="12" t="s">
        <v>828</v>
      </c>
      <c r="D39" s="12" t="s">
        <v>987</v>
      </c>
      <c r="E39" s="148">
        <v>1997</v>
      </c>
      <c r="F39" s="148">
        <v>5</v>
      </c>
      <c r="G39" s="150">
        <v>14</v>
      </c>
      <c r="H39" s="151"/>
      <c r="I39" s="12">
        <v>40</v>
      </c>
      <c r="J39" s="23">
        <v>60</v>
      </c>
      <c r="K39" s="12"/>
      <c r="L39" s="12"/>
      <c r="M39" s="14"/>
      <c r="N39" s="14"/>
      <c r="O39" s="14"/>
      <c r="P39" s="14"/>
      <c r="Q39" s="14">
        <v>0.79500958405200828</v>
      </c>
      <c r="R39" s="14" t="s">
        <v>901</v>
      </c>
      <c r="S39" s="14"/>
      <c r="T39" s="14"/>
      <c r="U39" s="14"/>
      <c r="V39" s="14"/>
      <c r="W39" s="14"/>
      <c r="X39" s="14"/>
      <c r="Y39" s="14"/>
      <c r="Z39" s="8"/>
      <c r="AA39" s="14"/>
      <c r="AB39" s="14"/>
      <c r="AC39" s="14"/>
      <c r="AD39" s="14"/>
      <c r="AE39" s="18"/>
      <c r="AF39" s="14"/>
      <c r="AG39" s="14"/>
      <c r="AH39" s="14"/>
      <c r="AI39" s="14"/>
      <c r="AJ39" s="14"/>
      <c r="AK39" s="14"/>
      <c r="AL39" s="14"/>
      <c r="AM39" s="14">
        <v>0</v>
      </c>
      <c r="AN39" s="14">
        <v>2.1800000000000002</v>
      </c>
      <c r="AO39" s="14">
        <v>2.1800000000000002</v>
      </c>
      <c r="AP39" s="14">
        <v>0.34662417864667561</v>
      </c>
      <c r="AQ39" s="18"/>
      <c r="AR39" s="18">
        <v>0.191</v>
      </c>
      <c r="AS39" s="18"/>
      <c r="AT39" s="14"/>
      <c r="AU39" s="14">
        <v>6.41</v>
      </c>
      <c r="AV39" s="14">
        <v>-14.31</v>
      </c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14">
      <c r="A40" s="14" t="s">
        <v>811</v>
      </c>
      <c r="B40" s="12" t="s">
        <v>820</v>
      </c>
      <c r="C40" s="12" t="s">
        <v>828</v>
      </c>
      <c r="D40" s="12" t="s">
        <v>988</v>
      </c>
      <c r="E40" s="148">
        <v>1997</v>
      </c>
      <c r="F40" s="148">
        <v>5</v>
      </c>
      <c r="G40" s="150">
        <v>14</v>
      </c>
      <c r="H40" s="151"/>
      <c r="I40" s="12">
        <v>60</v>
      </c>
      <c r="J40" s="23">
        <v>80</v>
      </c>
      <c r="K40" s="12"/>
      <c r="L40" s="12"/>
      <c r="M40" s="14"/>
      <c r="N40" s="14"/>
      <c r="O40" s="14"/>
      <c r="P40" s="14"/>
      <c r="Q40" s="14">
        <v>1.5852248885272382</v>
      </c>
      <c r="R40" s="14" t="s">
        <v>901</v>
      </c>
      <c r="S40" s="14"/>
      <c r="T40" s="14"/>
      <c r="U40" s="14"/>
      <c r="V40" s="14"/>
      <c r="W40" s="14"/>
      <c r="X40" s="14"/>
      <c r="Y40" s="14"/>
      <c r="Z40" s="8"/>
      <c r="AA40" s="14"/>
      <c r="AB40" s="14"/>
      <c r="AC40" s="14"/>
      <c r="AD40" s="14"/>
      <c r="AE40" s="18"/>
      <c r="AF40" s="14"/>
      <c r="AG40" s="14"/>
      <c r="AH40" s="14"/>
      <c r="AI40" s="14"/>
      <c r="AJ40" s="14"/>
      <c r="AK40" s="14"/>
      <c r="AL40" s="14"/>
      <c r="AM40" s="14">
        <v>0</v>
      </c>
      <c r="AN40" s="14">
        <v>1.873</v>
      </c>
      <c r="AO40" s="14">
        <v>1.873</v>
      </c>
      <c r="AP40" s="14">
        <v>0.59382524324230346</v>
      </c>
      <c r="AQ40" s="18"/>
      <c r="AR40" s="18">
        <v>0.16600000000000001</v>
      </c>
      <c r="AS40" s="18"/>
      <c r="AT40" s="14"/>
      <c r="AU40" s="14">
        <v>6.7</v>
      </c>
      <c r="AV40" s="14">
        <v>-13.73</v>
      </c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4">
      <c r="A41" s="14" t="s">
        <v>811</v>
      </c>
      <c r="B41" s="12" t="s">
        <v>820</v>
      </c>
      <c r="C41" s="12" t="s">
        <v>828</v>
      </c>
      <c r="D41" s="12" t="s">
        <v>989</v>
      </c>
      <c r="E41" s="148">
        <v>1997</v>
      </c>
      <c r="F41" s="148">
        <v>5</v>
      </c>
      <c r="G41" s="150">
        <v>14</v>
      </c>
      <c r="H41" s="151"/>
      <c r="I41" s="12">
        <v>80</v>
      </c>
      <c r="J41" s="23">
        <v>100</v>
      </c>
      <c r="K41" s="12"/>
      <c r="L41" s="12"/>
      <c r="M41" s="14"/>
      <c r="N41" s="14"/>
      <c r="O41" s="14"/>
      <c r="P41" s="14"/>
      <c r="Q41" s="14">
        <v>1.3555254928530864</v>
      </c>
      <c r="R41" s="14" t="s">
        <v>901</v>
      </c>
      <c r="S41" s="14"/>
      <c r="T41" s="14"/>
      <c r="U41" s="14"/>
      <c r="V41" s="14"/>
      <c r="W41" s="14"/>
      <c r="X41" s="14"/>
      <c r="Y41" s="14"/>
      <c r="Z41" s="8"/>
      <c r="AA41" s="14"/>
      <c r="AB41" s="14"/>
      <c r="AC41" s="14"/>
      <c r="AD41" s="14"/>
      <c r="AE41" s="18"/>
      <c r="AF41" s="14"/>
      <c r="AG41" s="14"/>
      <c r="AH41" s="14"/>
      <c r="AI41" s="14"/>
      <c r="AJ41" s="14"/>
      <c r="AK41" s="14"/>
      <c r="AL41" s="14"/>
      <c r="AM41" s="14">
        <v>0</v>
      </c>
      <c r="AN41" s="14">
        <v>1.371</v>
      </c>
      <c r="AO41" s="14">
        <v>1.371</v>
      </c>
      <c r="AP41" s="14">
        <v>0.37168509014031631</v>
      </c>
      <c r="AQ41" s="18"/>
      <c r="AR41" s="18">
        <v>0.13200000000000001</v>
      </c>
      <c r="AS41" s="18"/>
      <c r="AT41" s="14"/>
      <c r="AU41" s="14">
        <v>6.42</v>
      </c>
      <c r="AV41" s="14">
        <v>-13.3</v>
      </c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4">
      <c r="A42" s="14" t="s">
        <v>811</v>
      </c>
      <c r="B42" s="12" t="s">
        <v>820</v>
      </c>
      <c r="C42" s="12" t="s">
        <v>829</v>
      </c>
      <c r="D42" s="12" t="s">
        <v>990</v>
      </c>
      <c r="E42" s="148">
        <v>1998</v>
      </c>
      <c r="F42" s="148">
        <v>5</v>
      </c>
      <c r="G42" s="150">
        <v>11</v>
      </c>
      <c r="H42" s="151"/>
      <c r="I42" s="12">
        <v>0</v>
      </c>
      <c r="J42" s="23">
        <v>100</v>
      </c>
      <c r="K42" s="12"/>
      <c r="L42" s="12"/>
      <c r="M42" s="14"/>
      <c r="N42" s="14"/>
      <c r="O42" s="14"/>
      <c r="P42" s="14"/>
      <c r="Q42" s="14">
        <v>1.0813229191119362</v>
      </c>
      <c r="R42" s="14" t="s">
        <v>901</v>
      </c>
      <c r="S42" s="14"/>
      <c r="T42" s="14"/>
      <c r="U42" s="14"/>
      <c r="V42" s="14"/>
      <c r="W42" s="14"/>
      <c r="X42" s="14"/>
      <c r="Y42" s="14"/>
      <c r="Z42" s="8"/>
      <c r="AA42" s="14"/>
      <c r="AB42" s="14"/>
      <c r="AC42" s="14"/>
      <c r="AD42" s="14"/>
      <c r="AE42" s="18"/>
      <c r="AF42" s="14"/>
      <c r="AG42" s="14"/>
      <c r="AH42" s="14"/>
      <c r="AI42" s="14"/>
      <c r="AJ42" s="14"/>
      <c r="AK42" s="14"/>
      <c r="AL42" s="14"/>
      <c r="AM42" s="14">
        <v>0</v>
      </c>
      <c r="AN42" s="14">
        <v>1.4921842489061741</v>
      </c>
      <c r="AO42" s="14">
        <v>1.4921842489061701</v>
      </c>
      <c r="AP42" s="14">
        <v>1.6135330278800759</v>
      </c>
      <c r="AQ42" s="18"/>
      <c r="AR42" s="18">
        <v>0.12998607791116135</v>
      </c>
      <c r="AS42" s="18"/>
      <c r="AT42" s="14"/>
      <c r="AU42" s="14">
        <v>7.4175000000000004</v>
      </c>
      <c r="AV42" s="14">
        <v>-13.911000000000003</v>
      </c>
      <c r="AW42" s="14"/>
      <c r="AX42" s="14"/>
      <c r="AY42" s="14"/>
      <c r="AZ42" s="156">
        <v>-246.98</v>
      </c>
      <c r="BA42" s="156">
        <v>4.4000000000000004</v>
      </c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4">
      <c r="A43" s="14" t="s">
        <v>811</v>
      </c>
      <c r="B43" s="12" t="s">
        <v>820</v>
      </c>
      <c r="C43" s="12" t="s">
        <v>829</v>
      </c>
      <c r="D43" s="12" t="s">
        <v>991</v>
      </c>
      <c r="E43" s="148">
        <v>1998</v>
      </c>
      <c r="F43" s="148">
        <v>5</v>
      </c>
      <c r="G43" s="150">
        <v>11</v>
      </c>
      <c r="H43" s="151"/>
      <c r="I43" s="12">
        <v>100</v>
      </c>
      <c r="J43" s="23">
        <v>120</v>
      </c>
      <c r="K43" s="12"/>
      <c r="L43" s="12"/>
      <c r="M43" s="14"/>
      <c r="N43" s="14"/>
      <c r="O43" s="14"/>
      <c r="P43" s="14"/>
      <c r="Q43" s="14">
        <v>1.2682229394599454</v>
      </c>
      <c r="R43" s="14" t="s">
        <v>901</v>
      </c>
      <c r="S43" s="14"/>
      <c r="T43" s="14"/>
      <c r="U43" s="14"/>
      <c r="V43" s="14"/>
      <c r="W43" s="14"/>
      <c r="X43" s="14"/>
      <c r="Y43" s="14"/>
      <c r="Z43" s="8"/>
      <c r="AA43" s="14"/>
      <c r="AB43" s="14"/>
      <c r="AC43" s="14"/>
      <c r="AD43" s="14"/>
      <c r="AE43" s="18"/>
      <c r="AF43" s="14"/>
      <c r="AG43" s="14"/>
      <c r="AH43" s="14"/>
      <c r="AI43" s="14"/>
      <c r="AJ43" s="14"/>
      <c r="AK43" s="14"/>
      <c r="AL43" s="14"/>
      <c r="AM43" s="14">
        <v>0</v>
      </c>
      <c r="AN43" s="14">
        <v>1.1276278561011182</v>
      </c>
      <c r="AO43" s="14">
        <v>1.1276278561011182</v>
      </c>
      <c r="AP43" s="14">
        <v>0.28601670285629527</v>
      </c>
      <c r="AQ43" s="18"/>
      <c r="AR43" s="18">
        <v>0.10479497754078122</v>
      </c>
      <c r="AS43" s="18"/>
      <c r="AT43" s="14"/>
      <c r="AU43" s="14">
        <v>6.3075000000000001</v>
      </c>
      <c r="AV43" s="14">
        <v>-13.574000000000003</v>
      </c>
      <c r="AW43" s="14"/>
      <c r="AX43" s="14"/>
      <c r="AY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14">
      <c r="A44" s="14" t="s">
        <v>811</v>
      </c>
      <c r="B44" s="12" t="s">
        <v>820</v>
      </c>
      <c r="C44" s="12" t="s">
        <v>829</v>
      </c>
      <c r="D44" s="12" t="s">
        <v>992</v>
      </c>
      <c r="E44" s="148">
        <v>1998</v>
      </c>
      <c r="F44" s="148">
        <v>5</v>
      </c>
      <c r="G44" s="150">
        <v>11</v>
      </c>
      <c r="H44" s="151"/>
      <c r="I44" s="12">
        <v>120</v>
      </c>
      <c r="J44" s="23">
        <v>140</v>
      </c>
      <c r="K44" s="12"/>
      <c r="L44" s="12"/>
      <c r="M44" s="14"/>
      <c r="N44" s="14"/>
      <c r="O44" s="14"/>
      <c r="P44" s="14"/>
      <c r="Q44" s="14">
        <v>1.2820654389616895</v>
      </c>
      <c r="R44" s="14" t="s">
        <v>901</v>
      </c>
      <c r="S44" s="14"/>
      <c r="T44" s="14"/>
      <c r="U44" s="14"/>
      <c r="V44" s="14"/>
      <c r="W44" s="14"/>
      <c r="X44" s="14"/>
      <c r="Y44" s="14"/>
      <c r="Z44" s="8"/>
      <c r="AA44" s="14"/>
      <c r="AB44" s="14"/>
      <c r="AC44" s="14"/>
      <c r="AD44" s="14"/>
      <c r="AE44" s="18"/>
      <c r="AF44" s="14"/>
      <c r="AG44" s="14"/>
      <c r="AH44" s="14"/>
      <c r="AI44" s="14"/>
      <c r="AJ44" s="14"/>
      <c r="AK44" s="14"/>
      <c r="AL44" s="14"/>
      <c r="AM44" s="14">
        <v>0</v>
      </c>
      <c r="AN44" s="14">
        <v>0.7268473104446409</v>
      </c>
      <c r="AO44" s="14">
        <v>0.7268473104446409</v>
      </c>
      <c r="AP44" s="14">
        <v>0.18637316322466638</v>
      </c>
      <c r="AQ44" s="18"/>
      <c r="AR44" s="18">
        <v>7.4497491503479535E-2</v>
      </c>
      <c r="AS44" s="18"/>
      <c r="AT44" s="14"/>
      <c r="AU44" s="14">
        <v>5.7232500000000002</v>
      </c>
      <c r="AV44" s="14">
        <v>-13.833500000000003</v>
      </c>
      <c r="AW44" s="14"/>
      <c r="AX44" s="14"/>
      <c r="AY44" s="14"/>
      <c r="AZ44" s="156"/>
      <c r="BA44" s="156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4">
      <c r="A45" s="14" t="s">
        <v>811</v>
      </c>
      <c r="B45" s="12" t="s">
        <v>820</v>
      </c>
      <c r="C45" s="12" t="s">
        <v>829</v>
      </c>
      <c r="D45" s="12" t="s">
        <v>993</v>
      </c>
      <c r="E45" s="148">
        <v>1998</v>
      </c>
      <c r="F45" s="148">
        <v>5</v>
      </c>
      <c r="G45" s="150">
        <v>11</v>
      </c>
      <c r="H45" s="151"/>
      <c r="I45" s="12">
        <v>140</v>
      </c>
      <c r="J45" s="23">
        <v>160</v>
      </c>
      <c r="K45" s="12"/>
      <c r="L45" s="12"/>
      <c r="M45" s="14"/>
      <c r="N45" s="14"/>
      <c r="O45" s="14"/>
      <c r="P45" s="14"/>
      <c r="Q45" s="14">
        <v>1.3104245068733398</v>
      </c>
      <c r="R45" s="14" t="s">
        <v>901</v>
      </c>
      <c r="S45" s="14"/>
      <c r="T45" s="14"/>
      <c r="U45" s="14"/>
      <c r="V45" s="14"/>
      <c r="W45" s="14"/>
      <c r="X45" s="14"/>
      <c r="Y45" s="14"/>
      <c r="Z45" s="8"/>
      <c r="AA45" s="14"/>
      <c r="AB45" s="14"/>
      <c r="AC45" s="14"/>
      <c r="AD45" s="14"/>
      <c r="AE45" s="18"/>
      <c r="AF45" s="14"/>
      <c r="AG45" s="14"/>
      <c r="AH45" s="14"/>
      <c r="AI45" s="14"/>
      <c r="AJ45" s="14"/>
      <c r="AK45" s="14"/>
      <c r="AL45" s="14"/>
      <c r="AM45" s="14">
        <v>0</v>
      </c>
      <c r="AN45" s="14">
        <v>0.59570982366511827</v>
      </c>
      <c r="AO45" s="14">
        <v>0.59570982366511827</v>
      </c>
      <c r="AP45" s="14">
        <v>0.15612655038319334</v>
      </c>
      <c r="AQ45" s="18"/>
      <c r="AR45" s="18">
        <v>6.621999244753736E-2</v>
      </c>
      <c r="AS45" s="18"/>
      <c r="AT45" s="14"/>
      <c r="AU45" s="14">
        <v>5.3242500000000001</v>
      </c>
      <c r="AV45" s="14">
        <v>-14.178500000000003</v>
      </c>
      <c r="AW45" s="14"/>
      <c r="AX45" s="14"/>
      <c r="AY45" s="14"/>
      <c r="AZ45" s="156">
        <v>-414.15</v>
      </c>
      <c r="BA45" s="156">
        <v>3</v>
      </c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4">
      <c r="A46" s="14" t="s">
        <v>811</v>
      </c>
      <c r="B46" s="12" t="s">
        <v>820</v>
      </c>
      <c r="C46" s="12" t="s">
        <v>829</v>
      </c>
      <c r="D46" s="12" t="s">
        <v>994</v>
      </c>
      <c r="E46" s="148">
        <v>1998</v>
      </c>
      <c r="F46" s="148">
        <v>5</v>
      </c>
      <c r="G46" s="150">
        <v>11</v>
      </c>
      <c r="H46" s="151"/>
      <c r="I46" s="12">
        <v>160</v>
      </c>
      <c r="J46" s="23">
        <v>180</v>
      </c>
      <c r="K46" s="12"/>
      <c r="L46" s="12"/>
      <c r="M46" s="14"/>
      <c r="N46" s="14"/>
      <c r="O46" s="14"/>
      <c r="P46" s="14"/>
      <c r="Q46" s="14">
        <v>1.4696975730677431</v>
      </c>
      <c r="R46" s="14" t="s">
        <v>901</v>
      </c>
      <c r="S46" s="14"/>
      <c r="T46" s="14"/>
      <c r="U46" s="14"/>
      <c r="V46" s="14"/>
      <c r="W46" s="14"/>
      <c r="X46" s="14"/>
      <c r="Y46" s="14"/>
      <c r="Z46" s="8"/>
      <c r="AA46" s="14"/>
      <c r="AB46" s="14"/>
      <c r="AC46" s="14"/>
      <c r="AD46" s="14"/>
      <c r="AE46" s="18"/>
      <c r="AF46" s="14"/>
      <c r="AG46" s="14"/>
      <c r="AH46" s="14"/>
      <c r="AI46" s="14"/>
      <c r="AJ46" s="14"/>
      <c r="AK46" s="14"/>
      <c r="AL46" s="14"/>
      <c r="AM46" s="14">
        <v>0</v>
      </c>
      <c r="AN46" s="14">
        <v>0.58351098768562781</v>
      </c>
      <c r="AO46" s="14">
        <v>0.58351098768562781</v>
      </c>
      <c r="AP46" s="14">
        <v>0.17151693649198579</v>
      </c>
      <c r="AQ46" s="18"/>
      <c r="AR46" s="18">
        <v>6.5185305065544596E-2</v>
      </c>
      <c r="AS46" s="18"/>
      <c r="AT46" s="14"/>
      <c r="AU46" s="14">
        <v>4.6532499999999999</v>
      </c>
      <c r="AV46" s="14">
        <v>-15.220500000000003</v>
      </c>
      <c r="AW46" s="14"/>
      <c r="AX46" s="14"/>
      <c r="AY46" s="14"/>
      <c r="AZ46" s="156"/>
      <c r="BA46" s="156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4">
      <c r="A47" s="14" t="s">
        <v>811</v>
      </c>
      <c r="B47" s="12" t="s">
        <v>820</v>
      </c>
      <c r="C47" s="12" t="s">
        <v>829</v>
      </c>
      <c r="D47" s="12" t="s">
        <v>995</v>
      </c>
      <c r="E47" s="148">
        <v>1998</v>
      </c>
      <c r="F47" s="148">
        <v>5</v>
      </c>
      <c r="G47" s="150">
        <v>11</v>
      </c>
      <c r="H47" s="151"/>
      <c r="I47" s="12">
        <v>180</v>
      </c>
      <c r="J47" s="23">
        <v>200</v>
      </c>
      <c r="K47" s="12"/>
      <c r="L47" s="12"/>
      <c r="M47" s="14"/>
      <c r="N47" s="14"/>
      <c r="O47" s="14"/>
      <c r="P47" s="14"/>
      <c r="Q47" s="14">
        <v>1.419848737045269</v>
      </c>
      <c r="R47" s="14" t="s">
        <v>901</v>
      </c>
      <c r="S47" s="14"/>
      <c r="T47" s="14"/>
      <c r="U47" s="14"/>
      <c r="V47" s="14"/>
      <c r="W47" s="14"/>
      <c r="X47" s="14"/>
      <c r="Y47" s="14"/>
      <c r="Z47" s="8"/>
      <c r="AA47" s="14"/>
      <c r="AB47" s="14"/>
      <c r="AC47" s="14"/>
      <c r="AD47" s="14"/>
      <c r="AE47" s="18"/>
      <c r="AF47" s="14"/>
      <c r="AG47" s="14"/>
      <c r="AH47" s="14"/>
      <c r="AI47" s="14"/>
      <c r="AJ47" s="14"/>
      <c r="AK47" s="14"/>
      <c r="AL47" s="14"/>
      <c r="AM47" s="14">
        <v>0</v>
      </c>
      <c r="AN47" s="14">
        <v>0.61400807763435394</v>
      </c>
      <c r="AO47" s="14">
        <v>0.61400807763435394</v>
      </c>
      <c r="AP47" s="14">
        <v>0.1743597187129462</v>
      </c>
      <c r="AQ47" s="18"/>
      <c r="AR47" s="18">
        <v>6.621999244753736E-2</v>
      </c>
      <c r="AS47" s="18"/>
      <c r="AT47" s="14"/>
      <c r="AU47" s="14">
        <v>4.1922499999999996</v>
      </c>
      <c r="AV47" s="14">
        <v>-13.570500000000003</v>
      </c>
      <c r="AW47" s="14"/>
      <c r="AX47" s="14"/>
      <c r="AY47" s="14"/>
      <c r="AZ47" s="156">
        <v>-474.29</v>
      </c>
      <c r="BA47" s="156">
        <v>2.84</v>
      </c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14">
      <c r="A48" s="14" t="s">
        <v>811</v>
      </c>
      <c r="B48" s="12" t="s">
        <v>820</v>
      </c>
      <c r="C48" s="12" t="s">
        <v>829</v>
      </c>
      <c r="D48" s="12" t="s">
        <v>996</v>
      </c>
      <c r="E48" s="148">
        <v>1998</v>
      </c>
      <c r="F48" s="148">
        <v>5</v>
      </c>
      <c r="G48" s="150">
        <v>11</v>
      </c>
      <c r="H48" s="151"/>
      <c r="I48" s="12">
        <v>200</v>
      </c>
      <c r="J48" s="23">
        <v>218</v>
      </c>
      <c r="K48" s="12"/>
      <c r="L48" s="12"/>
      <c r="M48" s="14"/>
      <c r="N48" s="14"/>
      <c r="O48" s="14"/>
      <c r="P48" s="14"/>
      <c r="Q48" s="14">
        <v>1.5037522150594629</v>
      </c>
      <c r="R48" s="14" t="s">
        <v>901</v>
      </c>
      <c r="S48" s="14"/>
      <c r="T48" s="14"/>
      <c r="U48" s="14"/>
      <c r="V48" s="14"/>
      <c r="W48" s="14"/>
      <c r="X48" s="14"/>
      <c r="Y48" s="14"/>
      <c r="Z48" s="8"/>
      <c r="AA48" s="14"/>
      <c r="AB48" s="14"/>
      <c r="AC48" s="14"/>
      <c r="AD48" s="14"/>
      <c r="AE48" s="18"/>
      <c r="AF48" s="14"/>
      <c r="AG48" s="14"/>
      <c r="AH48" s="14"/>
      <c r="AI48" s="14"/>
      <c r="AJ48" s="14"/>
      <c r="AK48" s="14"/>
      <c r="AL48" s="14"/>
      <c r="AM48" s="14">
        <v>0</v>
      </c>
      <c r="AN48" s="14">
        <v>0.53471564376766589</v>
      </c>
      <c r="AO48" s="14">
        <v>0.53471564376766589</v>
      </c>
      <c r="AP48" s="14">
        <v>0.14473437007366338</v>
      </c>
      <c r="AQ48" s="18"/>
      <c r="AR48" s="18">
        <v>6.3115930301559056E-2</v>
      </c>
      <c r="AS48" s="18"/>
      <c r="AT48" s="14"/>
      <c r="AU48" s="14">
        <v>4.2152500000000002</v>
      </c>
      <c r="AV48" s="14">
        <v>-13.648500000000004</v>
      </c>
      <c r="AW48" s="14"/>
      <c r="AX48" s="14"/>
      <c r="AY48" s="14"/>
      <c r="AZ48" s="156"/>
      <c r="BA48" s="156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4">
      <c r="A49" s="14" t="s">
        <v>811</v>
      </c>
      <c r="B49" s="12" t="s">
        <v>820</v>
      </c>
      <c r="C49" s="12" t="s">
        <v>829</v>
      </c>
      <c r="D49" s="12" t="s">
        <v>997</v>
      </c>
      <c r="E49" s="148">
        <v>1998</v>
      </c>
      <c r="F49" s="148">
        <v>5</v>
      </c>
      <c r="G49" s="150">
        <v>11</v>
      </c>
      <c r="H49" s="151"/>
      <c r="I49" s="12">
        <v>218</v>
      </c>
      <c r="J49" s="23">
        <v>240</v>
      </c>
      <c r="K49" s="12"/>
      <c r="L49" s="12"/>
      <c r="M49" s="14"/>
      <c r="N49" s="14"/>
      <c r="O49" s="14"/>
      <c r="P49" s="14"/>
      <c r="Q49" s="14">
        <v>0.84944558331352404</v>
      </c>
      <c r="R49" s="14" t="s">
        <v>901</v>
      </c>
      <c r="S49" s="14"/>
      <c r="T49" s="14"/>
      <c r="U49" s="14"/>
      <c r="V49" s="14"/>
      <c r="W49" s="14"/>
      <c r="X49" s="14"/>
      <c r="Y49" s="14"/>
      <c r="Z49" s="8"/>
      <c r="AA49" s="14"/>
      <c r="AB49" s="14"/>
      <c r="AC49" s="14"/>
      <c r="AD49" s="14"/>
      <c r="AE49" s="18"/>
      <c r="AF49" s="14"/>
      <c r="AG49" s="14"/>
      <c r="AH49" s="14"/>
      <c r="AI49" s="14"/>
      <c r="AJ49" s="14"/>
      <c r="AK49" s="14"/>
      <c r="AL49" s="14"/>
      <c r="AM49" s="14">
        <v>0</v>
      </c>
      <c r="AN49" s="14">
        <v>0.47778774253004364</v>
      </c>
      <c r="AO49" s="14">
        <v>0.47778774253004364</v>
      </c>
      <c r="AP49" s="14">
        <v>8.9288031283766639E-2</v>
      </c>
      <c r="AQ49" s="18"/>
      <c r="AR49" s="18">
        <v>6.2081242919566279E-2</v>
      </c>
      <c r="AS49" s="18"/>
      <c r="AT49" s="14"/>
      <c r="AU49" s="14">
        <v>4.2392500000000002</v>
      </c>
      <c r="AV49" s="14">
        <v>-14.100500000000004</v>
      </c>
      <c r="AW49" s="14"/>
      <c r="AX49" s="14"/>
      <c r="AY49" s="14"/>
      <c r="AZ49" s="156"/>
      <c r="BA49" s="156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4">
      <c r="A50" s="14" t="s">
        <v>811</v>
      </c>
      <c r="B50" s="12" t="s">
        <v>820</v>
      </c>
      <c r="C50" s="12" t="s">
        <v>829</v>
      </c>
      <c r="D50" s="12" t="s">
        <v>998</v>
      </c>
      <c r="E50" s="148">
        <v>1998</v>
      </c>
      <c r="F50" s="148">
        <v>5</v>
      </c>
      <c r="G50" s="150">
        <v>11</v>
      </c>
      <c r="H50" s="151"/>
      <c r="I50" s="12">
        <v>240</v>
      </c>
      <c r="J50" s="23">
        <v>260</v>
      </c>
      <c r="K50" s="12"/>
      <c r="L50" s="12"/>
      <c r="M50" s="14"/>
      <c r="N50" s="14"/>
      <c r="O50" s="14"/>
      <c r="P50" s="14"/>
      <c r="Q50" s="14">
        <v>0.79</v>
      </c>
      <c r="R50" s="14" t="s">
        <v>901</v>
      </c>
      <c r="S50" s="14"/>
      <c r="T50" s="14"/>
      <c r="U50" s="14"/>
      <c r="V50" s="14"/>
      <c r="W50" s="14"/>
      <c r="X50" s="14"/>
      <c r="Y50" s="14"/>
      <c r="Z50" s="8"/>
      <c r="AA50" s="14"/>
      <c r="AB50" s="14"/>
      <c r="AC50" s="14"/>
      <c r="AD50" s="14"/>
      <c r="AE50" s="18"/>
      <c r="AF50" s="14"/>
      <c r="AG50" s="14"/>
      <c r="AH50" s="14"/>
      <c r="AI50" s="14"/>
      <c r="AJ50" s="14"/>
      <c r="AK50" s="14"/>
      <c r="AL50" s="14"/>
      <c r="AM50" s="14">
        <v>0</v>
      </c>
      <c r="AN50" s="14">
        <v>0.4808374515249163</v>
      </c>
      <c r="AO50" s="14">
        <v>0.4808374515249163</v>
      </c>
      <c r="AP50" s="14">
        <v>7.597231734093679E-2</v>
      </c>
      <c r="AQ50" s="18"/>
      <c r="AR50" s="18">
        <v>6.2081242919566279E-2</v>
      </c>
      <c r="AS50" s="18"/>
      <c r="AT50" s="14"/>
      <c r="AU50" s="14">
        <v>4.4692499999999997</v>
      </c>
      <c r="AV50" s="14">
        <v>-13.976500000000003</v>
      </c>
      <c r="AW50" s="14"/>
      <c r="AX50" s="14"/>
      <c r="AY50" s="14"/>
      <c r="AZ50" s="156">
        <v>-453.48</v>
      </c>
      <c r="BA50" s="156">
        <v>2.89</v>
      </c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4">
      <c r="A51" s="14" t="s">
        <v>811</v>
      </c>
      <c r="B51" s="12" t="s">
        <v>820</v>
      </c>
      <c r="C51" s="12" t="s">
        <v>835</v>
      </c>
      <c r="D51" s="12" t="s">
        <v>1093</v>
      </c>
      <c r="E51" s="148">
        <v>1997</v>
      </c>
      <c r="F51" s="150">
        <v>10</v>
      </c>
      <c r="G51" s="150">
        <v>10</v>
      </c>
      <c r="H51" s="151"/>
      <c r="I51" s="12">
        <v>0</v>
      </c>
      <c r="J51" s="23">
        <v>20</v>
      </c>
      <c r="K51" s="12"/>
      <c r="L51" s="12"/>
      <c r="M51" s="14" t="s">
        <v>1094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8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8"/>
      <c r="AR51" s="18"/>
      <c r="AS51" s="18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14">
      <c r="A52" s="14" t="s">
        <v>811</v>
      </c>
      <c r="B52" s="12" t="s">
        <v>820</v>
      </c>
      <c r="C52" s="12" t="s">
        <v>835</v>
      </c>
      <c r="D52" s="12" t="s">
        <v>1095</v>
      </c>
      <c r="E52" s="148">
        <v>1997</v>
      </c>
      <c r="F52" s="150">
        <v>10</v>
      </c>
      <c r="G52" s="150">
        <v>10</v>
      </c>
      <c r="H52" s="151"/>
      <c r="I52" s="12">
        <v>20</v>
      </c>
      <c r="J52" s="23">
        <v>40</v>
      </c>
      <c r="K52" s="12"/>
      <c r="L52" s="12"/>
      <c r="M52" s="14" t="s">
        <v>1094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8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8"/>
      <c r="AR52" s="18"/>
      <c r="AS52" s="18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ht="14">
      <c r="A53" s="14" t="s">
        <v>811</v>
      </c>
      <c r="B53" s="10" t="s">
        <v>820</v>
      </c>
      <c r="C53" s="11" t="s">
        <v>832</v>
      </c>
      <c r="D53" s="11" t="s">
        <v>899</v>
      </c>
      <c r="E53" s="148">
        <v>1998</v>
      </c>
      <c r="F53" s="148">
        <v>5</v>
      </c>
      <c r="G53" s="148">
        <v>8</v>
      </c>
      <c r="H53" s="149"/>
      <c r="I53" s="11">
        <v>0</v>
      </c>
      <c r="J53" s="23">
        <v>5</v>
      </c>
      <c r="K53" s="11" t="s">
        <v>900</v>
      </c>
      <c r="L53" s="11"/>
      <c r="M53" s="8"/>
      <c r="N53" s="8"/>
      <c r="O53" s="8"/>
      <c r="P53" s="8"/>
      <c r="Q53" s="8">
        <v>0.79892023759015696</v>
      </c>
      <c r="R53" s="8" t="s">
        <v>901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17"/>
      <c r="AF53" s="8"/>
      <c r="AG53" s="8"/>
      <c r="AH53" s="8"/>
      <c r="AI53" s="8"/>
      <c r="AJ53" s="8"/>
      <c r="AK53" s="8"/>
      <c r="AL53" s="8"/>
      <c r="AM53" s="8">
        <v>0</v>
      </c>
      <c r="AN53" s="8">
        <v>4.8644007295307468</v>
      </c>
      <c r="AO53" s="8">
        <v>4.8644007295307468</v>
      </c>
      <c r="AP53" s="8">
        <v>0.19431340932852187</v>
      </c>
      <c r="AQ53" s="17"/>
      <c r="AR53" s="17">
        <v>0.40644758582706081</v>
      </c>
      <c r="AS53" s="17"/>
      <c r="AT53" s="8"/>
      <c r="AU53" s="8">
        <v>1.57975</v>
      </c>
      <c r="AV53" s="8">
        <v>-20.159666666666663</v>
      </c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</row>
    <row r="54" spans="1:98" ht="14">
      <c r="A54" s="14" t="s">
        <v>811</v>
      </c>
      <c r="B54" s="10" t="s">
        <v>820</v>
      </c>
      <c r="C54" s="11" t="s">
        <v>832</v>
      </c>
      <c r="D54" s="11" t="s">
        <v>902</v>
      </c>
      <c r="E54" s="148">
        <v>1998</v>
      </c>
      <c r="F54" s="148">
        <v>5</v>
      </c>
      <c r="G54" s="148">
        <v>8</v>
      </c>
      <c r="H54" s="149"/>
      <c r="I54" s="11">
        <v>5</v>
      </c>
      <c r="J54" s="23">
        <v>10</v>
      </c>
      <c r="K54" s="11" t="s">
        <v>900</v>
      </c>
      <c r="L54" s="11"/>
      <c r="M54" s="8"/>
      <c r="N54" s="8"/>
      <c r="O54" s="8"/>
      <c r="P54" s="8"/>
      <c r="Q54" s="8">
        <v>0.90492499999999998</v>
      </c>
      <c r="R54" s="8" t="s">
        <v>901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17"/>
      <c r="AF54" s="8"/>
      <c r="AG54" s="8"/>
      <c r="AH54" s="8"/>
      <c r="AI54" s="8"/>
      <c r="AJ54" s="8"/>
      <c r="AK54" s="8"/>
      <c r="AL54" s="8"/>
      <c r="AM54" s="8">
        <v>0</v>
      </c>
      <c r="AN54" s="8">
        <v>3.4798711731659564</v>
      </c>
      <c r="AO54" s="8">
        <v>3.4798711731659564</v>
      </c>
      <c r="AP54" s="8">
        <v>0.15745112106886017</v>
      </c>
      <c r="AQ54" s="17"/>
      <c r="AR54" s="17">
        <v>0.30382963098953553</v>
      </c>
      <c r="AS54" s="17"/>
      <c r="AT54" s="8"/>
      <c r="AU54" s="8">
        <v>2.9517500000000001</v>
      </c>
      <c r="AV54" s="8">
        <v>-18.438666666666663</v>
      </c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</row>
    <row r="55" spans="1:98" ht="14">
      <c r="A55" s="14" t="s">
        <v>811</v>
      </c>
      <c r="B55" s="10" t="s">
        <v>820</v>
      </c>
      <c r="C55" s="11" t="s">
        <v>832</v>
      </c>
      <c r="D55" s="11" t="s">
        <v>903</v>
      </c>
      <c r="E55" s="148">
        <v>1998</v>
      </c>
      <c r="F55" s="148">
        <v>5</v>
      </c>
      <c r="G55" s="148">
        <v>8</v>
      </c>
      <c r="H55" s="149"/>
      <c r="I55" s="11">
        <v>10</v>
      </c>
      <c r="J55" s="23">
        <v>20</v>
      </c>
      <c r="K55" s="11" t="s">
        <v>900</v>
      </c>
      <c r="L55" s="11"/>
      <c r="M55" s="8"/>
      <c r="N55" s="8"/>
      <c r="O55" s="8"/>
      <c r="P55" s="8"/>
      <c r="Q55" s="8">
        <v>1.0046192427751413</v>
      </c>
      <c r="R55" s="8" t="s">
        <v>901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17"/>
      <c r="AF55" s="8"/>
      <c r="AG55" s="8"/>
      <c r="AH55" s="8"/>
      <c r="AI55" s="8"/>
      <c r="AJ55" s="8"/>
      <c r="AK55" s="8"/>
      <c r="AL55" s="8"/>
      <c r="AM55" s="8">
        <v>0</v>
      </c>
      <c r="AN55" s="8">
        <v>2.8322201279728687</v>
      </c>
      <c r="AO55" s="8">
        <v>2.8322201279728687</v>
      </c>
      <c r="AP55" s="8">
        <v>0.28453028403366171</v>
      </c>
      <c r="AQ55" s="17"/>
      <c r="AR55" s="17">
        <v>0.24950247842849274</v>
      </c>
      <c r="AS55" s="17"/>
      <c r="AT55" s="8"/>
      <c r="AU55" s="8">
        <v>4.6047500000000001</v>
      </c>
      <c r="AV55" s="8">
        <v>-17.335666666666661</v>
      </c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</row>
    <row r="56" spans="1:98" ht="14">
      <c r="A56" s="14" t="s">
        <v>811</v>
      </c>
      <c r="B56" s="10" t="s">
        <v>820</v>
      </c>
      <c r="C56" s="11" t="s">
        <v>832</v>
      </c>
      <c r="D56" s="11" t="s">
        <v>904</v>
      </c>
      <c r="E56" s="148">
        <v>1998</v>
      </c>
      <c r="F56" s="148">
        <v>5</v>
      </c>
      <c r="G56" s="148">
        <v>8</v>
      </c>
      <c r="H56" s="149"/>
      <c r="I56" s="11">
        <v>20</v>
      </c>
      <c r="J56" s="23">
        <v>40</v>
      </c>
      <c r="K56" s="11" t="s">
        <v>905</v>
      </c>
      <c r="L56" s="11"/>
      <c r="M56" s="8"/>
      <c r="N56" s="8"/>
      <c r="O56" s="8"/>
      <c r="P56" s="8"/>
      <c r="Q56" s="8">
        <v>1.1209668549171155</v>
      </c>
      <c r="R56" s="8" t="s">
        <v>901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7"/>
      <c r="AF56" s="8"/>
      <c r="AG56" s="8"/>
      <c r="AH56" s="8"/>
      <c r="AI56" s="8"/>
      <c r="AJ56" s="8"/>
      <c r="AK56" s="8"/>
      <c r="AL56" s="8"/>
      <c r="AM56" s="8">
        <v>0</v>
      </c>
      <c r="AN56" s="8">
        <v>2.2346968726554071</v>
      </c>
      <c r="AO56" s="8">
        <v>2.2346968726554071</v>
      </c>
      <c r="AP56" s="8">
        <v>0.50100422500672914</v>
      </c>
      <c r="AQ56" s="17"/>
      <c r="AR56" s="17">
        <v>0.20221773453277034</v>
      </c>
      <c r="AS56" s="17"/>
      <c r="AT56" s="8"/>
      <c r="AU56" s="8">
        <v>5.9077500000000001</v>
      </c>
      <c r="AV56" s="8">
        <v>-16.638666666666662</v>
      </c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</row>
    <row r="57" spans="1:98" ht="14">
      <c r="A57" s="14" t="s">
        <v>811</v>
      </c>
      <c r="B57" s="10" t="s">
        <v>820</v>
      </c>
      <c r="C57" s="11" t="s">
        <v>832</v>
      </c>
      <c r="D57" s="11" t="s">
        <v>906</v>
      </c>
      <c r="E57" s="148">
        <v>1998</v>
      </c>
      <c r="F57" s="148">
        <v>5</v>
      </c>
      <c r="G57" s="148">
        <v>8</v>
      </c>
      <c r="H57" s="149"/>
      <c r="I57" s="11">
        <v>40</v>
      </c>
      <c r="J57" s="23">
        <v>60</v>
      </c>
      <c r="K57" s="11" t="s">
        <v>907</v>
      </c>
      <c r="L57" s="11"/>
      <c r="M57" s="8"/>
      <c r="N57" s="8"/>
      <c r="O57" s="8"/>
      <c r="P57" s="8"/>
      <c r="Q57" s="8">
        <v>1.0558290697808248</v>
      </c>
      <c r="R57" s="8" t="s">
        <v>901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17"/>
      <c r="AF57" s="8"/>
      <c r="AG57" s="8"/>
      <c r="AH57" s="8"/>
      <c r="AI57" s="8"/>
      <c r="AJ57" s="8"/>
      <c r="AK57" s="8"/>
      <c r="AL57" s="8"/>
      <c r="AM57" s="8">
        <v>0</v>
      </c>
      <c r="AN57" s="8">
        <v>1.5770202694871938</v>
      </c>
      <c r="AO57" s="8">
        <v>1.5770202694871938</v>
      </c>
      <c r="AP57" s="8">
        <v>0.33301276883163389</v>
      </c>
      <c r="AQ57" s="17"/>
      <c r="AR57" s="17">
        <v>0.14789058197172755</v>
      </c>
      <c r="AS57" s="17"/>
      <c r="AT57" s="8"/>
      <c r="AU57" s="8">
        <v>7.5887500000000001</v>
      </c>
      <c r="AV57" s="8">
        <v>-15.709666666666664</v>
      </c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</row>
    <row r="58" spans="1:98" ht="14">
      <c r="A58" s="14" t="s">
        <v>811</v>
      </c>
      <c r="B58" s="10" t="s">
        <v>820</v>
      </c>
      <c r="C58" s="11" t="s">
        <v>833</v>
      </c>
      <c r="D58" s="11" t="s">
        <v>908</v>
      </c>
      <c r="E58" s="148">
        <v>1998</v>
      </c>
      <c r="F58" s="148">
        <v>5</v>
      </c>
      <c r="G58" s="148">
        <v>10</v>
      </c>
      <c r="H58" s="149"/>
      <c r="I58" s="11">
        <v>0</v>
      </c>
      <c r="J58" s="23">
        <v>5</v>
      </c>
      <c r="K58" s="11" t="s">
        <v>900</v>
      </c>
      <c r="L58" s="11"/>
      <c r="M58" s="8"/>
      <c r="N58" s="8"/>
      <c r="O58" s="8"/>
      <c r="P58" s="8"/>
      <c r="Q58" s="8">
        <v>0.9547241712262633</v>
      </c>
      <c r="R58" s="8" t="s">
        <v>901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17"/>
      <c r="AF58" s="8"/>
      <c r="AG58" s="8"/>
      <c r="AH58" s="8"/>
      <c r="AI58" s="8"/>
      <c r="AJ58" s="8"/>
      <c r="AK58" s="8"/>
      <c r="AL58" s="8"/>
      <c r="AM58" s="8">
        <v>0</v>
      </c>
      <c r="AN58" s="8">
        <v>3.0527824034256228</v>
      </c>
      <c r="AO58" s="8">
        <v>3.0527824034256228</v>
      </c>
      <c r="AP58" s="8">
        <v>0.14572825750223239</v>
      </c>
      <c r="AQ58" s="17"/>
      <c r="AR58" s="17">
        <v>0.26761152928217369</v>
      </c>
      <c r="AS58" s="17"/>
      <c r="AT58" s="8"/>
      <c r="AU58" s="8">
        <v>3.0547499999999999</v>
      </c>
      <c r="AV58" s="8">
        <v>-20.497666666666664</v>
      </c>
      <c r="AX58" s="8" t="s">
        <v>909</v>
      </c>
      <c r="AY58" s="8"/>
      <c r="AZ58" s="8">
        <v>51.4</v>
      </c>
      <c r="BA58" s="8">
        <v>5.0599999999999996</v>
      </c>
      <c r="BB58" s="8"/>
      <c r="BC58" s="8">
        <v>1.0575000000000001</v>
      </c>
      <c r="BD58" s="8">
        <v>5.1000000000000004E-3</v>
      </c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</row>
    <row r="59" spans="1:98" ht="14">
      <c r="A59" s="14" t="s">
        <v>811</v>
      </c>
      <c r="B59" s="10" t="s">
        <v>820</v>
      </c>
      <c r="C59" s="11" t="s">
        <v>833</v>
      </c>
      <c r="D59" s="11" t="s">
        <v>910</v>
      </c>
      <c r="E59" s="148">
        <v>1998</v>
      </c>
      <c r="F59" s="148">
        <v>5</v>
      </c>
      <c r="G59" s="148">
        <v>10</v>
      </c>
      <c r="H59" s="149"/>
      <c r="I59" s="11">
        <v>5</v>
      </c>
      <c r="J59" s="23">
        <v>10</v>
      </c>
      <c r="K59" s="11" t="s">
        <v>900</v>
      </c>
      <c r="L59" s="11"/>
      <c r="M59" s="8"/>
      <c r="N59" s="8"/>
      <c r="O59" s="8"/>
      <c r="P59" s="8"/>
      <c r="Q59" s="8">
        <v>1.0931012770366533</v>
      </c>
      <c r="R59" s="8" t="s">
        <v>901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17"/>
      <c r="AF59" s="8"/>
      <c r="AG59" s="8"/>
      <c r="AH59" s="8"/>
      <c r="AI59" s="8"/>
      <c r="AJ59" s="8"/>
      <c r="AK59" s="8"/>
      <c r="AL59" s="8"/>
      <c r="AM59" s="8">
        <v>0</v>
      </c>
      <c r="AN59" s="8">
        <v>2.2878323299235706</v>
      </c>
      <c r="AO59" s="8">
        <v>2.2878323299235706</v>
      </c>
      <c r="AP59" s="8">
        <v>0.12504162207425984</v>
      </c>
      <c r="AQ59" s="17"/>
      <c r="AR59" s="17">
        <v>0.21026620157885073</v>
      </c>
      <c r="AS59" s="17"/>
      <c r="AT59" s="8"/>
      <c r="AU59" s="8">
        <v>3.9457499999999999</v>
      </c>
      <c r="AV59" s="8">
        <v>-18.740666666666662</v>
      </c>
      <c r="AX59" s="8" t="s">
        <v>911</v>
      </c>
      <c r="AY59" s="8"/>
      <c r="AZ59" s="8">
        <v>-3.13</v>
      </c>
      <c r="BA59" s="8">
        <v>3.53</v>
      </c>
      <c r="BB59" s="8"/>
      <c r="BC59" s="8">
        <v>1.0026999999999999</v>
      </c>
      <c r="BD59" s="8">
        <v>3.5000000000000001E-3</v>
      </c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</row>
    <row r="60" spans="1:98" ht="14">
      <c r="A60" s="14" t="s">
        <v>811</v>
      </c>
      <c r="B60" s="10" t="s">
        <v>820</v>
      </c>
      <c r="C60" s="11" t="s">
        <v>833</v>
      </c>
      <c r="D60" s="11" t="s">
        <v>912</v>
      </c>
      <c r="E60" s="148">
        <v>1998</v>
      </c>
      <c r="F60" s="148">
        <v>5</v>
      </c>
      <c r="G60" s="148">
        <v>10</v>
      </c>
      <c r="H60" s="149"/>
      <c r="I60" s="11">
        <v>10</v>
      </c>
      <c r="J60" s="23">
        <v>20</v>
      </c>
      <c r="K60" s="11" t="s">
        <v>900</v>
      </c>
      <c r="L60" s="11"/>
      <c r="M60" s="8"/>
      <c r="N60" s="8"/>
      <c r="O60" s="8"/>
      <c r="P60" s="8"/>
      <c r="Q60" s="8">
        <v>1.0994988179832408</v>
      </c>
      <c r="R60" s="8" t="s">
        <v>901</v>
      </c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17"/>
      <c r="AF60" s="8"/>
      <c r="AG60" s="8"/>
      <c r="AH60" s="8"/>
      <c r="AI60" s="8"/>
      <c r="AJ60" s="8"/>
      <c r="AK60" s="8"/>
      <c r="AL60" s="8"/>
      <c r="AM60" s="8">
        <v>0</v>
      </c>
      <c r="AN60" s="8">
        <v>2.8332226837703813</v>
      </c>
      <c r="AO60" s="8">
        <v>2.8332226837703813</v>
      </c>
      <c r="AP60" s="8">
        <v>0.31151249918888396</v>
      </c>
      <c r="AQ60" s="17"/>
      <c r="AR60" s="17">
        <v>0.23843583624013218</v>
      </c>
      <c r="AS60" s="17"/>
      <c r="AT60" s="8"/>
      <c r="AU60" s="8">
        <v>4.7967499999999994</v>
      </c>
      <c r="AV60" s="8">
        <v>-17.659666666666663</v>
      </c>
      <c r="AX60" s="8" t="s">
        <v>913</v>
      </c>
      <c r="AY60" s="8"/>
      <c r="AZ60" s="8">
        <v>-25.9</v>
      </c>
      <c r="BA60" s="8">
        <v>4.71</v>
      </c>
      <c r="BB60" s="8"/>
      <c r="BC60" s="8">
        <v>0.9738</v>
      </c>
      <c r="BD60" s="8">
        <v>4.7000000000000002E-3</v>
      </c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</row>
    <row r="61" spans="1:98" ht="14">
      <c r="A61" s="14" t="s">
        <v>811</v>
      </c>
      <c r="B61" s="10" t="s">
        <v>820</v>
      </c>
      <c r="C61" s="11" t="s">
        <v>833</v>
      </c>
      <c r="D61" s="11" t="s">
        <v>914</v>
      </c>
      <c r="E61" s="148">
        <v>1998</v>
      </c>
      <c r="F61" s="148">
        <v>5</v>
      </c>
      <c r="G61" s="148">
        <v>10</v>
      </c>
      <c r="H61" s="149"/>
      <c r="I61" s="11">
        <v>20</v>
      </c>
      <c r="J61" s="23">
        <v>40</v>
      </c>
      <c r="K61" s="11" t="s">
        <v>900</v>
      </c>
      <c r="L61" s="11"/>
      <c r="M61" s="8"/>
      <c r="N61" s="8"/>
      <c r="O61" s="8"/>
      <c r="P61" s="8"/>
      <c r="Q61" s="8">
        <v>0.78091268812322634</v>
      </c>
      <c r="R61" s="8" t="s">
        <v>901</v>
      </c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17"/>
      <c r="AF61" s="8"/>
      <c r="AG61" s="8"/>
      <c r="AH61" s="8"/>
      <c r="AI61" s="8"/>
      <c r="AJ61" s="8"/>
      <c r="AK61" s="8"/>
      <c r="AL61" s="8"/>
      <c r="AM61" s="8">
        <v>0</v>
      </c>
      <c r="AN61" s="8">
        <v>2.2176534240976942</v>
      </c>
      <c r="AO61" s="8">
        <v>2.2176534240976942</v>
      </c>
      <c r="AP61" s="8">
        <v>0.34635873934756151</v>
      </c>
      <c r="AQ61" s="17"/>
      <c r="AR61" s="17">
        <v>0.1861208004406095</v>
      </c>
      <c r="AS61" s="17"/>
      <c r="AT61" s="8"/>
      <c r="AU61" s="8">
        <v>5.4557500000000001</v>
      </c>
      <c r="AV61" s="8">
        <v>-16.803666666666661</v>
      </c>
      <c r="AX61" s="8" t="s">
        <v>915</v>
      </c>
      <c r="AY61" s="8"/>
      <c r="AZ61" s="8">
        <v>-56.65</v>
      </c>
      <c r="BA61" s="8">
        <v>4.0199999999999996</v>
      </c>
      <c r="BB61" s="8"/>
      <c r="BC61" s="8">
        <v>0.94879999999999998</v>
      </c>
      <c r="BD61" s="8">
        <v>4.0000000000000001E-3</v>
      </c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</row>
    <row r="62" spans="1:98" ht="14">
      <c r="A62" s="14" t="s">
        <v>811</v>
      </c>
      <c r="B62" s="10" t="s">
        <v>820</v>
      </c>
      <c r="C62" s="11" t="s">
        <v>833</v>
      </c>
      <c r="D62" s="11" t="s">
        <v>916</v>
      </c>
      <c r="E62" s="148">
        <v>1998</v>
      </c>
      <c r="F62" s="148">
        <v>5</v>
      </c>
      <c r="G62" s="148">
        <v>10</v>
      </c>
      <c r="H62" s="149"/>
      <c r="I62" s="11">
        <v>40</v>
      </c>
      <c r="J62" s="23">
        <v>60</v>
      </c>
      <c r="K62" s="11" t="s">
        <v>905</v>
      </c>
      <c r="L62" s="11"/>
      <c r="M62" s="8"/>
      <c r="N62" s="8"/>
      <c r="O62" s="8"/>
      <c r="P62" s="8"/>
      <c r="Q62" s="8">
        <v>1.0258100405805539</v>
      </c>
      <c r="R62" s="8" t="s">
        <v>901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17"/>
      <c r="AF62" s="8"/>
      <c r="AG62" s="8"/>
      <c r="AH62" s="8"/>
      <c r="AI62" s="8"/>
      <c r="AJ62" s="8"/>
      <c r="AK62" s="8"/>
      <c r="AL62" s="8"/>
      <c r="AM62" s="8">
        <v>0</v>
      </c>
      <c r="AN62" s="8">
        <v>1.4807749129259919</v>
      </c>
      <c r="AO62" s="8">
        <v>1.4807749129259919</v>
      </c>
      <c r="AP62" s="8">
        <v>0.30379875470385559</v>
      </c>
      <c r="AQ62" s="17"/>
      <c r="AR62" s="17">
        <v>0.13984211492564716</v>
      </c>
      <c r="AS62" s="17"/>
      <c r="AT62" s="8"/>
      <c r="AU62" s="8">
        <v>6.0627499999999994</v>
      </c>
      <c r="AV62" s="8">
        <v>-16.667666666666662</v>
      </c>
      <c r="AX62" s="8" t="s">
        <v>917</v>
      </c>
      <c r="AY62" s="8"/>
      <c r="AZ62" s="8">
        <v>-142.52000000000001</v>
      </c>
      <c r="BA62" s="8">
        <v>4.17</v>
      </c>
      <c r="BB62" s="8"/>
      <c r="BC62" s="8">
        <v>0.88249999999999995</v>
      </c>
      <c r="BD62" s="8">
        <v>4.1999999999999997E-3</v>
      </c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</row>
    <row r="63" spans="1:98" ht="14">
      <c r="A63" s="14" t="s">
        <v>811</v>
      </c>
      <c r="B63" s="12" t="s">
        <v>820</v>
      </c>
      <c r="C63" s="12" t="s">
        <v>834</v>
      </c>
      <c r="D63" s="12" t="s">
        <v>918</v>
      </c>
      <c r="E63" s="148">
        <v>1998</v>
      </c>
      <c r="F63" s="148">
        <v>5</v>
      </c>
      <c r="G63" s="150">
        <v>11</v>
      </c>
      <c r="H63" s="151"/>
      <c r="I63" s="12">
        <v>60</v>
      </c>
      <c r="J63" s="23">
        <v>80</v>
      </c>
      <c r="K63" s="12" t="s">
        <v>919</v>
      </c>
      <c r="L63" s="12"/>
      <c r="M63" s="14"/>
      <c r="N63" s="14"/>
      <c r="O63" s="14"/>
      <c r="P63" s="14"/>
      <c r="Q63" s="14">
        <v>1.0469148916844291</v>
      </c>
      <c r="R63" s="14" t="s">
        <v>901</v>
      </c>
      <c r="S63" s="14"/>
      <c r="T63" s="14"/>
      <c r="U63" s="14"/>
      <c r="V63" s="14"/>
      <c r="W63" s="14"/>
      <c r="X63" s="14"/>
      <c r="Y63" s="14"/>
      <c r="Z63" s="8"/>
      <c r="AA63" s="14"/>
      <c r="AB63" s="14"/>
      <c r="AC63" s="14"/>
      <c r="AD63" s="14"/>
      <c r="AE63" s="18"/>
      <c r="AF63" s="14"/>
      <c r="AG63" s="14"/>
      <c r="AH63" s="14"/>
      <c r="AI63" s="14"/>
      <c r="AJ63" s="14"/>
      <c r="AK63" s="14"/>
      <c r="AL63" s="14"/>
      <c r="AM63" s="14">
        <v>0</v>
      </c>
      <c r="AN63" s="14">
        <v>0.73100800078415051</v>
      </c>
      <c r="AO63" s="14">
        <v>0.73100800078415051</v>
      </c>
      <c r="AP63" s="14">
        <v>0.61224252956911207</v>
      </c>
      <c r="AQ63" s="18"/>
      <c r="AR63" s="18">
        <v>7.9602220665121556E-2</v>
      </c>
      <c r="AS63" s="18"/>
      <c r="AT63" s="14"/>
      <c r="AU63" s="14">
        <v>5.6782500000000002</v>
      </c>
      <c r="AV63" s="14">
        <v>-16.117750000000001</v>
      </c>
      <c r="AX63" s="14" t="s">
        <v>920</v>
      </c>
      <c r="AY63" s="14"/>
      <c r="AZ63" s="14">
        <v>-229.01</v>
      </c>
      <c r="BA63" s="14">
        <v>3.8</v>
      </c>
      <c r="BB63" s="14"/>
      <c r="BC63" s="14">
        <v>0.77549999999999997</v>
      </c>
      <c r="BD63" s="14">
        <v>3.8E-3</v>
      </c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4">
      <c r="A64" s="14" t="s">
        <v>811</v>
      </c>
      <c r="B64" s="12" t="s">
        <v>820</v>
      </c>
      <c r="C64" s="12" t="s">
        <v>834</v>
      </c>
      <c r="D64" s="12" t="s">
        <v>921</v>
      </c>
      <c r="E64" s="148">
        <v>1998</v>
      </c>
      <c r="F64" s="148">
        <v>5</v>
      </c>
      <c r="G64" s="150">
        <v>11</v>
      </c>
      <c r="H64" s="151"/>
      <c r="I64" s="12">
        <v>80</v>
      </c>
      <c r="J64" s="23">
        <v>100</v>
      </c>
      <c r="K64" s="12" t="s">
        <v>330</v>
      </c>
      <c r="L64" s="12"/>
      <c r="M64" s="14"/>
      <c r="N64" s="14"/>
      <c r="O64" s="14"/>
      <c r="P64" s="14"/>
      <c r="Q64" s="14">
        <v>1.1861222087885024</v>
      </c>
      <c r="R64" s="14" t="s">
        <v>901</v>
      </c>
      <c r="S64" s="14"/>
      <c r="T64" s="14"/>
      <c r="U64" s="14"/>
      <c r="V64" s="14"/>
      <c r="W64" s="14"/>
      <c r="X64" s="14"/>
      <c r="Y64" s="14"/>
      <c r="Z64" s="8"/>
      <c r="AA64" s="14"/>
      <c r="AB64" s="14"/>
      <c r="AC64" s="14"/>
      <c r="AD64" s="14"/>
      <c r="AE64" s="18"/>
      <c r="AF64" s="14"/>
      <c r="AG64" s="14"/>
      <c r="AH64" s="14"/>
      <c r="AI64" s="14"/>
      <c r="AJ64" s="14"/>
      <c r="AK64" s="14"/>
      <c r="AL64" s="14"/>
      <c r="AM64" s="14">
        <v>0</v>
      </c>
      <c r="AN64" s="14">
        <v>0.42591788475440173</v>
      </c>
      <c r="AO64" s="14">
        <v>0.42591788475440173</v>
      </c>
      <c r="AP64" s="14">
        <v>0.10103813244548356</v>
      </c>
      <c r="AQ64" s="18"/>
      <c r="AR64" s="18">
        <v>5.4791138899369381E-2</v>
      </c>
      <c r="AS64" s="18"/>
      <c r="AT64" s="14"/>
      <c r="AU64" s="14">
        <v>4.1192500000000001</v>
      </c>
      <c r="AV64" s="14">
        <v>-17.598749999999999</v>
      </c>
      <c r="AX64" s="14" t="s">
        <v>922</v>
      </c>
      <c r="AY64" s="14"/>
      <c r="AZ64" s="14">
        <v>-308.94</v>
      </c>
      <c r="BA64" s="14">
        <v>3.8</v>
      </c>
      <c r="BB64" s="14"/>
      <c r="BC64" s="14">
        <v>0.89510000000000001</v>
      </c>
      <c r="BD64" s="14">
        <v>3.8E-3</v>
      </c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4">
      <c r="A65" s="14" t="s">
        <v>811</v>
      </c>
      <c r="B65" s="12" t="s">
        <v>820</v>
      </c>
      <c r="C65" s="12" t="s">
        <v>834</v>
      </c>
      <c r="D65" s="12" t="s">
        <v>923</v>
      </c>
      <c r="E65" s="148">
        <v>1998</v>
      </c>
      <c r="F65" s="148">
        <v>5</v>
      </c>
      <c r="G65" s="150">
        <v>11</v>
      </c>
      <c r="H65" s="151"/>
      <c r="I65" s="12">
        <v>100</v>
      </c>
      <c r="J65" s="23">
        <v>120</v>
      </c>
      <c r="K65" s="12"/>
      <c r="L65" s="12"/>
      <c r="M65" s="14"/>
      <c r="N65" s="14"/>
      <c r="O65" s="14"/>
      <c r="P65" s="14"/>
      <c r="Q65" s="14">
        <v>1.3111923625364053</v>
      </c>
      <c r="R65" s="14" t="s">
        <v>901</v>
      </c>
      <c r="S65" s="14"/>
      <c r="T65" s="14"/>
      <c r="U65" s="14"/>
      <c r="V65" s="14"/>
      <c r="W65" s="14"/>
      <c r="X65" s="14"/>
      <c r="Y65" s="14"/>
      <c r="Z65" s="8"/>
      <c r="AA65" s="14"/>
      <c r="AB65" s="14"/>
      <c r="AC65" s="14"/>
      <c r="AD65" s="14"/>
      <c r="AE65" s="18"/>
      <c r="AF65" s="14"/>
      <c r="AG65" s="14"/>
      <c r="AH65" s="14"/>
      <c r="AI65" s="14"/>
      <c r="AJ65" s="14"/>
      <c r="AK65" s="14"/>
      <c r="AL65" s="14"/>
      <c r="AM65" s="14">
        <v>0</v>
      </c>
      <c r="AN65" s="14">
        <v>0.301062523738927</v>
      </c>
      <c r="AO65" s="14">
        <v>0.301062523738927</v>
      </c>
      <c r="AP65" s="14">
        <v>7.8950176354483245E-2</v>
      </c>
      <c r="AQ65" s="18"/>
      <c r="AR65" s="18">
        <v>4.6520778310785327E-2</v>
      </c>
      <c r="AS65" s="18"/>
      <c r="AT65" s="14"/>
      <c r="AU65" s="14">
        <v>3.20425</v>
      </c>
      <c r="AV65" s="14">
        <v>-19.185750000000002</v>
      </c>
      <c r="AX65" s="14" t="s">
        <v>924</v>
      </c>
      <c r="AY65" s="14"/>
      <c r="AZ65" s="14">
        <v>-392.73</v>
      </c>
      <c r="BA65" s="14">
        <v>3.1</v>
      </c>
      <c r="BB65" s="14"/>
      <c r="BC65" s="14">
        <v>0.81079999999999997</v>
      </c>
      <c r="BD65" s="14">
        <v>3.0999999999999999E-3</v>
      </c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t="14">
      <c r="A66" s="14" t="s">
        <v>811</v>
      </c>
      <c r="B66" s="12" t="s">
        <v>820</v>
      </c>
      <c r="C66" s="12" t="s">
        <v>834</v>
      </c>
      <c r="D66" s="12" t="s">
        <v>925</v>
      </c>
      <c r="E66" s="148">
        <v>1998</v>
      </c>
      <c r="F66" s="148">
        <v>5</v>
      </c>
      <c r="G66" s="150">
        <v>11</v>
      </c>
      <c r="H66" s="151"/>
      <c r="I66" s="12">
        <v>120</v>
      </c>
      <c r="J66" s="23">
        <v>140</v>
      </c>
      <c r="K66" s="12"/>
      <c r="L66" s="12"/>
      <c r="M66" s="14"/>
      <c r="N66" s="14"/>
      <c r="O66" s="14"/>
      <c r="P66" s="14"/>
      <c r="Q66" s="14">
        <v>1.2850801915227503</v>
      </c>
      <c r="R66" s="14" t="s">
        <v>901</v>
      </c>
      <c r="S66" s="14"/>
      <c r="T66" s="14"/>
      <c r="U66" s="14"/>
      <c r="V66" s="14"/>
      <c r="W66" s="14"/>
      <c r="X66" s="14"/>
      <c r="Y66" s="14"/>
      <c r="Z66" s="8"/>
      <c r="AA66" s="14"/>
      <c r="AB66" s="14"/>
      <c r="AC66" s="14"/>
      <c r="AD66" s="14"/>
      <c r="AE66" s="18"/>
      <c r="AF66" s="14"/>
      <c r="AG66" s="14"/>
      <c r="AH66" s="14"/>
      <c r="AI66" s="14"/>
      <c r="AJ66" s="14"/>
      <c r="AK66" s="14"/>
      <c r="AL66" s="14"/>
      <c r="AM66" s="14">
        <v>0</v>
      </c>
      <c r="AN66" s="14">
        <v>0.20641410490461551</v>
      </c>
      <c r="AO66" s="14">
        <v>0.20641410490461551</v>
      </c>
      <c r="AP66" s="14">
        <v>5.3051735492764068E-2</v>
      </c>
      <c r="AQ66" s="18"/>
      <c r="AR66" s="18">
        <v>3.9284212795774272E-2</v>
      </c>
      <c r="AS66" s="18"/>
      <c r="AT66" s="14"/>
      <c r="AU66" s="14">
        <v>2.4742500000000001</v>
      </c>
      <c r="AV66" s="14">
        <v>-21.188749999999999</v>
      </c>
      <c r="AX66" s="14" t="s">
        <v>926</v>
      </c>
      <c r="AY66" s="14"/>
      <c r="AZ66" s="14">
        <v>-504.47</v>
      </c>
      <c r="BA66" s="14">
        <v>2.71</v>
      </c>
      <c r="BB66" s="14"/>
      <c r="BC66" s="14">
        <v>0.49840000000000001</v>
      </c>
      <c r="BD66" s="14">
        <v>2.7000000000000001E-3</v>
      </c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t="14">
      <c r="A67" s="14" t="s">
        <v>811</v>
      </c>
      <c r="B67" s="12" t="s">
        <v>820</v>
      </c>
      <c r="C67" s="12" t="s">
        <v>834</v>
      </c>
      <c r="D67" s="12" t="s">
        <v>927</v>
      </c>
      <c r="E67" s="148">
        <v>1998</v>
      </c>
      <c r="F67" s="148">
        <v>5</v>
      </c>
      <c r="G67" s="150">
        <v>11</v>
      </c>
      <c r="H67" s="151"/>
      <c r="I67" s="12">
        <v>140</v>
      </c>
      <c r="J67" s="23">
        <v>160</v>
      </c>
      <c r="K67" s="12"/>
      <c r="L67" s="12"/>
      <c r="M67" s="14"/>
      <c r="N67" s="14"/>
      <c r="O67" s="14"/>
      <c r="P67" s="14"/>
      <c r="Q67" s="14">
        <v>1.3006071735041178</v>
      </c>
      <c r="R67" s="14" t="s">
        <v>901</v>
      </c>
      <c r="S67" s="14"/>
      <c r="T67" s="14"/>
      <c r="U67" s="14"/>
      <c r="V67" s="14"/>
      <c r="W67" s="14"/>
      <c r="X67" s="14"/>
      <c r="Y67" s="14"/>
      <c r="Z67" s="8"/>
      <c r="AA67" s="14"/>
      <c r="AB67" s="14"/>
      <c r="AC67" s="14"/>
      <c r="AD67" s="14"/>
      <c r="AE67" s="18"/>
      <c r="AF67" s="14"/>
      <c r="AG67" s="14"/>
      <c r="AH67" s="14"/>
      <c r="AI67" s="14"/>
      <c r="AJ67" s="14"/>
      <c r="AK67" s="14"/>
      <c r="AL67" s="14"/>
      <c r="AM67" s="14">
        <v>0</v>
      </c>
      <c r="AN67" s="14">
        <v>0.16613818199639785</v>
      </c>
      <c r="AO67" s="14">
        <v>0.16613818199639785</v>
      </c>
      <c r="AP67" s="14">
        <v>4.321610225948954E-2</v>
      </c>
      <c r="AQ67" s="18"/>
      <c r="AR67" s="18">
        <v>3.308144235433623E-2</v>
      </c>
      <c r="AS67" s="18"/>
      <c r="AT67" s="14"/>
      <c r="AU67" s="14">
        <v>1.94825</v>
      </c>
      <c r="AV67" s="14">
        <v>-22.437750000000005</v>
      </c>
      <c r="AX67" s="14" t="s">
        <v>928</v>
      </c>
      <c r="AY67" s="14"/>
      <c r="AZ67" s="14">
        <v>-575.94000000000005</v>
      </c>
      <c r="BA67" s="14">
        <v>2.5099999999999998</v>
      </c>
      <c r="BB67" s="14"/>
      <c r="BC67" s="14">
        <v>0.42649999999999999</v>
      </c>
      <c r="BD67" s="14">
        <v>2.5000000000000001E-3</v>
      </c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 ht="14">
      <c r="A68" s="14" t="s">
        <v>811</v>
      </c>
      <c r="B68" s="12" t="s">
        <v>820</v>
      </c>
      <c r="C68" s="12" t="s">
        <v>834</v>
      </c>
      <c r="D68" s="12" t="s">
        <v>929</v>
      </c>
      <c r="E68" s="148">
        <v>1998</v>
      </c>
      <c r="F68" s="148">
        <v>5</v>
      </c>
      <c r="G68" s="150">
        <v>11</v>
      </c>
      <c r="H68" s="151"/>
      <c r="I68" s="12">
        <v>160</v>
      </c>
      <c r="J68" s="23">
        <v>180</v>
      </c>
      <c r="K68" s="12"/>
      <c r="L68" s="12"/>
      <c r="M68" s="14"/>
      <c r="N68" s="14"/>
      <c r="O68" s="14"/>
      <c r="P68" s="14"/>
      <c r="Q68" s="14">
        <v>1.3920342342492233</v>
      </c>
      <c r="R68" s="14" t="s">
        <v>901</v>
      </c>
      <c r="S68" s="14"/>
      <c r="T68" s="14"/>
      <c r="U68" s="14"/>
      <c r="V68" s="14"/>
      <c r="W68" s="14"/>
      <c r="X68" s="14"/>
      <c r="Y68" s="14"/>
      <c r="Z68" s="8"/>
      <c r="AA68" s="14"/>
      <c r="AB68" s="14"/>
      <c r="AC68" s="14"/>
      <c r="AD68" s="14"/>
      <c r="AE68" s="18"/>
      <c r="AF68" s="14"/>
      <c r="AG68" s="14"/>
      <c r="AH68" s="14"/>
      <c r="AI68" s="14"/>
      <c r="AJ68" s="14"/>
      <c r="AK68" s="14"/>
      <c r="AL68" s="14"/>
      <c r="AM68" s="14">
        <v>0</v>
      </c>
      <c r="AN68" s="14">
        <v>0.13593123981523461</v>
      </c>
      <c r="AO68" s="14">
        <v>0.13593123981523461</v>
      </c>
      <c r="AP68" s="14">
        <v>3.7844187865349529E-2</v>
      </c>
      <c r="AQ68" s="18"/>
      <c r="AR68" s="18">
        <v>3.2047647280763224E-2</v>
      </c>
      <c r="AS68" s="18"/>
      <c r="AT68" s="14"/>
      <c r="AU68" s="14">
        <v>1.68625</v>
      </c>
      <c r="AV68" s="14">
        <v>-23.585750000000004</v>
      </c>
      <c r="AX68" s="14" t="s">
        <v>930</v>
      </c>
      <c r="AY68" s="14"/>
      <c r="AZ68" s="14">
        <v>-657.55</v>
      </c>
      <c r="BA68" s="14">
        <v>2.5099999999999998</v>
      </c>
      <c r="BB68" s="14"/>
      <c r="BC68" s="14">
        <v>0.34439999999999998</v>
      </c>
      <c r="BD68" s="14">
        <v>2.5000000000000001E-3</v>
      </c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14">
      <c r="A69" s="14" t="s">
        <v>811</v>
      </c>
      <c r="B69" s="12" t="s">
        <v>820</v>
      </c>
      <c r="C69" s="12" t="s">
        <v>834</v>
      </c>
      <c r="D69" s="12" t="s">
        <v>931</v>
      </c>
      <c r="E69" s="148">
        <v>1998</v>
      </c>
      <c r="F69" s="148">
        <v>5</v>
      </c>
      <c r="G69" s="150">
        <v>11</v>
      </c>
      <c r="H69" s="151"/>
      <c r="I69" s="12">
        <v>180</v>
      </c>
      <c r="J69" s="23">
        <v>198</v>
      </c>
      <c r="K69" s="12"/>
      <c r="L69" s="12"/>
      <c r="M69" s="14"/>
      <c r="N69" s="14"/>
      <c r="O69" s="14"/>
      <c r="P69" s="14"/>
      <c r="Q69" s="14">
        <v>1.3068983156357767</v>
      </c>
      <c r="R69" s="14" t="s">
        <v>901</v>
      </c>
      <c r="S69" s="14"/>
      <c r="T69" s="14"/>
      <c r="U69" s="14"/>
      <c r="V69" s="14"/>
      <c r="W69" s="14"/>
      <c r="X69" s="14"/>
      <c r="Y69" s="14"/>
      <c r="Z69" s="8"/>
      <c r="AA69" s="14"/>
      <c r="AB69" s="14"/>
      <c r="AC69" s="14"/>
      <c r="AD69" s="14"/>
      <c r="AE69" s="18"/>
      <c r="AF69" s="14"/>
      <c r="AG69" s="14"/>
      <c r="AH69" s="14"/>
      <c r="AI69" s="14"/>
      <c r="AJ69" s="14"/>
      <c r="AK69" s="14"/>
      <c r="AL69" s="14"/>
      <c r="AM69" s="14">
        <v>0</v>
      </c>
      <c r="AN69" s="14">
        <v>0.13108531780183125</v>
      </c>
      <c r="AO69" s="14">
        <v>0.13108531780183125</v>
      </c>
      <c r="AP69" s="14">
        <v>3.0836732587162876E-2</v>
      </c>
      <c r="AQ69" s="18"/>
      <c r="AR69" s="18">
        <v>2.9951251009458477E-2</v>
      </c>
      <c r="AS69" s="18"/>
      <c r="AT69" s="14"/>
      <c r="AU69" s="14">
        <v>2.0558749999999999</v>
      </c>
      <c r="AV69" s="14">
        <v>-23.944125000000003</v>
      </c>
      <c r="AX69" s="14" t="s">
        <v>932</v>
      </c>
      <c r="AY69" s="14"/>
      <c r="AZ69" s="14">
        <v>-737.9</v>
      </c>
      <c r="BA69" s="14">
        <v>2.27</v>
      </c>
      <c r="BB69" s="14"/>
      <c r="BC69" s="14">
        <v>0.2838</v>
      </c>
      <c r="BD69" s="14">
        <v>2.3E-3</v>
      </c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14">
      <c r="A70" s="14" t="s">
        <v>811</v>
      </c>
      <c r="B70" s="12" t="s">
        <v>820</v>
      </c>
      <c r="C70" s="12" t="s">
        <v>834</v>
      </c>
      <c r="D70" s="12" t="s">
        <v>933</v>
      </c>
      <c r="E70" s="148">
        <v>1998</v>
      </c>
      <c r="F70" s="148">
        <v>5</v>
      </c>
      <c r="G70" s="150">
        <v>11</v>
      </c>
      <c r="H70" s="151"/>
      <c r="I70" s="12">
        <v>198</v>
      </c>
      <c r="J70" s="23">
        <v>220</v>
      </c>
      <c r="K70" s="12"/>
      <c r="L70" s="12"/>
      <c r="M70" s="14"/>
      <c r="N70" s="14"/>
      <c r="O70" s="14"/>
      <c r="P70" s="14"/>
      <c r="Q70" s="14">
        <v>1.3063102952374774</v>
      </c>
      <c r="R70" s="14" t="s">
        <v>901</v>
      </c>
      <c r="S70" s="14"/>
      <c r="T70" s="14"/>
      <c r="U70" s="14"/>
      <c r="V70" s="14"/>
      <c r="W70" s="14"/>
      <c r="X70" s="14"/>
      <c r="Y70" s="14"/>
      <c r="Z70" s="8"/>
      <c r="AA70" s="14"/>
      <c r="AB70" s="14"/>
      <c r="AC70" s="14"/>
      <c r="AD70" s="14"/>
      <c r="AE70" s="18"/>
      <c r="AF70" s="14"/>
      <c r="AG70" s="14"/>
      <c r="AH70" s="14"/>
      <c r="AI70" s="14"/>
      <c r="AJ70" s="14"/>
      <c r="AK70" s="14"/>
      <c r="AL70" s="14"/>
      <c r="AM70" s="14">
        <v>0</v>
      </c>
      <c r="AN70" s="14">
        <v>0.1308967494517074</v>
      </c>
      <c r="AO70" s="14">
        <v>0.1308967494517074</v>
      </c>
      <c r="AP70" s="14">
        <v>3.7618189712814921E-2</v>
      </c>
      <c r="AQ70" s="18"/>
      <c r="AR70" s="18">
        <v>2.7912466986471197E-2</v>
      </c>
      <c r="AS70" s="18"/>
      <c r="AT70" s="14"/>
      <c r="AU70" s="14">
        <v>1.3232499999999998</v>
      </c>
      <c r="AV70" s="14">
        <v>-24.097750000000005</v>
      </c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4">
      <c r="A71" s="14" t="s">
        <v>811</v>
      </c>
      <c r="B71" s="12" t="s">
        <v>820</v>
      </c>
      <c r="C71" s="12" t="s">
        <v>834</v>
      </c>
      <c r="D71" s="12" t="s">
        <v>934</v>
      </c>
      <c r="E71" s="148">
        <v>1998</v>
      </c>
      <c r="F71" s="148">
        <v>5</v>
      </c>
      <c r="G71" s="150">
        <v>11</v>
      </c>
      <c r="H71" s="151"/>
      <c r="I71" s="12">
        <v>220</v>
      </c>
      <c r="J71" s="23">
        <v>236</v>
      </c>
      <c r="K71" s="12"/>
      <c r="L71" s="12"/>
      <c r="M71" s="14"/>
      <c r="N71" s="14"/>
      <c r="O71" s="14"/>
      <c r="P71" s="14"/>
      <c r="Q71" s="14">
        <v>1.2701209968133569</v>
      </c>
      <c r="R71" s="14" t="s">
        <v>901</v>
      </c>
      <c r="S71" s="14"/>
      <c r="T71" s="14"/>
      <c r="U71" s="14"/>
      <c r="V71" s="14"/>
      <c r="W71" s="14"/>
      <c r="X71" s="14"/>
      <c r="Y71" s="14"/>
      <c r="Z71" s="8"/>
      <c r="AA71" s="14"/>
      <c r="AB71" s="14"/>
      <c r="AC71" s="14"/>
      <c r="AD71" s="14"/>
      <c r="AE71" s="18"/>
      <c r="AF71" s="14"/>
      <c r="AG71" s="14"/>
      <c r="AH71" s="14"/>
      <c r="AI71" s="14"/>
      <c r="AJ71" s="14"/>
      <c r="AK71" s="14"/>
      <c r="AL71" s="14"/>
      <c r="AM71" s="14">
        <v>0</v>
      </c>
      <c r="AN71" s="14">
        <v>0.12082776872465298</v>
      </c>
      <c r="AO71" s="14">
        <v>0.12082776872465298</v>
      </c>
      <c r="AP71" s="14">
        <v>2.4554541768846399E-2</v>
      </c>
      <c r="AQ71" s="18"/>
      <c r="AR71" s="18">
        <v>2.7912466986471197E-2</v>
      </c>
      <c r="AS71" s="18"/>
      <c r="AT71" s="14"/>
      <c r="AU71" s="14">
        <v>2.1262500000000002</v>
      </c>
      <c r="AV71" s="14">
        <v>-24.66375</v>
      </c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 ht="14">
      <c r="A72" s="14" t="s">
        <v>811</v>
      </c>
      <c r="B72" s="12" t="s">
        <v>820</v>
      </c>
      <c r="C72" s="12" t="s">
        <v>834</v>
      </c>
      <c r="D72" s="12" t="s">
        <v>935</v>
      </c>
      <c r="E72" s="148">
        <v>1998</v>
      </c>
      <c r="F72" s="148">
        <v>5</v>
      </c>
      <c r="G72" s="150">
        <v>11</v>
      </c>
      <c r="H72" s="151"/>
      <c r="I72" s="12">
        <v>236</v>
      </c>
      <c r="J72" s="23">
        <v>260</v>
      </c>
      <c r="K72" s="12"/>
      <c r="L72" s="12"/>
      <c r="M72" s="14"/>
      <c r="N72" s="14"/>
      <c r="O72" s="14"/>
      <c r="P72" s="14"/>
      <c r="Q72" s="14">
        <v>1.2985797810732249</v>
      </c>
      <c r="R72" s="14" t="s">
        <v>901</v>
      </c>
      <c r="S72" s="14"/>
      <c r="T72" s="14"/>
      <c r="U72" s="14"/>
      <c r="V72" s="14"/>
      <c r="W72" s="14"/>
      <c r="X72" s="14"/>
      <c r="Y72" s="14"/>
      <c r="Z72" s="8"/>
      <c r="AA72" s="14"/>
      <c r="AB72" s="14"/>
      <c r="AC72" s="14"/>
      <c r="AD72" s="14"/>
      <c r="AE72" s="18"/>
      <c r="AF72" s="14"/>
      <c r="AG72" s="14"/>
      <c r="AH72" s="14"/>
      <c r="AI72" s="14"/>
      <c r="AJ72" s="14"/>
      <c r="AK72" s="14"/>
      <c r="AL72" s="14"/>
      <c r="AM72" s="14">
        <v>0</v>
      </c>
      <c r="AN72" s="14">
        <v>0.14398642439687812</v>
      </c>
      <c r="AO72" s="14">
        <v>0.14398642439687812</v>
      </c>
      <c r="AP72" s="14">
        <v>4.4874686272995457E-2</v>
      </c>
      <c r="AQ72" s="18"/>
      <c r="AR72" s="18">
        <v>2.9980057133617212E-2</v>
      </c>
      <c r="AS72" s="18"/>
      <c r="AT72" s="14"/>
      <c r="AU72" s="14">
        <v>1.0682499999999999</v>
      </c>
      <c r="AV72" s="14">
        <v>-25.349750000000004</v>
      </c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 ht="14">
      <c r="A73" s="14" t="s">
        <v>811</v>
      </c>
      <c r="B73" s="12" t="s">
        <v>820</v>
      </c>
      <c r="C73" s="12" t="s">
        <v>834</v>
      </c>
      <c r="D73" s="12" t="s">
        <v>936</v>
      </c>
      <c r="E73" s="148">
        <v>1998</v>
      </c>
      <c r="F73" s="148">
        <v>5</v>
      </c>
      <c r="G73" s="150">
        <v>11</v>
      </c>
      <c r="H73" s="151"/>
      <c r="I73" s="12">
        <v>260</v>
      </c>
      <c r="J73" s="23">
        <v>276</v>
      </c>
      <c r="K73" s="12"/>
      <c r="L73" s="12"/>
      <c r="M73" s="14"/>
      <c r="N73" s="14"/>
      <c r="O73" s="14"/>
      <c r="P73" s="14"/>
      <c r="Q73" s="14">
        <v>1.3320074056013314</v>
      </c>
      <c r="R73" s="14" t="s">
        <v>901</v>
      </c>
      <c r="S73" s="14"/>
      <c r="T73" s="14"/>
      <c r="U73" s="14"/>
      <c r="V73" s="14"/>
      <c r="W73" s="14"/>
      <c r="X73" s="14"/>
      <c r="Y73" s="14"/>
      <c r="Z73" s="8"/>
      <c r="AA73" s="14"/>
      <c r="AB73" s="14"/>
      <c r="AC73" s="14"/>
      <c r="AD73" s="14"/>
      <c r="AE73" s="18"/>
      <c r="AF73" s="14"/>
      <c r="AG73" s="14"/>
      <c r="AH73" s="14"/>
      <c r="AI73" s="14"/>
      <c r="AJ73" s="14"/>
      <c r="AK73" s="14"/>
      <c r="AL73" s="14"/>
      <c r="AM73" s="14">
        <v>0</v>
      </c>
      <c r="AN73" s="14">
        <v>0.14946041264730819</v>
      </c>
      <c r="AO73" s="14">
        <v>0.14946041264730819</v>
      </c>
      <c r="AP73" s="14">
        <v>3.1853180238471265E-2</v>
      </c>
      <c r="AQ73" s="18"/>
      <c r="AR73" s="18">
        <v>2.9920387305002693E-2</v>
      </c>
      <c r="AS73" s="18"/>
      <c r="AT73" s="14"/>
      <c r="AU73" s="14">
        <v>1.8515000000000001</v>
      </c>
      <c r="AV73" s="14">
        <v>-24.934500000000003</v>
      </c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 ht="14">
      <c r="A74" s="14" t="s">
        <v>811</v>
      </c>
      <c r="B74" s="12" t="s">
        <v>820</v>
      </c>
      <c r="C74" s="12" t="s">
        <v>834</v>
      </c>
      <c r="D74" s="12" t="s">
        <v>937</v>
      </c>
      <c r="E74" s="148">
        <v>1998</v>
      </c>
      <c r="F74" s="148">
        <v>5</v>
      </c>
      <c r="G74" s="150">
        <v>11</v>
      </c>
      <c r="H74" s="151"/>
      <c r="I74" s="12">
        <v>276</v>
      </c>
      <c r="J74" s="23">
        <v>300</v>
      </c>
      <c r="K74" s="12"/>
      <c r="L74" s="12"/>
      <c r="M74" s="14"/>
      <c r="N74" s="14"/>
      <c r="O74" s="14"/>
      <c r="P74" s="14"/>
      <c r="Q74" s="14">
        <v>1.3413211727584409</v>
      </c>
      <c r="R74" s="14" t="s">
        <v>901</v>
      </c>
      <c r="S74" s="14"/>
      <c r="T74" s="14"/>
      <c r="U74" s="14"/>
      <c r="V74" s="14"/>
      <c r="W74" s="14"/>
      <c r="X74" s="14"/>
      <c r="Y74" s="14"/>
      <c r="Z74" s="8"/>
      <c r="AA74" s="14"/>
      <c r="AB74" s="14"/>
      <c r="AC74" s="14"/>
      <c r="AD74" s="14"/>
      <c r="AE74" s="18"/>
      <c r="AF74" s="14"/>
      <c r="AG74" s="14"/>
      <c r="AH74" s="14"/>
      <c r="AI74" s="14"/>
      <c r="AJ74" s="14"/>
      <c r="AK74" s="14"/>
      <c r="AL74" s="14"/>
      <c r="AM74" s="14">
        <v>0</v>
      </c>
      <c r="AN74" s="14">
        <v>0.14441107438219641</v>
      </c>
      <c r="AO74" s="14">
        <v>0.14441107438219641</v>
      </c>
      <c r="AP74" s="14">
        <v>4.6488391595912192E-2</v>
      </c>
      <c r="AQ74" s="18"/>
      <c r="AR74" s="18">
        <v>3.1983862291554602E-2</v>
      </c>
      <c r="AS74" s="18"/>
      <c r="AT74" s="14"/>
      <c r="AU74" s="14">
        <v>2.2275</v>
      </c>
      <c r="AV74" s="14">
        <v>-24.930500000000006</v>
      </c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 ht="14">
      <c r="A75" s="14" t="s">
        <v>811</v>
      </c>
      <c r="B75" s="12" t="s">
        <v>820</v>
      </c>
      <c r="C75" s="12" t="s">
        <v>842</v>
      </c>
      <c r="D75" s="12" t="s">
        <v>1096</v>
      </c>
      <c r="E75" s="148">
        <v>1997</v>
      </c>
      <c r="F75" s="150">
        <v>10</v>
      </c>
      <c r="G75" s="150">
        <v>9</v>
      </c>
      <c r="H75" s="151"/>
      <c r="I75" s="12">
        <v>0</v>
      </c>
      <c r="J75" s="23">
        <v>20</v>
      </c>
      <c r="K75" s="12"/>
      <c r="L75" s="12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8"/>
      <c r="AF75" s="14"/>
      <c r="AG75" s="14"/>
      <c r="AH75" s="14"/>
      <c r="AI75" s="14"/>
      <c r="AJ75" s="14"/>
      <c r="AK75" s="14"/>
      <c r="AL75" s="14"/>
      <c r="AM75" s="14"/>
      <c r="AN75" s="14"/>
      <c r="AO75" s="14">
        <v>2.5419999999999998</v>
      </c>
      <c r="AP75" s="14"/>
      <c r="AQ75" s="18"/>
      <c r="AR75" s="18"/>
      <c r="AS75" s="18"/>
      <c r="AT75" s="14"/>
      <c r="AU75" s="14"/>
      <c r="AV75" s="14"/>
      <c r="AW75" s="14"/>
      <c r="AX75" s="14"/>
      <c r="AY75" s="14"/>
      <c r="AZ75" s="156">
        <v>70.569999999999993</v>
      </c>
      <c r="BA75" s="156">
        <v>6</v>
      </c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 ht="14">
      <c r="A76" s="14" t="s">
        <v>811</v>
      </c>
      <c r="B76" s="12" t="s">
        <v>820</v>
      </c>
      <c r="C76" s="12" t="s">
        <v>842</v>
      </c>
      <c r="D76" s="12" t="s">
        <v>1097</v>
      </c>
      <c r="E76" s="148">
        <v>1997</v>
      </c>
      <c r="F76" s="150">
        <v>10</v>
      </c>
      <c r="G76" s="150">
        <v>9</v>
      </c>
      <c r="H76" s="151"/>
      <c r="I76" s="12">
        <v>20</v>
      </c>
      <c r="J76" s="23">
        <v>40</v>
      </c>
      <c r="K76" s="12"/>
      <c r="L76" s="12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8"/>
      <c r="AF76" s="14"/>
      <c r="AG76" s="14"/>
      <c r="AH76" s="14"/>
      <c r="AI76" s="14"/>
      <c r="AJ76" s="14"/>
      <c r="AK76" s="14"/>
      <c r="AL76" s="14"/>
      <c r="AM76" s="14"/>
      <c r="AN76" s="14"/>
      <c r="AO76" s="14">
        <v>2.0223333330000002</v>
      </c>
      <c r="AP76" s="14"/>
      <c r="AQ76" s="18"/>
      <c r="AR76" s="18"/>
      <c r="AS76" s="18"/>
      <c r="AT76" s="14"/>
      <c r="AU76" s="14"/>
      <c r="AV76" s="14"/>
      <c r="AW76" s="14"/>
      <c r="AX76" s="14"/>
      <c r="AY76" s="14"/>
      <c r="AZ76" s="156">
        <v>-52.73</v>
      </c>
      <c r="BA76" s="156">
        <v>4.4000000000000004</v>
      </c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 ht="14">
      <c r="A77" s="14" t="s">
        <v>811</v>
      </c>
      <c r="B77" s="12" t="s">
        <v>820</v>
      </c>
      <c r="C77" s="12" t="s">
        <v>841</v>
      </c>
      <c r="D77" s="12" t="s">
        <v>1083</v>
      </c>
      <c r="E77" s="148">
        <v>1997</v>
      </c>
      <c r="F77" s="150">
        <v>5</v>
      </c>
      <c r="G77" s="150">
        <v>14</v>
      </c>
      <c r="H77" s="151"/>
      <c r="I77" s="12">
        <v>0</v>
      </c>
      <c r="J77" s="23">
        <v>5</v>
      </c>
      <c r="K77" s="12"/>
      <c r="L77" s="12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8"/>
      <c r="AF77" s="14"/>
      <c r="AG77" s="14"/>
      <c r="AH77" s="14"/>
      <c r="AI77" s="14"/>
      <c r="AJ77" s="14"/>
      <c r="AK77" s="14"/>
      <c r="AL77" s="14"/>
      <c r="AM77" s="14"/>
      <c r="AN77" s="14"/>
      <c r="AO77" s="14">
        <v>3.9849999999999999</v>
      </c>
      <c r="AP77" s="14"/>
      <c r="AQ77" s="18"/>
      <c r="AR77" s="18"/>
      <c r="AS77" s="18"/>
      <c r="AT77" s="14"/>
      <c r="AU77" s="14"/>
      <c r="AV77" s="14"/>
      <c r="AW77" s="14"/>
      <c r="AX77" s="14"/>
      <c r="AY77" s="14"/>
      <c r="AZ77" s="14">
        <v>134.09</v>
      </c>
      <c r="BA77" s="14">
        <v>6.52</v>
      </c>
      <c r="BB77" s="14"/>
      <c r="BC77" s="14">
        <v>1.1407</v>
      </c>
      <c r="BD77" s="14">
        <v>6.4999999999999997E-3</v>
      </c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 ht="14">
      <c r="A78" s="14" t="s">
        <v>811</v>
      </c>
      <c r="B78" s="12" t="s">
        <v>820</v>
      </c>
      <c r="C78" s="12" t="s">
        <v>841</v>
      </c>
      <c r="D78" s="12" t="s">
        <v>1084</v>
      </c>
      <c r="E78" s="148">
        <v>1997</v>
      </c>
      <c r="F78" s="150">
        <v>5</v>
      </c>
      <c r="G78" s="150">
        <v>14</v>
      </c>
      <c r="H78" s="151"/>
      <c r="I78" s="12">
        <v>5</v>
      </c>
      <c r="J78" s="23">
        <v>10</v>
      </c>
      <c r="K78" s="12"/>
      <c r="L78" s="12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8"/>
      <c r="AF78" s="14"/>
      <c r="AG78" s="14"/>
      <c r="AH78" s="14"/>
      <c r="AI78" s="14"/>
      <c r="AJ78" s="14"/>
      <c r="AK78" s="14"/>
      <c r="AL78" s="14"/>
      <c r="AM78" s="14"/>
      <c r="AN78" s="14"/>
      <c r="AO78" s="14">
        <v>3.0379999999999998</v>
      </c>
      <c r="AP78" s="14"/>
      <c r="AQ78" s="18"/>
      <c r="AR78" s="18"/>
      <c r="AS78" s="18"/>
      <c r="AT78" s="14"/>
      <c r="AU78" s="14"/>
      <c r="AV78" s="14"/>
      <c r="AW78" s="14"/>
      <c r="AX78" s="14"/>
      <c r="AY78" s="14"/>
      <c r="AZ78" s="14">
        <v>100.93</v>
      </c>
      <c r="BA78" s="14">
        <v>5.04</v>
      </c>
      <c r="BB78" s="14"/>
      <c r="BC78" s="14">
        <v>1.1073</v>
      </c>
      <c r="BD78" s="14">
        <v>5.0000000000000001E-3</v>
      </c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 ht="14">
      <c r="A79" s="14" t="s">
        <v>811</v>
      </c>
      <c r="B79" s="12" t="s">
        <v>820</v>
      </c>
      <c r="C79" s="12" t="s">
        <v>841</v>
      </c>
      <c r="D79" s="12" t="s">
        <v>1085</v>
      </c>
      <c r="E79" s="148">
        <v>1997</v>
      </c>
      <c r="F79" s="150">
        <v>5</v>
      </c>
      <c r="G79" s="150">
        <v>14</v>
      </c>
      <c r="H79" s="151"/>
      <c r="I79" s="12">
        <v>10</v>
      </c>
      <c r="J79" s="23">
        <v>20</v>
      </c>
      <c r="K79" s="12"/>
      <c r="L79" s="12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8"/>
      <c r="AF79" s="14"/>
      <c r="AG79" s="14"/>
      <c r="AH79" s="14"/>
      <c r="AI79" s="14"/>
      <c r="AJ79" s="14"/>
      <c r="AK79" s="14"/>
      <c r="AL79" s="14"/>
      <c r="AM79" s="14"/>
      <c r="AN79" s="14"/>
      <c r="AO79" s="14">
        <v>2.5419999999999998</v>
      </c>
      <c r="AP79" s="14"/>
      <c r="AQ79" s="18"/>
      <c r="AR79" s="18"/>
      <c r="AS79" s="18"/>
      <c r="AT79" s="14"/>
      <c r="AU79" s="14"/>
      <c r="AV79" s="14"/>
      <c r="AW79" s="14"/>
      <c r="AX79" s="14"/>
      <c r="AY79" s="14"/>
      <c r="AZ79" s="14">
        <v>21.62</v>
      </c>
      <c r="BA79" s="14">
        <v>3.8</v>
      </c>
      <c r="BB79" s="14"/>
      <c r="BC79" s="14">
        <v>1.0276000000000001</v>
      </c>
      <c r="BD79" s="14">
        <v>3.8E-3</v>
      </c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 ht="14">
      <c r="A80" s="14" t="s">
        <v>811</v>
      </c>
      <c r="B80" s="12" t="s">
        <v>820</v>
      </c>
      <c r="C80" s="12" t="s">
        <v>841</v>
      </c>
      <c r="D80" s="12" t="s">
        <v>1086</v>
      </c>
      <c r="E80" s="148">
        <v>1997</v>
      </c>
      <c r="F80" s="150">
        <v>5</v>
      </c>
      <c r="G80" s="150">
        <v>14</v>
      </c>
      <c r="H80" s="151"/>
      <c r="I80" s="12">
        <v>20</v>
      </c>
      <c r="J80" s="23">
        <v>40</v>
      </c>
      <c r="K80" s="12"/>
      <c r="L80" s="12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8"/>
      <c r="AF80" s="14"/>
      <c r="AG80" s="14"/>
      <c r="AH80" s="14"/>
      <c r="AI80" s="14"/>
      <c r="AJ80" s="14"/>
      <c r="AK80" s="14"/>
      <c r="AL80" s="14"/>
      <c r="AM80" s="14"/>
      <c r="AN80" s="14"/>
      <c r="AO80" s="14">
        <v>2.0223333330000002</v>
      </c>
      <c r="AP80" s="14"/>
      <c r="AQ80" s="18"/>
      <c r="AR80" s="18"/>
      <c r="AS80" s="18"/>
      <c r="AT80" s="14"/>
      <c r="AU80" s="14"/>
      <c r="AV80" s="14"/>
      <c r="AW80" s="14"/>
      <c r="AX80" s="14"/>
      <c r="AY80" s="14"/>
      <c r="AZ80" s="14">
        <v>-27.15</v>
      </c>
      <c r="BA80" s="14">
        <v>4.47</v>
      </c>
      <c r="BB80" s="14"/>
      <c r="BC80" s="14">
        <v>0.97850000000000004</v>
      </c>
      <c r="BD80" s="14">
        <v>4.4999999999999997E-3</v>
      </c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 ht="14">
      <c r="A81" s="14" t="s">
        <v>811</v>
      </c>
      <c r="B81" s="12" t="s">
        <v>820</v>
      </c>
      <c r="C81" s="12" t="s">
        <v>841</v>
      </c>
      <c r="D81" s="12" t="s">
        <v>1087</v>
      </c>
      <c r="E81" s="148">
        <v>1997</v>
      </c>
      <c r="F81" s="150">
        <v>5</v>
      </c>
      <c r="G81" s="150">
        <v>14</v>
      </c>
      <c r="H81" s="151"/>
      <c r="I81" s="12">
        <v>40</v>
      </c>
      <c r="J81" s="23">
        <v>60</v>
      </c>
      <c r="K81" s="12"/>
      <c r="L81" s="12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8"/>
      <c r="AF81" s="14"/>
      <c r="AG81" s="14"/>
      <c r="AH81" s="14"/>
      <c r="AI81" s="14"/>
      <c r="AJ81" s="14"/>
      <c r="AK81" s="14"/>
      <c r="AL81" s="14"/>
      <c r="AM81" s="14"/>
      <c r="AN81" s="14"/>
      <c r="AO81" s="14">
        <v>1.665</v>
      </c>
      <c r="AP81" s="14"/>
      <c r="AQ81" s="18"/>
      <c r="AR81" s="18"/>
      <c r="AS81" s="18"/>
      <c r="AT81" s="14"/>
      <c r="AU81" s="14"/>
      <c r="AV81" s="14"/>
      <c r="AW81" s="14"/>
      <c r="AX81" s="14"/>
      <c r="AY81" s="14"/>
      <c r="AZ81" s="14">
        <v>-61.78</v>
      </c>
      <c r="BA81" s="14">
        <v>4.3099999999999996</v>
      </c>
      <c r="BB81" s="14"/>
      <c r="BC81" s="14">
        <v>0.94369999999999998</v>
      </c>
      <c r="BD81" s="14">
        <v>4.3E-3</v>
      </c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 ht="14">
      <c r="A82" s="14" t="s">
        <v>811</v>
      </c>
      <c r="B82" s="12" t="s">
        <v>820</v>
      </c>
      <c r="C82" s="12" t="s">
        <v>841</v>
      </c>
      <c r="D82" s="12" t="s">
        <v>1088</v>
      </c>
      <c r="E82" s="148">
        <v>1997</v>
      </c>
      <c r="F82" s="150">
        <v>5</v>
      </c>
      <c r="G82" s="150">
        <v>14</v>
      </c>
      <c r="H82" s="151"/>
      <c r="I82" s="12">
        <v>60</v>
      </c>
      <c r="J82" s="23">
        <v>80</v>
      </c>
      <c r="K82" s="12"/>
      <c r="L82" s="1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8"/>
      <c r="AF82" s="14"/>
      <c r="AG82" s="14"/>
      <c r="AH82" s="14"/>
      <c r="AI82" s="14"/>
      <c r="AJ82" s="14"/>
      <c r="AK82" s="14"/>
      <c r="AL82" s="14"/>
      <c r="AM82" s="14"/>
      <c r="AN82" s="14"/>
      <c r="AO82" s="14">
        <v>1.491333333</v>
      </c>
      <c r="AP82" s="14"/>
      <c r="AQ82" s="18"/>
      <c r="AR82" s="18"/>
      <c r="AS82" s="18"/>
      <c r="AT82" s="14"/>
      <c r="AU82" s="14"/>
      <c r="AV82" s="14"/>
      <c r="AW82" s="14"/>
      <c r="AX82" s="14"/>
      <c r="AY82" s="14"/>
      <c r="AZ82" s="14">
        <v>-73.48</v>
      </c>
      <c r="BA82" s="14">
        <v>3.49</v>
      </c>
      <c r="BB82" s="14"/>
      <c r="BC82" s="14">
        <v>0.93189999999999995</v>
      </c>
      <c r="BD82" s="14">
        <v>3.5999999999999999E-3</v>
      </c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 ht="14">
      <c r="A83" s="14" t="s">
        <v>811</v>
      </c>
      <c r="B83" s="12" t="s">
        <v>820</v>
      </c>
      <c r="C83" s="12" t="s">
        <v>841</v>
      </c>
      <c r="D83" s="12" t="s">
        <v>1089</v>
      </c>
      <c r="E83" s="148">
        <v>1997</v>
      </c>
      <c r="F83" s="150">
        <v>5</v>
      </c>
      <c r="G83" s="150">
        <v>14</v>
      </c>
      <c r="H83" s="151"/>
      <c r="I83" s="12">
        <v>80</v>
      </c>
      <c r="J83" s="23">
        <v>100</v>
      </c>
      <c r="K83" s="12"/>
      <c r="L83" s="12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8"/>
      <c r="AF83" s="14"/>
      <c r="AG83" s="14"/>
      <c r="AH83" s="14"/>
      <c r="AI83" s="14"/>
      <c r="AJ83" s="14"/>
      <c r="AK83" s="14"/>
      <c r="AL83" s="14"/>
      <c r="AM83" s="14"/>
      <c r="AN83" s="14"/>
      <c r="AO83" s="14">
        <v>0.86499999999999999</v>
      </c>
      <c r="AP83" s="14"/>
      <c r="AQ83" s="18"/>
      <c r="AR83" s="18"/>
      <c r="AS83" s="18"/>
      <c r="AT83" s="14"/>
      <c r="AU83" s="14"/>
      <c r="AV83" s="14"/>
      <c r="AW83" s="14"/>
      <c r="AX83" s="14"/>
      <c r="AY83" s="14"/>
      <c r="AZ83" s="14">
        <v>-126.32</v>
      </c>
      <c r="BA83" s="14">
        <v>4.0199999999999996</v>
      </c>
      <c r="BB83" s="14"/>
      <c r="BC83" s="14">
        <v>0.87880000000000003</v>
      </c>
      <c r="BD83" s="14">
        <v>4.0000000000000001E-3</v>
      </c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 ht="14">
      <c r="A84" s="14" t="s">
        <v>811</v>
      </c>
      <c r="B84" s="12" t="s">
        <v>820</v>
      </c>
      <c r="C84" s="12" t="s">
        <v>837</v>
      </c>
      <c r="D84" s="12" t="s">
        <v>938</v>
      </c>
      <c r="E84" s="150">
        <v>1997</v>
      </c>
      <c r="F84" s="148">
        <v>5</v>
      </c>
      <c r="G84" s="150">
        <v>14</v>
      </c>
      <c r="H84" s="151"/>
      <c r="I84" s="12">
        <v>0</v>
      </c>
      <c r="J84" s="23">
        <v>5</v>
      </c>
      <c r="K84" s="12" t="s">
        <v>900</v>
      </c>
      <c r="L84" s="12"/>
      <c r="M84" s="14"/>
      <c r="N84" s="14"/>
      <c r="O84" s="14"/>
      <c r="P84" s="14"/>
      <c r="Q84" s="14">
        <v>0.68266697233384643</v>
      </c>
      <c r="R84" s="14" t="s">
        <v>901</v>
      </c>
      <c r="S84" s="14">
        <v>0.5</v>
      </c>
      <c r="T84" s="14">
        <v>71.599999999999994</v>
      </c>
      <c r="U84" s="14">
        <v>27.9</v>
      </c>
      <c r="V84" s="14"/>
      <c r="W84" s="14"/>
      <c r="X84" s="14"/>
      <c r="Y84" s="14"/>
      <c r="Z84" s="8"/>
      <c r="AA84" s="14"/>
      <c r="AB84" s="14"/>
      <c r="AC84" s="14"/>
      <c r="AD84" s="14"/>
      <c r="AE84" s="18"/>
      <c r="AF84" s="14"/>
      <c r="AG84" s="14"/>
      <c r="AH84" s="14"/>
      <c r="AI84" s="14"/>
      <c r="AJ84" s="14"/>
      <c r="AK84" s="14"/>
      <c r="AL84" s="14"/>
      <c r="AM84" s="14">
        <v>0.01</v>
      </c>
      <c r="AN84" s="14">
        <v>4.4610000000000003</v>
      </c>
      <c r="AO84" s="14">
        <v>4.4710000000000001</v>
      </c>
      <c r="AP84" s="14">
        <v>0.15261020166523137</v>
      </c>
      <c r="AQ84" s="18"/>
      <c r="AR84" s="18">
        <v>0.36699999999999999</v>
      </c>
      <c r="AS84" s="18"/>
      <c r="AT84" s="14"/>
      <c r="AU84" s="14">
        <v>0.56000000000000005</v>
      </c>
      <c r="AV84" s="14">
        <v>-21.58</v>
      </c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 ht="14">
      <c r="A85" s="14" t="s">
        <v>811</v>
      </c>
      <c r="B85" s="12" t="s">
        <v>820</v>
      </c>
      <c r="C85" s="12" t="s">
        <v>837</v>
      </c>
      <c r="D85" s="12" t="s">
        <v>939</v>
      </c>
      <c r="E85" s="150">
        <v>1997</v>
      </c>
      <c r="F85" s="148">
        <v>5</v>
      </c>
      <c r="G85" s="150">
        <v>14</v>
      </c>
      <c r="H85" s="151"/>
      <c r="I85" s="12">
        <v>5</v>
      </c>
      <c r="J85" s="23">
        <v>10</v>
      </c>
      <c r="K85" s="12" t="s">
        <v>940</v>
      </c>
      <c r="L85" s="12"/>
      <c r="M85" s="14"/>
      <c r="N85" s="14"/>
      <c r="O85" s="14"/>
      <c r="P85" s="14"/>
      <c r="Q85" s="14">
        <v>1.1035957259636613</v>
      </c>
      <c r="R85" s="14" t="s">
        <v>901</v>
      </c>
      <c r="S85" s="14">
        <v>0.5</v>
      </c>
      <c r="T85" s="14">
        <v>71.599999999999994</v>
      </c>
      <c r="U85" s="14">
        <v>27.9</v>
      </c>
      <c r="V85" s="14"/>
      <c r="W85" s="14"/>
      <c r="X85" s="14"/>
      <c r="Y85" s="14"/>
      <c r="Z85" s="8"/>
      <c r="AA85" s="14"/>
      <c r="AB85" s="14"/>
      <c r="AC85" s="14"/>
      <c r="AD85" s="14"/>
      <c r="AE85" s="18"/>
      <c r="AF85" s="14"/>
      <c r="AG85" s="14"/>
      <c r="AH85" s="14"/>
      <c r="AI85" s="14"/>
      <c r="AJ85" s="14"/>
      <c r="AK85" s="14"/>
      <c r="AL85" s="14"/>
      <c r="AM85" s="14">
        <v>0</v>
      </c>
      <c r="AN85" s="14">
        <v>3.2709999999999999</v>
      </c>
      <c r="AO85" s="14">
        <v>3.2709999999999999</v>
      </c>
      <c r="AP85" s="14">
        <v>0.18049308098135677</v>
      </c>
      <c r="AQ85" s="18"/>
      <c r="AR85" s="18">
        <v>0.28799999999999998</v>
      </c>
      <c r="AS85" s="18"/>
      <c r="AT85" s="14"/>
      <c r="AU85" s="14">
        <v>1.75</v>
      </c>
      <c r="AV85" s="14">
        <v>-19.73</v>
      </c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 ht="14">
      <c r="A86" s="14" t="s">
        <v>811</v>
      </c>
      <c r="B86" s="12" t="s">
        <v>820</v>
      </c>
      <c r="C86" s="12" t="s">
        <v>837</v>
      </c>
      <c r="D86" s="12" t="s">
        <v>941</v>
      </c>
      <c r="E86" s="150">
        <v>1997</v>
      </c>
      <c r="F86" s="148">
        <v>5</v>
      </c>
      <c r="G86" s="150">
        <v>14</v>
      </c>
      <c r="H86" s="151"/>
      <c r="I86" s="12">
        <v>10</v>
      </c>
      <c r="J86" s="23">
        <v>20</v>
      </c>
      <c r="K86" s="12" t="s">
        <v>940</v>
      </c>
      <c r="L86" s="12"/>
      <c r="M86" s="14"/>
      <c r="N86" s="14"/>
      <c r="O86" s="14"/>
      <c r="P86" s="14"/>
      <c r="Q86" s="14">
        <v>0.97544693692491768</v>
      </c>
      <c r="R86" s="14" t="s">
        <v>901</v>
      </c>
      <c r="S86" s="14">
        <v>0.5</v>
      </c>
      <c r="T86" s="14">
        <v>71.599999999999994</v>
      </c>
      <c r="U86" s="14">
        <v>27.9</v>
      </c>
      <c r="V86" s="14"/>
      <c r="W86" s="14"/>
      <c r="X86" s="14"/>
      <c r="Y86" s="14"/>
      <c r="Z86" s="8"/>
      <c r="AA86" s="14"/>
      <c r="AB86" s="14"/>
      <c r="AC86" s="14"/>
      <c r="AD86" s="14"/>
      <c r="AE86" s="18"/>
      <c r="AF86" s="14"/>
      <c r="AG86" s="14"/>
      <c r="AH86" s="14"/>
      <c r="AI86" s="14"/>
      <c r="AJ86" s="14"/>
      <c r="AK86" s="14"/>
      <c r="AL86" s="14"/>
      <c r="AM86" s="14">
        <v>0</v>
      </c>
      <c r="AN86" s="14">
        <v>2.569</v>
      </c>
      <c r="AO86" s="14">
        <v>2.569</v>
      </c>
      <c r="AP86" s="14">
        <v>0.25059231809601135</v>
      </c>
      <c r="AQ86" s="18"/>
      <c r="AR86" s="18">
        <v>0.22600000000000001</v>
      </c>
      <c r="AS86" s="18"/>
      <c r="AT86" s="14"/>
      <c r="AU86" s="14">
        <v>3.42</v>
      </c>
      <c r="AV86" s="14">
        <v>-18.07</v>
      </c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 ht="14">
      <c r="A87" s="14" t="s">
        <v>811</v>
      </c>
      <c r="B87" s="12" t="s">
        <v>820</v>
      </c>
      <c r="C87" s="12" t="s">
        <v>837</v>
      </c>
      <c r="D87" s="12" t="s">
        <v>942</v>
      </c>
      <c r="E87" s="150">
        <v>1997</v>
      </c>
      <c r="F87" s="148">
        <v>5</v>
      </c>
      <c r="G87" s="150">
        <v>14</v>
      </c>
      <c r="H87" s="151"/>
      <c r="I87" s="12">
        <v>20</v>
      </c>
      <c r="J87" s="23">
        <v>40</v>
      </c>
      <c r="K87" s="12" t="s">
        <v>940</v>
      </c>
      <c r="L87" s="12"/>
      <c r="M87" s="14"/>
      <c r="N87" s="14"/>
      <c r="O87" s="14"/>
      <c r="P87" s="14"/>
      <c r="Q87" s="14">
        <v>0.68224467874547901</v>
      </c>
      <c r="R87" s="14" t="s">
        <v>901</v>
      </c>
      <c r="S87" s="14">
        <v>0.5</v>
      </c>
      <c r="T87" s="14">
        <v>72.2</v>
      </c>
      <c r="U87" s="14">
        <v>27.4</v>
      </c>
      <c r="V87" s="14"/>
      <c r="W87" s="14"/>
      <c r="X87" s="14"/>
      <c r="Y87" s="14"/>
      <c r="Z87" s="8"/>
      <c r="AA87" s="14"/>
      <c r="AB87" s="14"/>
      <c r="AC87" s="14"/>
      <c r="AD87" s="14"/>
      <c r="AE87" s="18"/>
      <c r="AF87" s="14"/>
      <c r="AG87" s="14"/>
      <c r="AH87" s="14"/>
      <c r="AI87" s="14"/>
      <c r="AJ87" s="14"/>
      <c r="AK87" s="14"/>
      <c r="AL87" s="14"/>
      <c r="AM87" s="14">
        <v>0</v>
      </c>
      <c r="AN87" s="14">
        <v>2.1619999999999999</v>
      </c>
      <c r="AO87" s="14">
        <v>2.1619999999999999</v>
      </c>
      <c r="AP87" s="14">
        <v>0.29500259908954513</v>
      </c>
      <c r="AQ87" s="18"/>
      <c r="AR87" s="18">
        <v>0.191</v>
      </c>
      <c r="AS87" s="18"/>
      <c r="AT87" s="14"/>
      <c r="AU87" s="14">
        <v>4.54</v>
      </c>
      <c r="AV87" s="14">
        <v>-17.035</v>
      </c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 ht="14">
      <c r="A88" s="14" t="s">
        <v>811</v>
      </c>
      <c r="B88" s="12" t="s">
        <v>820</v>
      </c>
      <c r="C88" s="12" t="s">
        <v>837</v>
      </c>
      <c r="D88" s="12" t="s">
        <v>943</v>
      </c>
      <c r="E88" s="150">
        <v>1997</v>
      </c>
      <c r="F88" s="148">
        <v>5</v>
      </c>
      <c r="G88" s="150">
        <v>14</v>
      </c>
      <c r="H88" s="151"/>
      <c r="I88" s="12">
        <v>40</v>
      </c>
      <c r="J88" s="23">
        <v>60</v>
      </c>
      <c r="K88" s="12" t="s">
        <v>944</v>
      </c>
      <c r="L88" s="12"/>
      <c r="M88" s="14"/>
      <c r="N88" s="14"/>
      <c r="O88" s="14"/>
      <c r="P88" s="14"/>
      <c r="Q88" s="14">
        <v>0.5383793707353498</v>
      </c>
      <c r="R88" s="14" t="s">
        <v>901</v>
      </c>
      <c r="S88" s="14">
        <v>0.5</v>
      </c>
      <c r="T88" s="14">
        <v>72.2</v>
      </c>
      <c r="U88" s="14">
        <v>27.4</v>
      </c>
      <c r="V88" s="14"/>
      <c r="W88" s="14"/>
      <c r="X88" s="14"/>
      <c r="Y88" s="14"/>
      <c r="Z88" s="8"/>
      <c r="AA88" s="14"/>
      <c r="AB88" s="14"/>
      <c r="AC88" s="14"/>
      <c r="AD88" s="14"/>
      <c r="AE88" s="18"/>
      <c r="AF88" s="14"/>
      <c r="AG88" s="14"/>
      <c r="AH88" s="14"/>
      <c r="AI88" s="14"/>
      <c r="AJ88" s="14"/>
      <c r="AK88" s="14"/>
      <c r="AL88" s="14"/>
      <c r="AM88" s="14">
        <v>0</v>
      </c>
      <c r="AN88" s="14">
        <v>1.6779999999999999</v>
      </c>
      <c r="AO88" s="14">
        <v>1.6779999999999999</v>
      </c>
      <c r="AP88" s="14">
        <v>0.1806801168187834</v>
      </c>
      <c r="AQ88" s="18"/>
      <c r="AR88" s="18">
        <v>0.154</v>
      </c>
      <c r="AS88" s="18"/>
      <c r="AT88" s="14"/>
      <c r="AU88" s="14">
        <v>5.21</v>
      </c>
      <c r="AV88" s="14">
        <v>-15.99</v>
      </c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 ht="14">
      <c r="A89" s="14" t="s">
        <v>811</v>
      </c>
      <c r="B89" s="12" t="s">
        <v>820</v>
      </c>
      <c r="C89" s="12" t="s">
        <v>837</v>
      </c>
      <c r="D89" s="12" t="s">
        <v>945</v>
      </c>
      <c r="E89" s="150">
        <v>1997</v>
      </c>
      <c r="F89" s="148">
        <v>5</v>
      </c>
      <c r="G89" s="150">
        <v>14</v>
      </c>
      <c r="H89" s="151"/>
      <c r="I89" s="12">
        <v>60</v>
      </c>
      <c r="J89" s="23">
        <v>80</v>
      </c>
      <c r="K89" s="12" t="s">
        <v>946</v>
      </c>
      <c r="L89" s="12"/>
      <c r="M89" s="14"/>
      <c r="N89" s="14"/>
      <c r="O89" s="14"/>
      <c r="P89" s="14"/>
      <c r="Q89" s="14">
        <v>1.0323681456334399</v>
      </c>
      <c r="R89" s="14" t="s">
        <v>901</v>
      </c>
      <c r="S89" s="14">
        <v>0.5</v>
      </c>
      <c r="T89" s="14">
        <v>72.2</v>
      </c>
      <c r="U89" s="14">
        <v>27.4</v>
      </c>
      <c r="V89" s="14"/>
      <c r="W89" s="14"/>
      <c r="X89" s="14"/>
      <c r="Y89" s="14"/>
      <c r="Z89" s="8"/>
      <c r="AA89" s="14"/>
      <c r="AB89" s="14"/>
      <c r="AC89" s="14"/>
      <c r="AD89" s="14"/>
      <c r="AE89" s="18"/>
      <c r="AF89" s="14"/>
      <c r="AG89" s="14"/>
      <c r="AH89" s="14"/>
      <c r="AI89" s="14"/>
      <c r="AJ89" s="14"/>
      <c r="AK89" s="14"/>
      <c r="AL89" s="14"/>
      <c r="AM89" s="14">
        <v>0</v>
      </c>
      <c r="AN89" s="14">
        <v>1.234</v>
      </c>
      <c r="AO89" s="14">
        <v>1.234</v>
      </c>
      <c r="AP89" s="14">
        <v>0.25478845834233299</v>
      </c>
      <c r="AQ89" s="18"/>
      <c r="AR89" s="18">
        <v>0.11899999999999999</v>
      </c>
      <c r="AS89" s="18"/>
      <c r="AT89" s="14"/>
      <c r="AU89" s="14">
        <v>4.8099999999999996</v>
      </c>
      <c r="AV89" s="14">
        <v>-16.329999999999998</v>
      </c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 ht="14">
      <c r="A90" s="14" t="s">
        <v>811</v>
      </c>
      <c r="B90" s="12" t="s">
        <v>820</v>
      </c>
      <c r="C90" s="12" t="s">
        <v>837</v>
      </c>
      <c r="D90" s="12" t="s">
        <v>947</v>
      </c>
      <c r="E90" s="150">
        <v>1997</v>
      </c>
      <c r="F90" s="148">
        <v>5</v>
      </c>
      <c r="G90" s="150">
        <v>14</v>
      </c>
      <c r="H90" s="151"/>
      <c r="I90" s="12">
        <v>80</v>
      </c>
      <c r="J90" s="23">
        <v>100</v>
      </c>
      <c r="K90" s="12" t="s">
        <v>948</v>
      </c>
      <c r="L90" s="12"/>
      <c r="M90" s="14"/>
      <c r="N90" s="14"/>
      <c r="O90" s="14"/>
      <c r="P90" s="14"/>
      <c r="Q90" s="14">
        <v>0.76471612601901096</v>
      </c>
      <c r="R90" s="14" t="s">
        <v>901</v>
      </c>
      <c r="S90" s="14">
        <v>0.5</v>
      </c>
      <c r="T90" s="14">
        <v>72.2</v>
      </c>
      <c r="U90" s="14">
        <v>27.4</v>
      </c>
      <c r="V90" s="14"/>
      <c r="W90" s="14"/>
      <c r="X90" s="14"/>
      <c r="Y90" s="14"/>
      <c r="Z90" s="8"/>
      <c r="AA90" s="14"/>
      <c r="AB90" s="14"/>
      <c r="AC90" s="14"/>
      <c r="AD90" s="14"/>
      <c r="AE90" s="18"/>
      <c r="AF90" s="14"/>
      <c r="AG90" s="14"/>
      <c r="AH90" s="14"/>
      <c r="AI90" s="14"/>
      <c r="AJ90" s="14"/>
      <c r="AK90" s="14"/>
      <c r="AL90" s="14"/>
      <c r="AM90" s="14">
        <v>0</v>
      </c>
      <c r="AN90" s="14">
        <v>0.99099999999999999</v>
      </c>
      <c r="AO90" s="14">
        <v>0.99099999999999999</v>
      </c>
      <c r="AP90" s="14">
        <v>0.15156673617696798</v>
      </c>
      <c r="AQ90" s="18"/>
      <c r="AR90" s="18">
        <v>0.112</v>
      </c>
      <c r="AS90" s="18"/>
      <c r="AT90" s="14"/>
      <c r="AU90" s="14">
        <v>3.71</v>
      </c>
      <c r="AV90" s="14">
        <v>-17.91</v>
      </c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 ht="14">
      <c r="A91" s="14" t="s">
        <v>811</v>
      </c>
      <c r="B91" s="12" t="s">
        <v>820</v>
      </c>
      <c r="C91" s="12" t="s">
        <v>838</v>
      </c>
      <c r="D91" s="12" t="s">
        <v>949</v>
      </c>
      <c r="E91" s="150">
        <v>1997</v>
      </c>
      <c r="F91" s="148">
        <v>5</v>
      </c>
      <c r="G91" s="150">
        <v>14</v>
      </c>
      <c r="H91" s="151"/>
      <c r="I91" s="12">
        <v>0</v>
      </c>
      <c r="J91" s="23">
        <v>5</v>
      </c>
      <c r="K91" s="12" t="s">
        <v>900</v>
      </c>
      <c r="L91" s="12"/>
      <c r="M91" s="14"/>
      <c r="N91" s="14"/>
      <c r="O91" s="14"/>
      <c r="P91" s="14"/>
      <c r="Q91" s="14">
        <v>0.95106489871527888</v>
      </c>
      <c r="R91" s="14" t="s">
        <v>901</v>
      </c>
      <c r="S91" s="14"/>
      <c r="T91" s="14"/>
      <c r="U91" s="14"/>
      <c r="V91" s="14"/>
      <c r="W91" s="14"/>
      <c r="X91" s="14"/>
      <c r="Y91" s="14"/>
      <c r="Z91" s="8"/>
      <c r="AA91" s="14"/>
      <c r="AB91" s="14"/>
      <c r="AC91" s="14"/>
      <c r="AD91" s="14"/>
      <c r="AE91" s="18"/>
      <c r="AF91" s="14"/>
      <c r="AG91" s="14"/>
      <c r="AH91" s="14"/>
      <c r="AI91" s="14"/>
      <c r="AJ91" s="14"/>
      <c r="AK91" s="14"/>
      <c r="AL91" s="14"/>
      <c r="AM91" s="14">
        <v>0.01</v>
      </c>
      <c r="AN91" s="14">
        <v>3.2810000000000001</v>
      </c>
      <c r="AO91" s="14">
        <v>3.2909999999999999</v>
      </c>
      <c r="AP91" s="14">
        <v>0.15649772908359916</v>
      </c>
      <c r="AQ91" s="18"/>
      <c r="AR91" s="18">
        <v>0.28299999999999997</v>
      </c>
      <c r="AS91" s="18"/>
      <c r="AT91" s="14"/>
      <c r="AU91" s="14">
        <v>1.26</v>
      </c>
      <c r="AV91" s="14">
        <v>-20.32</v>
      </c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 ht="14">
      <c r="A92" s="14" t="s">
        <v>811</v>
      </c>
      <c r="B92" s="12" t="s">
        <v>820</v>
      </c>
      <c r="C92" s="12" t="s">
        <v>838</v>
      </c>
      <c r="D92" s="12" t="s">
        <v>950</v>
      </c>
      <c r="E92" s="150">
        <v>1997</v>
      </c>
      <c r="F92" s="148">
        <v>5</v>
      </c>
      <c r="G92" s="150">
        <v>14</v>
      </c>
      <c r="H92" s="151"/>
      <c r="I92" s="12">
        <v>5</v>
      </c>
      <c r="J92" s="23">
        <v>10</v>
      </c>
      <c r="K92" s="12" t="s">
        <v>940</v>
      </c>
      <c r="L92" s="12"/>
      <c r="M92" s="14"/>
      <c r="N92" s="14"/>
      <c r="O92" s="14"/>
      <c r="P92" s="14"/>
      <c r="Q92" s="14">
        <v>1.0776751665102235</v>
      </c>
      <c r="R92" s="14" t="s">
        <v>901</v>
      </c>
      <c r="S92" s="14"/>
      <c r="T92" s="14"/>
      <c r="U92" s="14"/>
      <c r="V92" s="14"/>
      <c r="W92" s="14"/>
      <c r="X92" s="14"/>
      <c r="Y92" s="14"/>
      <c r="Z92" s="8"/>
      <c r="AA92" s="14"/>
      <c r="AB92" s="14"/>
      <c r="AC92" s="14"/>
      <c r="AD92" s="14"/>
      <c r="AE92" s="18"/>
      <c r="AF92" s="14"/>
      <c r="AG92" s="14"/>
      <c r="AH92" s="14"/>
      <c r="AI92" s="14"/>
      <c r="AJ92" s="14"/>
      <c r="AK92" s="14"/>
      <c r="AL92" s="14"/>
      <c r="AM92" s="14">
        <v>0</v>
      </c>
      <c r="AN92" s="14">
        <v>2.5870000000000002</v>
      </c>
      <c r="AO92" s="14">
        <v>2.5870000000000002</v>
      </c>
      <c r="AP92" s="14">
        <v>0.1393972827880974</v>
      </c>
      <c r="AQ92" s="18"/>
      <c r="AR92" s="18">
        <v>0.23599999999999999</v>
      </c>
      <c r="AS92" s="18"/>
      <c r="AT92" s="14"/>
      <c r="AU92" s="14">
        <v>2.84</v>
      </c>
      <c r="AV92" s="14">
        <v>-18.420000000000002</v>
      </c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 ht="14">
      <c r="A93" s="14" t="s">
        <v>811</v>
      </c>
      <c r="B93" s="12" t="s">
        <v>820</v>
      </c>
      <c r="C93" s="12" t="s">
        <v>838</v>
      </c>
      <c r="D93" s="12" t="s">
        <v>951</v>
      </c>
      <c r="E93" s="150">
        <v>1997</v>
      </c>
      <c r="F93" s="148">
        <v>5</v>
      </c>
      <c r="G93" s="150">
        <v>14</v>
      </c>
      <c r="H93" s="151"/>
      <c r="I93" s="12">
        <v>10</v>
      </c>
      <c r="J93" s="23">
        <v>20</v>
      </c>
      <c r="K93" s="12" t="s">
        <v>940</v>
      </c>
      <c r="L93" s="12"/>
      <c r="M93" s="14"/>
      <c r="N93" s="14"/>
      <c r="O93" s="14"/>
      <c r="P93" s="14"/>
      <c r="Q93" s="14">
        <v>0.88219935254438742</v>
      </c>
      <c r="R93" s="14" t="s">
        <v>901</v>
      </c>
      <c r="S93" s="14"/>
      <c r="T93" s="14"/>
      <c r="U93" s="14"/>
      <c r="V93" s="14"/>
      <c r="W93" s="14"/>
      <c r="X93" s="14"/>
      <c r="Y93" s="14"/>
      <c r="Z93" s="8"/>
      <c r="AA93" s="14"/>
      <c r="AB93" s="14"/>
      <c r="AC93" s="14"/>
      <c r="AD93" s="14"/>
      <c r="AE93" s="18"/>
      <c r="AF93" s="14"/>
      <c r="AG93" s="14"/>
      <c r="AH93" s="14"/>
      <c r="AI93" s="14"/>
      <c r="AJ93" s="14"/>
      <c r="AK93" s="14"/>
      <c r="AL93" s="14"/>
      <c r="AM93" s="14">
        <v>0</v>
      </c>
      <c r="AN93" s="14">
        <v>2.3260000000000001</v>
      </c>
      <c r="AO93" s="14">
        <v>2.3260000000000001</v>
      </c>
      <c r="AP93" s="14">
        <v>0.20519956940182452</v>
      </c>
      <c r="AQ93" s="18"/>
      <c r="AR93" s="18">
        <v>0.21099999999999999</v>
      </c>
      <c r="AS93" s="18"/>
      <c r="AT93" s="14"/>
      <c r="AU93" s="14">
        <v>3.66</v>
      </c>
      <c r="AV93" s="14">
        <v>-17.38</v>
      </c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 ht="14">
      <c r="A94" s="14" t="s">
        <v>811</v>
      </c>
      <c r="B94" s="12" t="s">
        <v>820</v>
      </c>
      <c r="C94" s="12" t="s">
        <v>838</v>
      </c>
      <c r="D94" s="12" t="s">
        <v>952</v>
      </c>
      <c r="E94" s="150">
        <v>1997</v>
      </c>
      <c r="F94" s="148">
        <v>5</v>
      </c>
      <c r="G94" s="150">
        <v>14</v>
      </c>
      <c r="H94" s="151"/>
      <c r="I94" s="12">
        <v>20</v>
      </c>
      <c r="J94" s="23">
        <v>40</v>
      </c>
      <c r="K94" s="12" t="s">
        <v>940</v>
      </c>
      <c r="L94" s="12"/>
      <c r="M94" s="14"/>
      <c r="N94" s="14"/>
      <c r="O94" s="14"/>
      <c r="P94" s="14"/>
      <c r="Q94" s="14">
        <v>0.71933446633263065</v>
      </c>
      <c r="R94" s="14" t="s">
        <v>901</v>
      </c>
      <c r="S94" s="14"/>
      <c r="T94" s="14"/>
      <c r="U94" s="14"/>
      <c r="V94" s="14"/>
      <c r="W94" s="14"/>
      <c r="X94" s="14"/>
      <c r="Y94" s="14"/>
      <c r="Z94" s="8"/>
      <c r="AA94" s="14"/>
      <c r="AB94" s="14"/>
      <c r="AC94" s="14"/>
      <c r="AD94" s="14"/>
      <c r="AE94" s="18"/>
      <c r="AF94" s="14"/>
      <c r="AG94" s="14"/>
      <c r="AH94" s="14"/>
      <c r="AI94" s="14"/>
      <c r="AJ94" s="14"/>
      <c r="AK94" s="14"/>
      <c r="AL94" s="14"/>
      <c r="AM94" s="14">
        <v>0</v>
      </c>
      <c r="AN94" s="14">
        <v>1.8089999999999999</v>
      </c>
      <c r="AO94" s="14">
        <v>1.8089999999999999</v>
      </c>
      <c r="AP94" s="14">
        <v>0.26025520991914575</v>
      </c>
      <c r="AQ94" s="18"/>
      <c r="AR94" s="18">
        <v>0.161</v>
      </c>
      <c r="AS94" s="18"/>
      <c r="AT94" s="14"/>
      <c r="AU94" s="14">
        <v>4.9400000000000004</v>
      </c>
      <c r="AV94" s="14">
        <v>-16.649999999999999</v>
      </c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 ht="14">
      <c r="A95" s="14" t="s">
        <v>811</v>
      </c>
      <c r="B95" s="12" t="s">
        <v>820</v>
      </c>
      <c r="C95" s="12" t="s">
        <v>838</v>
      </c>
      <c r="D95" s="12" t="s">
        <v>953</v>
      </c>
      <c r="E95" s="150">
        <v>1997</v>
      </c>
      <c r="F95" s="148">
        <v>5</v>
      </c>
      <c r="G95" s="150">
        <v>14</v>
      </c>
      <c r="H95" s="151"/>
      <c r="I95" s="12">
        <v>40</v>
      </c>
      <c r="J95" s="23">
        <v>60</v>
      </c>
      <c r="K95" s="12" t="s">
        <v>944</v>
      </c>
      <c r="L95" s="12"/>
      <c r="M95" s="14"/>
      <c r="N95" s="14"/>
      <c r="O95" s="14"/>
      <c r="P95" s="14"/>
      <c r="Q95" s="14">
        <v>0.676995184123382</v>
      </c>
      <c r="R95" s="14" t="s">
        <v>901</v>
      </c>
      <c r="S95" s="14"/>
      <c r="T95" s="14"/>
      <c r="U95" s="14"/>
      <c r="V95" s="14"/>
      <c r="W95" s="14"/>
      <c r="X95" s="14"/>
      <c r="Y95" s="14"/>
      <c r="Z95" s="8"/>
      <c r="AA95" s="14"/>
      <c r="AB95" s="14"/>
      <c r="AC95" s="14"/>
      <c r="AD95" s="14"/>
      <c r="AE95" s="18"/>
      <c r="AF95" s="14"/>
      <c r="AG95" s="14"/>
      <c r="AH95" s="14"/>
      <c r="AI95" s="14"/>
      <c r="AJ95" s="14"/>
      <c r="AK95" s="14"/>
      <c r="AL95" s="14"/>
      <c r="AM95" s="14">
        <v>0</v>
      </c>
      <c r="AN95" s="14">
        <v>1.639</v>
      </c>
      <c r="AO95" s="14">
        <v>1.639</v>
      </c>
      <c r="AP95" s="14">
        <v>0.22191902135564465</v>
      </c>
      <c r="AQ95" s="18"/>
      <c r="AR95" s="18">
        <v>0.15</v>
      </c>
      <c r="AS95" s="18"/>
      <c r="AT95" s="14"/>
      <c r="AU95" s="14">
        <v>4.78</v>
      </c>
      <c r="AV95" s="14">
        <v>-16.309999999999999</v>
      </c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 ht="14">
      <c r="A96" s="14" t="s">
        <v>811</v>
      </c>
      <c r="B96" s="12" t="s">
        <v>820</v>
      </c>
      <c r="C96" s="12" t="s">
        <v>838</v>
      </c>
      <c r="D96" s="12" t="s">
        <v>954</v>
      </c>
      <c r="E96" s="150">
        <v>1997</v>
      </c>
      <c r="F96" s="148">
        <v>5</v>
      </c>
      <c r="G96" s="150">
        <v>14</v>
      </c>
      <c r="H96" s="151"/>
      <c r="I96" s="12">
        <v>60</v>
      </c>
      <c r="J96" s="23">
        <v>80</v>
      </c>
      <c r="K96" s="12" t="s">
        <v>946</v>
      </c>
      <c r="L96" s="12"/>
      <c r="M96" s="14"/>
      <c r="N96" s="14"/>
      <c r="O96" s="14"/>
      <c r="P96" s="14"/>
      <c r="Q96" s="14">
        <v>1.0766682118620301</v>
      </c>
      <c r="R96" s="14" t="s">
        <v>901</v>
      </c>
      <c r="S96" s="14"/>
      <c r="T96" s="14"/>
      <c r="U96" s="14"/>
      <c r="V96" s="14"/>
      <c r="W96" s="14"/>
      <c r="X96" s="14"/>
      <c r="Y96" s="14"/>
      <c r="Z96" s="8"/>
      <c r="AA96" s="14"/>
      <c r="AB96" s="14"/>
      <c r="AC96" s="14"/>
      <c r="AD96" s="14"/>
      <c r="AE96" s="18"/>
      <c r="AF96" s="14"/>
      <c r="AG96" s="14"/>
      <c r="AH96" s="14"/>
      <c r="AI96" s="14"/>
      <c r="AJ96" s="14"/>
      <c r="AK96" s="14"/>
      <c r="AL96" s="14"/>
      <c r="AM96" s="14">
        <v>0</v>
      </c>
      <c r="AN96" s="14">
        <v>1.242</v>
      </c>
      <c r="AO96" s="14">
        <v>1.242</v>
      </c>
      <c r="AP96" s="14">
        <v>0.2674443838265283</v>
      </c>
      <c r="AQ96" s="18"/>
      <c r="AR96" s="18">
        <v>0.125</v>
      </c>
      <c r="AS96" s="18"/>
      <c r="AT96" s="14"/>
      <c r="AU96" s="14">
        <v>4.0199999999999996</v>
      </c>
      <c r="AV96" s="14">
        <v>-17.079999999999998</v>
      </c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 ht="14">
      <c r="A97" s="14" t="s">
        <v>811</v>
      </c>
      <c r="B97" s="12" t="s">
        <v>820</v>
      </c>
      <c r="C97" s="12" t="s">
        <v>838</v>
      </c>
      <c r="D97" s="12" t="s">
        <v>955</v>
      </c>
      <c r="E97" s="150">
        <v>1997</v>
      </c>
      <c r="F97" s="148">
        <v>5</v>
      </c>
      <c r="G97" s="150">
        <v>14</v>
      </c>
      <c r="H97" s="151"/>
      <c r="I97" s="12">
        <v>80</v>
      </c>
      <c r="J97" s="23">
        <v>100</v>
      </c>
      <c r="K97" s="12" t="s">
        <v>948</v>
      </c>
      <c r="L97" s="12"/>
      <c r="M97" s="14"/>
      <c r="N97" s="14"/>
      <c r="O97" s="14"/>
      <c r="P97" s="14"/>
      <c r="Q97" s="14">
        <v>0.7919807148582666</v>
      </c>
      <c r="R97" s="14" t="s">
        <v>901</v>
      </c>
      <c r="S97" s="14"/>
      <c r="T97" s="14"/>
      <c r="U97" s="14"/>
      <c r="V97" s="14"/>
      <c r="W97" s="14"/>
      <c r="X97" s="14"/>
      <c r="Y97" s="14"/>
      <c r="Z97" s="8"/>
      <c r="AA97" s="14"/>
      <c r="AB97" s="14"/>
      <c r="AC97" s="14"/>
      <c r="AD97" s="14"/>
      <c r="AE97" s="18"/>
      <c r="AF97" s="14"/>
      <c r="AG97" s="14"/>
      <c r="AH97" s="14"/>
      <c r="AI97" s="14"/>
      <c r="AJ97" s="14"/>
      <c r="AK97" s="14"/>
      <c r="AL97" s="14"/>
      <c r="AM97" s="14">
        <v>0</v>
      </c>
      <c r="AN97" s="14">
        <v>0.60099999999999998</v>
      </c>
      <c r="AO97" s="14">
        <v>0.60099999999999998</v>
      </c>
      <c r="AP97" s="14">
        <v>9.5196081925963655E-2</v>
      </c>
      <c r="AQ97" s="18"/>
      <c r="AR97" s="18">
        <v>7.3999999999999996E-2</v>
      </c>
      <c r="AS97" s="18"/>
      <c r="AT97" s="14"/>
      <c r="AU97" s="14">
        <v>3.46</v>
      </c>
      <c r="AV97" s="14">
        <v>-17.989999999999998</v>
      </c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 ht="14">
      <c r="A98" s="14" t="s">
        <v>811</v>
      </c>
      <c r="B98" s="12" t="s">
        <v>820</v>
      </c>
      <c r="C98" s="12" t="s">
        <v>839</v>
      </c>
      <c r="D98" s="12" t="s">
        <v>956</v>
      </c>
      <c r="E98" s="150">
        <v>1997</v>
      </c>
      <c r="F98" s="148">
        <v>5</v>
      </c>
      <c r="G98" s="150">
        <v>14</v>
      </c>
      <c r="H98" s="151"/>
      <c r="I98" s="12">
        <v>0</v>
      </c>
      <c r="J98" s="23">
        <v>5</v>
      </c>
      <c r="K98" s="12" t="s">
        <v>900</v>
      </c>
      <c r="L98" s="12"/>
      <c r="M98" s="14"/>
      <c r="N98" s="14"/>
      <c r="O98" s="14"/>
      <c r="P98" s="14"/>
      <c r="Q98" s="14">
        <v>0.84765875095222276</v>
      </c>
      <c r="R98" s="14" t="s">
        <v>901</v>
      </c>
      <c r="S98" s="14"/>
      <c r="T98" s="14"/>
      <c r="U98" s="14"/>
      <c r="V98" s="14"/>
      <c r="W98" s="14"/>
      <c r="X98" s="14"/>
      <c r="Y98" s="14"/>
      <c r="Z98" s="8"/>
      <c r="AA98" s="14"/>
      <c r="AB98" s="14"/>
      <c r="AC98" s="14"/>
      <c r="AD98" s="14"/>
      <c r="AE98" s="18"/>
      <c r="AF98" s="14"/>
      <c r="AG98" s="14"/>
      <c r="AH98" s="14"/>
      <c r="AI98" s="14"/>
      <c r="AJ98" s="14"/>
      <c r="AK98" s="14"/>
      <c r="AL98" s="14"/>
      <c r="AM98" s="14">
        <v>0.01</v>
      </c>
      <c r="AN98" s="14">
        <v>4.2130000000000001</v>
      </c>
      <c r="AO98" s="14">
        <v>4.2229999999999999</v>
      </c>
      <c r="AP98" s="14">
        <v>0.17898314526356182</v>
      </c>
      <c r="AQ98" s="18"/>
      <c r="AR98" s="18">
        <v>0.35299999999999998</v>
      </c>
      <c r="AS98" s="18"/>
      <c r="AT98" s="14"/>
      <c r="AU98" s="14">
        <v>0.28999999999999998</v>
      </c>
      <c r="AV98" s="14">
        <v>-20.85</v>
      </c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 ht="14">
      <c r="A99" s="14" t="s">
        <v>811</v>
      </c>
      <c r="B99" s="12" t="s">
        <v>820</v>
      </c>
      <c r="C99" s="12" t="s">
        <v>839</v>
      </c>
      <c r="D99" s="12" t="s">
        <v>957</v>
      </c>
      <c r="E99" s="150">
        <v>1997</v>
      </c>
      <c r="F99" s="148">
        <v>5</v>
      </c>
      <c r="G99" s="150">
        <v>14</v>
      </c>
      <c r="H99" s="151"/>
      <c r="I99" s="12">
        <v>5</v>
      </c>
      <c r="J99" s="23">
        <v>10</v>
      </c>
      <c r="K99" s="12" t="s">
        <v>940</v>
      </c>
      <c r="L99" s="12"/>
      <c r="M99" s="14"/>
      <c r="N99" s="14"/>
      <c r="O99" s="14"/>
      <c r="P99" s="14"/>
      <c r="Q99" s="14">
        <v>0.68401239110151701</v>
      </c>
      <c r="R99" s="14" t="s">
        <v>901</v>
      </c>
      <c r="S99" s="14"/>
      <c r="T99" s="14"/>
      <c r="U99" s="14"/>
      <c r="V99" s="14"/>
      <c r="W99" s="14"/>
      <c r="X99" s="14"/>
      <c r="Y99" s="14"/>
      <c r="Z99" s="8"/>
      <c r="AA99" s="14"/>
      <c r="AB99" s="14"/>
      <c r="AC99" s="14"/>
      <c r="AD99" s="14"/>
      <c r="AE99" s="18"/>
      <c r="AF99" s="14"/>
      <c r="AG99" s="14"/>
      <c r="AH99" s="14"/>
      <c r="AI99" s="14"/>
      <c r="AJ99" s="14"/>
      <c r="AK99" s="14"/>
      <c r="AL99" s="14"/>
      <c r="AM99" s="14">
        <v>0</v>
      </c>
      <c r="AN99" s="14">
        <v>3.2559999999999998</v>
      </c>
      <c r="AO99" s="14">
        <v>3.2559999999999998</v>
      </c>
      <c r="AP99" s="14">
        <v>0.11135721727132697</v>
      </c>
      <c r="AQ99" s="18"/>
      <c r="AR99" s="18">
        <v>0.27400000000000002</v>
      </c>
      <c r="AS99" s="18"/>
      <c r="AT99" s="14"/>
      <c r="AU99" s="14">
        <v>1.84</v>
      </c>
      <c r="AV99" s="14">
        <v>-18.91</v>
      </c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 ht="14">
      <c r="A100" s="14" t="s">
        <v>811</v>
      </c>
      <c r="B100" s="12" t="s">
        <v>820</v>
      </c>
      <c r="C100" s="12" t="s">
        <v>839</v>
      </c>
      <c r="D100" s="12" t="s">
        <v>958</v>
      </c>
      <c r="E100" s="150">
        <v>1997</v>
      </c>
      <c r="F100" s="148">
        <v>5</v>
      </c>
      <c r="G100" s="150">
        <v>14</v>
      </c>
      <c r="H100" s="151"/>
      <c r="I100" s="12">
        <v>10</v>
      </c>
      <c r="J100" s="23">
        <v>20</v>
      </c>
      <c r="K100" s="12" t="s">
        <v>940</v>
      </c>
      <c r="L100" s="12"/>
      <c r="M100" s="14"/>
      <c r="N100" s="14"/>
      <c r="O100" s="14"/>
      <c r="P100" s="14"/>
      <c r="Q100" s="14">
        <v>0.75571454976899666</v>
      </c>
      <c r="R100" s="14" t="s">
        <v>901</v>
      </c>
      <c r="S100" s="14"/>
      <c r="T100" s="14"/>
      <c r="U100" s="14"/>
      <c r="V100" s="14"/>
      <c r="W100" s="14"/>
      <c r="X100" s="14"/>
      <c r="Y100" s="14"/>
      <c r="Z100" s="8"/>
      <c r="AA100" s="14"/>
      <c r="AB100" s="14"/>
      <c r="AC100" s="14"/>
      <c r="AD100" s="14"/>
      <c r="AE100" s="18"/>
      <c r="AF100" s="14"/>
      <c r="AG100" s="14"/>
      <c r="AH100" s="14"/>
      <c r="AI100" s="14"/>
      <c r="AJ100" s="14"/>
      <c r="AK100" s="14"/>
      <c r="AL100" s="14"/>
      <c r="AM100" s="14">
        <v>0</v>
      </c>
      <c r="AN100" s="14">
        <v>2.7309999999999999</v>
      </c>
      <c r="AO100" s="14">
        <v>2.7309999999999999</v>
      </c>
      <c r="AP100" s="14">
        <v>0.20638564354191297</v>
      </c>
      <c r="AQ100" s="18"/>
      <c r="AR100" s="18">
        <v>0.23400000000000001</v>
      </c>
      <c r="AS100" s="18"/>
      <c r="AT100" s="14"/>
      <c r="AU100" s="14">
        <v>3.24</v>
      </c>
      <c r="AV100" s="14">
        <v>-17.690000000000001</v>
      </c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 ht="14">
      <c r="A101" s="14" t="s">
        <v>811</v>
      </c>
      <c r="B101" s="12" t="s">
        <v>820</v>
      </c>
      <c r="C101" s="12" t="s">
        <v>839</v>
      </c>
      <c r="D101" s="12" t="s">
        <v>959</v>
      </c>
      <c r="E101" s="150">
        <v>1997</v>
      </c>
      <c r="F101" s="148">
        <v>5</v>
      </c>
      <c r="G101" s="150">
        <v>14</v>
      </c>
      <c r="H101" s="151"/>
      <c r="I101" s="12">
        <v>20</v>
      </c>
      <c r="J101" s="23">
        <v>40</v>
      </c>
      <c r="K101" s="12" t="s">
        <v>940</v>
      </c>
      <c r="L101" s="12"/>
      <c r="M101" s="14"/>
      <c r="N101" s="14"/>
      <c r="O101" s="14"/>
      <c r="P101" s="14"/>
      <c r="Q101" s="14">
        <v>0.52711644203099928</v>
      </c>
      <c r="R101" s="14" t="s">
        <v>901</v>
      </c>
      <c r="S101" s="14"/>
      <c r="T101" s="14"/>
      <c r="U101" s="14"/>
      <c r="V101" s="14"/>
      <c r="W101" s="14"/>
      <c r="X101" s="14"/>
      <c r="Y101" s="14"/>
      <c r="Z101" s="8"/>
      <c r="AA101" s="14"/>
      <c r="AB101" s="14"/>
      <c r="AC101" s="14"/>
      <c r="AD101" s="14"/>
      <c r="AE101" s="18"/>
      <c r="AF101" s="14"/>
      <c r="AG101" s="14"/>
      <c r="AH101" s="14"/>
      <c r="AI101" s="14"/>
      <c r="AJ101" s="14"/>
      <c r="AK101" s="14"/>
      <c r="AL101" s="14"/>
      <c r="AM101" s="14">
        <v>0</v>
      </c>
      <c r="AN101" s="14">
        <v>2.0960000000000001</v>
      </c>
      <c r="AO101" s="14">
        <v>2.0960000000000001</v>
      </c>
      <c r="AP101" s="14">
        <v>0.22096721249939488</v>
      </c>
      <c r="AQ101" s="18"/>
      <c r="AR101" s="18">
        <v>0.185</v>
      </c>
      <c r="AS101" s="18"/>
      <c r="AT101" s="14"/>
      <c r="AU101" s="14">
        <v>4.5999999999999996</v>
      </c>
      <c r="AV101" s="14">
        <v>-16.8</v>
      </c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 ht="14">
      <c r="A102" s="14" t="s">
        <v>811</v>
      </c>
      <c r="B102" s="12" t="s">
        <v>820</v>
      </c>
      <c r="C102" s="12" t="s">
        <v>839</v>
      </c>
      <c r="D102" s="12" t="s">
        <v>960</v>
      </c>
      <c r="E102" s="150">
        <v>1997</v>
      </c>
      <c r="F102" s="148">
        <v>5</v>
      </c>
      <c r="G102" s="150">
        <v>14</v>
      </c>
      <c r="H102" s="151"/>
      <c r="I102" s="12">
        <v>40</v>
      </c>
      <c r="J102" s="23">
        <v>60</v>
      </c>
      <c r="K102" s="12" t="s">
        <v>944</v>
      </c>
      <c r="L102" s="12"/>
      <c r="M102" s="14"/>
      <c r="N102" s="14"/>
      <c r="O102" s="14"/>
      <c r="P102" s="14"/>
      <c r="Q102" s="14">
        <v>0.54754047525489569</v>
      </c>
      <c r="R102" s="14" t="s">
        <v>901</v>
      </c>
      <c r="S102" s="14"/>
      <c r="T102" s="14"/>
      <c r="U102" s="14"/>
      <c r="V102" s="14"/>
      <c r="W102" s="14"/>
      <c r="X102" s="14"/>
      <c r="Y102" s="14"/>
      <c r="Z102" s="8"/>
      <c r="AA102" s="14"/>
      <c r="AB102" s="14"/>
      <c r="AC102" s="14"/>
      <c r="AD102" s="14"/>
      <c r="AE102" s="18"/>
      <c r="AF102" s="14"/>
      <c r="AG102" s="14"/>
      <c r="AH102" s="14"/>
      <c r="AI102" s="14"/>
      <c r="AJ102" s="14"/>
      <c r="AK102" s="14"/>
      <c r="AL102" s="14"/>
      <c r="AM102" s="14">
        <v>0</v>
      </c>
      <c r="AN102" s="14">
        <v>1.6779999999999999</v>
      </c>
      <c r="AO102" s="14">
        <v>1.6779999999999999</v>
      </c>
      <c r="AP102" s="14">
        <v>0.18375458349554299</v>
      </c>
      <c r="AQ102" s="18"/>
      <c r="AR102" s="18">
        <v>0.154</v>
      </c>
      <c r="AS102" s="18"/>
      <c r="AT102" s="14"/>
      <c r="AU102" s="14">
        <v>4.79</v>
      </c>
      <c r="AV102" s="14">
        <v>-16.93</v>
      </c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 ht="14">
      <c r="A103" s="14" t="s">
        <v>811</v>
      </c>
      <c r="B103" s="12" t="s">
        <v>820</v>
      </c>
      <c r="C103" s="12" t="s">
        <v>839</v>
      </c>
      <c r="D103" s="12" t="s">
        <v>961</v>
      </c>
      <c r="E103" s="150">
        <v>1997</v>
      </c>
      <c r="F103" s="148">
        <v>5</v>
      </c>
      <c r="G103" s="150">
        <v>14</v>
      </c>
      <c r="H103" s="151"/>
      <c r="I103" s="12">
        <v>60</v>
      </c>
      <c r="J103" s="23">
        <v>80</v>
      </c>
      <c r="K103" s="12" t="s">
        <v>946</v>
      </c>
      <c r="L103" s="12"/>
      <c r="M103" s="14"/>
      <c r="N103" s="14"/>
      <c r="O103" s="14"/>
      <c r="P103" s="14"/>
      <c r="Q103" s="14">
        <v>0.45262337533325359</v>
      </c>
      <c r="R103" s="14" t="s">
        <v>901</v>
      </c>
      <c r="S103" s="14"/>
      <c r="T103" s="14"/>
      <c r="U103" s="14"/>
      <c r="V103" s="14"/>
      <c r="W103" s="14"/>
      <c r="X103" s="14"/>
      <c r="Y103" s="14"/>
      <c r="Z103" s="8"/>
      <c r="AA103" s="14"/>
      <c r="AB103" s="14"/>
      <c r="AC103" s="14"/>
      <c r="AD103" s="14"/>
      <c r="AE103" s="18"/>
      <c r="AF103" s="14"/>
      <c r="AG103" s="14"/>
      <c r="AH103" s="14"/>
      <c r="AI103" s="14"/>
      <c r="AJ103" s="14"/>
      <c r="AK103" s="14"/>
      <c r="AL103" s="14"/>
      <c r="AM103" s="14">
        <v>0</v>
      </c>
      <c r="AN103" s="14">
        <v>1.998</v>
      </c>
      <c r="AO103" s="14">
        <v>1.998</v>
      </c>
      <c r="AP103" s="14">
        <v>0.18086830078316812</v>
      </c>
      <c r="AQ103" s="18"/>
      <c r="AR103" s="18">
        <v>0.187</v>
      </c>
      <c r="AS103" s="18"/>
      <c r="AT103" s="14"/>
      <c r="AU103" s="14">
        <v>3.78</v>
      </c>
      <c r="AV103" s="14">
        <v>-18.41</v>
      </c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 ht="14">
      <c r="A104" s="14" t="s">
        <v>811</v>
      </c>
      <c r="B104" s="12" t="s">
        <v>820</v>
      </c>
      <c r="C104" s="12" t="s">
        <v>839</v>
      </c>
      <c r="D104" s="12" t="s">
        <v>962</v>
      </c>
      <c r="E104" s="150">
        <v>1997</v>
      </c>
      <c r="F104" s="148">
        <v>5</v>
      </c>
      <c r="G104" s="150">
        <v>14</v>
      </c>
      <c r="H104" s="151"/>
      <c r="I104" s="12">
        <v>80</v>
      </c>
      <c r="J104" s="23">
        <v>100</v>
      </c>
      <c r="K104" s="12" t="s">
        <v>948</v>
      </c>
      <c r="L104" s="12"/>
      <c r="M104" s="14"/>
      <c r="N104" s="14"/>
      <c r="O104" s="14"/>
      <c r="P104" s="14"/>
      <c r="Q104" s="14">
        <v>0.82101483756388682</v>
      </c>
      <c r="R104" s="14" t="s">
        <v>901</v>
      </c>
      <c r="S104" s="14"/>
      <c r="T104" s="14"/>
      <c r="U104" s="14"/>
      <c r="V104" s="14"/>
      <c r="W104" s="14"/>
      <c r="X104" s="14"/>
      <c r="Y104" s="14"/>
      <c r="Z104" s="8"/>
      <c r="AA104" s="14"/>
      <c r="AB104" s="14"/>
      <c r="AC104" s="14"/>
      <c r="AD104" s="14"/>
      <c r="AE104" s="18"/>
      <c r="AF104" s="14"/>
      <c r="AG104" s="14"/>
      <c r="AH104" s="14"/>
      <c r="AI104" s="14"/>
      <c r="AJ104" s="14"/>
      <c r="AK104" s="14"/>
      <c r="AL104" s="14"/>
      <c r="AM104" s="14">
        <v>0</v>
      </c>
      <c r="AN104" s="14">
        <v>1.0029999999999999</v>
      </c>
      <c r="AO104" s="14">
        <v>1.0029999999999999</v>
      </c>
      <c r="AP104" s="14">
        <v>0.16469557641531568</v>
      </c>
      <c r="AQ104" s="18"/>
      <c r="AR104" s="18">
        <v>0.109</v>
      </c>
      <c r="AS104" s="18"/>
      <c r="AT104" s="14"/>
      <c r="AU104" s="14">
        <v>4.1100000000000003</v>
      </c>
      <c r="AV104" s="14">
        <v>-17.63</v>
      </c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 ht="14">
      <c r="A105" s="14" t="s">
        <v>811</v>
      </c>
      <c r="B105" s="12" t="s">
        <v>820</v>
      </c>
      <c r="C105" s="12" t="s">
        <v>840</v>
      </c>
      <c r="D105" s="12" t="s">
        <v>963</v>
      </c>
      <c r="E105" s="148">
        <v>1998</v>
      </c>
      <c r="F105" s="148">
        <v>5</v>
      </c>
      <c r="G105" s="150">
        <v>11</v>
      </c>
      <c r="H105" s="151"/>
      <c r="I105" s="12">
        <v>0</v>
      </c>
      <c r="J105" s="23">
        <v>100</v>
      </c>
      <c r="K105" s="12"/>
      <c r="L105" s="12"/>
      <c r="M105" s="14"/>
      <c r="N105" s="14"/>
      <c r="O105" s="14"/>
      <c r="P105" s="14"/>
      <c r="Q105" s="14">
        <v>1.1660180947409597</v>
      </c>
      <c r="R105" s="14" t="s">
        <v>901</v>
      </c>
      <c r="S105" s="14"/>
      <c r="T105" s="14"/>
      <c r="U105" s="14"/>
      <c r="V105" s="14"/>
      <c r="W105" s="14"/>
      <c r="X105" s="14"/>
      <c r="Y105" s="14"/>
      <c r="Z105" s="8"/>
      <c r="AA105" s="14"/>
      <c r="AB105" s="14"/>
      <c r="AC105" s="14"/>
      <c r="AD105" s="14"/>
      <c r="AE105" s="18"/>
      <c r="AF105" s="14"/>
      <c r="AG105" s="14"/>
      <c r="AH105" s="14"/>
      <c r="AI105" s="14"/>
      <c r="AJ105" s="14"/>
      <c r="AK105" s="14"/>
      <c r="AL105" s="14"/>
      <c r="AM105" s="14">
        <v>0</v>
      </c>
      <c r="AN105" s="14">
        <v>0.36088223105992662</v>
      </c>
      <c r="AO105" s="14">
        <v>0.36088223105992662</v>
      </c>
      <c r="AP105" s="14">
        <v>0.42079521148636245</v>
      </c>
      <c r="AQ105" s="18"/>
      <c r="AR105" s="18">
        <v>4.6560932189674706E-2</v>
      </c>
      <c r="AS105" s="18"/>
      <c r="AT105" s="14"/>
      <c r="AU105" s="14">
        <v>3.3442499999999997</v>
      </c>
      <c r="AV105" s="14">
        <v>-19.083500000000004</v>
      </c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 ht="14">
      <c r="A106" s="14" t="s">
        <v>811</v>
      </c>
      <c r="B106" s="12" t="s">
        <v>820</v>
      </c>
      <c r="C106" s="12" t="s">
        <v>840</v>
      </c>
      <c r="D106" s="12" t="s">
        <v>964</v>
      </c>
      <c r="E106" s="148">
        <v>1998</v>
      </c>
      <c r="F106" s="148">
        <v>5</v>
      </c>
      <c r="G106" s="150">
        <v>11</v>
      </c>
      <c r="H106" s="151"/>
      <c r="I106" s="12">
        <v>100</v>
      </c>
      <c r="J106" s="23">
        <v>117</v>
      </c>
      <c r="K106" s="12"/>
      <c r="L106" s="12"/>
      <c r="M106" s="14"/>
      <c r="N106" s="14"/>
      <c r="O106" s="14"/>
      <c r="P106" s="14"/>
      <c r="Q106" s="14">
        <v>1.2295075212387689</v>
      </c>
      <c r="R106" s="14" t="s">
        <v>901</v>
      </c>
      <c r="S106" s="14"/>
      <c r="T106" s="14"/>
      <c r="U106" s="14"/>
      <c r="V106" s="14"/>
      <c r="W106" s="14"/>
      <c r="X106" s="14"/>
      <c r="Y106" s="14"/>
      <c r="Z106" s="8"/>
      <c r="AA106" s="14"/>
      <c r="AB106" s="14"/>
      <c r="AC106" s="14"/>
      <c r="AD106" s="14"/>
      <c r="AE106" s="18"/>
      <c r="AF106" s="14"/>
      <c r="AG106" s="14"/>
      <c r="AH106" s="14"/>
      <c r="AI106" s="14"/>
      <c r="AJ106" s="14"/>
      <c r="AK106" s="14"/>
      <c r="AL106" s="14"/>
      <c r="AM106" s="14">
        <v>0</v>
      </c>
      <c r="AN106" s="14">
        <v>0.22669503528553137</v>
      </c>
      <c r="AO106" s="14">
        <v>0.22669503528553137</v>
      </c>
      <c r="AP106" s="14">
        <v>4.7382952654878324E-2</v>
      </c>
      <c r="AQ106" s="18"/>
      <c r="AR106" s="18">
        <v>3.4144683605761457E-2</v>
      </c>
      <c r="AS106" s="18"/>
      <c r="AT106" s="14"/>
      <c r="AU106" s="14">
        <v>3.3532500000000001</v>
      </c>
      <c r="AV106" s="14">
        <v>-21.153500000000005</v>
      </c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 ht="14">
      <c r="A107" s="14" t="s">
        <v>811</v>
      </c>
      <c r="B107" s="12" t="s">
        <v>820</v>
      </c>
      <c r="C107" s="12" t="s">
        <v>840</v>
      </c>
      <c r="D107" s="12" t="s">
        <v>965</v>
      </c>
      <c r="E107" s="148">
        <v>1998</v>
      </c>
      <c r="F107" s="148">
        <v>5</v>
      </c>
      <c r="G107" s="150">
        <v>11</v>
      </c>
      <c r="H107" s="151"/>
      <c r="I107" s="12">
        <v>117</v>
      </c>
      <c r="J107" s="23">
        <v>140</v>
      </c>
      <c r="K107" s="12"/>
      <c r="L107" s="12"/>
      <c r="M107" s="14"/>
      <c r="N107" s="14"/>
      <c r="O107" s="14"/>
      <c r="P107" s="14"/>
      <c r="Q107" s="14">
        <v>1.2679223998732709</v>
      </c>
      <c r="R107" s="14" t="s">
        <v>901</v>
      </c>
      <c r="S107" s="14"/>
      <c r="T107" s="14"/>
      <c r="U107" s="14"/>
      <c r="V107" s="14"/>
      <c r="W107" s="14"/>
      <c r="X107" s="14"/>
      <c r="Y107" s="14"/>
      <c r="Z107" s="8"/>
      <c r="AA107" s="14"/>
      <c r="AB107" s="14"/>
      <c r="AC107" s="14"/>
      <c r="AD107" s="14"/>
      <c r="AE107" s="18"/>
      <c r="AF107" s="14"/>
      <c r="AG107" s="14"/>
      <c r="AH107" s="14"/>
      <c r="AI107" s="14"/>
      <c r="AJ107" s="14"/>
      <c r="AK107" s="14"/>
      <c r="AL107" s="14"/>
      <c r="AM107" s="14">
        <v>0.25867291801752373</v>
      </c>
      <c r="AN107" s="14">
        <v>0.23944621781167075</v>
      </c>
      <c r="AO107" s="14">
        <v>0.49811913582919448</v>
      </c>
      <c r="AP107" s="14">
        <v>0.145262574328371</v>
      </c>
      <c r="AQ107" s="18"/>
      <c r="AR107" s="18">
        <v>2.7936559313804826E-2</v>
      </c>
      <c r="AS107" s="18"/>
      <c r="AT107" s="14"/>
      <c r="AU107" s="14">
        <v>1.5862499999999999</v>
      </c>
      <c r="AV107" s="14">
        <v>-7.9665000000000035</v>
      </c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 ht="14">
      <c r="A108" s="14" t="s">
        <v>811</v>
      </c>
      <c r="B108" s="12" t="s">
        <v>820</v>
      </c>
      <c r="C108" s="12" t="s">
        <v>840</v>
      </c>
      <c r="D108" s="12" t="s">
        <v>966</v>
      </c>
      <c r="E108" s="148">
        <v>1998</v>
      </c>
      <c r="F108" s="148">
        <v>5</v>
      </c>
      <c r="G108" s="150">
        <v>11</v>
      </c>
      <c r="H108" s="151"/>
      <c r="I108" s="12">
        <v>140</v>
      </c>
      <c r="J108" s="23">
        <v>160</v>
      </c>
      <c r="K108" s="12"/>
      <c r="L108" s="12"/>
      <c r="M108" s="14"/>
      <c r="N108" s="14"/>
      <c r="O108" s="14"/>
      <c r="P108" s="14"/>
      <c r="Q108" s="14">
        <v>1.3756139150041491</v>
      </c>
      <c r="R108" s="14" t="s">
        <v>901</v>
      </c>
      <c r="S108" s="14"/>
      <c r="T108" s="14"/>
      <c r="U108" s="14"/>
      <c r="V108" s="14"/>
      <c r="W108" s="14"/>
      <c r="X108" s="14"/>
      <c r="Y108" s="14"/>
      <c r="Z108" s="8"/>
      <c r="AA108" s="14"/>
      <c r="AB108" s="14"/>
      <c r="AC108" s="14"/>
      <c r="AD108" s="14"/>
      <c r="AE108" s="18"/>
      <c r="AF108" s="14"/>
      <c r="AG108" s="14"/>
      <c r="AH108" s="14"/>
      <c r="AI108" s="14"/>
      <c r="AJ108" s="14"/>
      <c r="AK108" s="14"/>
      <c r="AL108" s="14"/>
      <c r="AM108" s="14">
        <v>0.80041135302960731</v>
      </c>
      <c r="AN108" s="14">
        <v>0.2354538392422445</v>
      </c>
      <c r="AO108" s="14">
        <v>1.0358651922718518</v>
      </c>
      <c r="AP108" s="14">
        <v>0.28499011451152156</v>
      </c>
      <c r="AQ108" s="18"/>
      <c r="AR108" s="18">
        <v>2.5147031279265774E-2</v>
      </c>
      <c r="AS108" s="18"/>
      <c r="AT108" s="14"/>
      <c r="AU108" s="14">
        <v>1.0907499999999999</v>
      </c>
      <c r="AV108" s="14">
        <v>-3.0290000000000026</v>
      </c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 ht="14">
      <c r="A109" s="14" t="s">
        <v>811</v>
      </c>
      <c r="B109" s="12" t="s">
        <v>820</v>
      </c>
      <c r="C109" s="12" t="s">
        <v>840</v>
      </c>
      <c r="D109" s="12" t="s">
        <v>967</v>
      </c>
      <c r="E109" s="148">
        <v>1998</v>
      </c>
      <c r="F109" s="148">
        <v>5</v>
      </c>
      <c r="G109" s="150">
        <v>11</v>
      </c>
      <c r="H109" s="151"/>
      <c r="I109" s="12">
        <v>160</v>
      </c>
      <c r="J109" s="23">
        <v>180</v>
      </c>
      <c r="K109" s="12"/>
      <c r="L109" s="12"/>
      <c r="M109" s="14"/>
      <c r="N109" s="14"/>
      <c r="O109" s="14"/>
      <c r="P109" s="14"/>
      <c r="Q109" s="14">
        <v>1.2111723188561816</v>
      </c>
      <c r="R109" s="14" t="s">
        <v>901</v>
      </c>
      <c r="S109" s="14"/>
      <c r="T109" s="14"/>
      <c r="U109" s="14"/>
      <c r="V109" s="14"/>
      <c r="W109" s="14"/>
      <c r="X109" s="14"/>
      <c r="Y109" s="14"/>
      <c r="Z109" s="8"/>
      <c r="AA109" s="14"/>
      <c r="AB109" s="14"/>
      <c r="AC109" s="14"/>
      <c r="AD109" s="14"/>
      <c r="AE109" s="18"/>
      <c r="AF109" s="14"/>
      <c r="AG109" s="14"/>
      <c r="AH109" s="14"/>
      <c r="AI109" s="14"/>
      <c r="AJ109" s="14"/>
      <c r="AK109" s="14"/>
      <c r="AL109" s="14"/>
      <c r="AM109" s="14">
        <v>0.78519329098484192</v>
      </c>
      <c r="AN109" s="14">
        <v>0.18175036311219472</v>
      </c>
      <c r="AO109" s="14">
        <v>0.96694365409703664</v>
      </c>
      <c r="AP109" s="14">
        <v>0.23422707754719549</v>
      </c>
      <c r="AQ109" s="18"/>
      <c r="AR109" s="18">
        <v>2.2581007679340695E-2</v>
      </c>
      <c r="AS109" s="18"/>
      <c r="AT109" s="14"/>
      <c r="AU109" s="14">
        <v>1.1637500000000001</v>
      </c>
      <c r="AV109" s="14">
        <v>-2.705000000000005</v>
      </c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 ht="14">
      <c r="A110" s="14" t="s">
        <v>811</v>
      </c>
      <c r="B110" s="12" t="s">
        <v>820</v>
      </c>
      <c r="C110" s="12" t="s">
        <v>840</v>
      </c>
      <c r="D110" s="12" t="s">
        <v>968</v>
      </c>
      <c r="E110" s="148">
        <v>1998</v>
      </c>
      <c r="F110" s="148">
        <v>5</v>
      </c>
      <c r="G110" s="150">
        <v>11</v>
      </c>
      <c r="H110" s="151"/>
      <c r="I110" s="12">
        <v>180</v>
      </c>
      <c r="J110" s="23">
        <v>200</v>
      </c>
      <c r="K110" s="12"/>
      <c r="L110" s="12"/>
      <c r="M110" s="14"/>
      <c r="N110" s="14"/>
      <c r="O110" s="14"/>
      <c r="P110" s="14"/>
      <c r="Q110" s="14">
        <v>1.5242334459427578</v>
      </c>
      <c r="R110" s="14" t="s">
        <v>901</v>
      </c>
      <c r="S110" s="14"/>
      <c r="T110" s="14"/>
      <c r="U110" s="14"/>
      <c r="V110" s="14"/>
      <c r="W110" s="14"/>
      <c r="X110" s="14"/>
      <c r="Y110" s="14"/>
      <c r="Z110" s="8"/>
      <c r="AA110" s="14"/>
      <c r="AB110" s="14"/>
      <c r="AC110" s="14"/>
      <c r="AD110" s="14"/>
      <c r="AE110" s="18"/>
      <c r="AF110" s="14"/>
      <c r="AG110" s="14"/>
      <c r="AH110" s="14"/>
      <c r="AI110" s="14"/>
      <c r="AJ110" s="14"/>
      <c r="AK110" s="14"/>
      <c r="AL110" s="14"/>
      <c r="AM110" s="14">
        <v>0.90513984474162645</v>
      </c>
      <c r="AN110" s="14">
        <v>0.13634117656669187</v>
      </c>
      <c r="AO110" s="14">
        <v>1.0414810213083183</v>
      </c>
      <c r="AP110" s="14">
        <v>0.31749204119855212</v>
      </c>
      <c r="AQ110" s="18"/>
      <c r="AR110" s="18">
        <v>2.3607417119310727E-2</v>
      </c>
      <c r="AS110" s="18"/>
      <c r="AT110" s="14"/>
      <c r="AU110" s="14">
        <v>1.12775</v>
      </c>
      <c r="AV110" s="14">
        <v>-2.7520000000000047</v>
      </c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 ht="14">
      <c r="A111" s="14" t="s">
        <v>811</v>
      </c>
      <c r="B111" s="12" t="s">
        <v>822</v>
      </c>
      <c r="C111" s="12" t="s">
        <v>844</v>
      </c>
      <c r="D111" s="12" t="s">
        <v>1107</v>
      </c>
      <c r="E111" s="148">
        <v>1997</v>
      </c>
      <c r="F111" s="150">
        <v>10</v>
      </c>
      <c r="G111" s="150">
        <v>7</v>
      </c>
      <c r="H111" s="151"/>
      <c r="I111" s="12">
        <v>0</v>
      </c>
      <c r="J111" s="23">
        <v>20</v>
      </c>
      <c r="K111" s="12"/>
      <c r="L111" s="12"/>
      <c r="M111" s="14" t="s">
        <v>1094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8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8"/>
      <c r="AR111" s="18"/>
      <c r="AS111" s="18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 ht="14">
      <c r="A112" s="14" t="s">
        <v>811</v>
      </c>
      <c r="B112" s="12" t="s">
        <v>822</v>
      </c>
      <c r="C112" s="12" t="s">
        <v>844</v>
      </c>
      <c r="D112" s="12" t="s">
        <v>1108</v>
      </c>
      <c r="E112" s="148">
        <v>1997</v>
      </c>
      <c r="F112" s="150">
        <v>10</v>
      </c>
      <c r="G112" s="150">
        <v>7</v>
      </c>
      <c r="H112" s="151"/>
      <c r="I112" s="12">
        <v>20</v>
      </c>
      <c r="J112" s="23">
        <v>40</v>
      </c>
      <c r="K112" s="12"/>
      <c r="L112" s="12"/>
      <c r="M112" s="14" t="s">
        <v>1094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8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8"/>
      <c r="AR112" s="18"/>
      <c r="AS112" s="18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  <row r="113" spans="1:98" ht="14">
      <c r="A113" s="14" t="s">
        <v>811</v>
      </c>
      <c r="B113" s="12" t="s">
        <v>822</v>
      </c>
      <c r="C113" s="12" t="s">
        <v>864</v>
      </c>
      <c r="D113" s="12" t="s">
        <v>1075</v>
      </c>
      <c r="E113" s="148">
        <v>1963</v>
      </c>
      <c r="F113" s="150">
        <v>10</v>
      </c>
      <c r="G113" s="150">
        <v>7</v>
      </c>
      <c r="H113" s="151"/>
      <c r="I113" s="12">
        <v>0</v>
      </c>
      <c r="J113" s="23">
        <v>17.78</v>
      </c>
      <c r="K113" s="12"/>
      <c r="L113" s="12"/>
      <c r="M113" s="14"/>
      <c r="N113" s="14"/>
      <c r="O113" s="14"/>
      <c r="P113" s="14"/>
      <c r="Q113" s="14">
        <v>1.44</v>
      </c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8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>
        <v>2.46</v>
      </c>
      <c r="AP113" s="14"/>
      <c r="AQ113" s="18"/>
      <c r="AR113" s="18"/>
      <c r="AS113" s="18"/>
      <c r="AT113" s="14"/>
      <c r="AU113" s="14"/>
      <c r="AV113" s="14">
        <v>-16.600000000000001</v>
      </c>
      <c r="AW113" s="14"/>
      <c r="AX113" s="14"/>
      <c r="AY113" s="14"/>
      <c r="AZ113" s="14">
        <v>-82.71</v>
      </c>
      <c r="BA113" s="14">
        <v>4.79</v>
      </c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</row>
    <row r="114" spans="1:98" ht="14">
      <c r="A114" s="14" t="s">
        <v>811</v>
      </c>
      <c r="B114" s="12" t="s">
        <v>822</v>
      </c>
      <c r="C114" s="12" t="s">
        <v>864</v>
      </c>
      <c r="D114" s="12" t="s">
        <v>1076</v>
      </c>
      <c r="E114" s="148">
        <v>1963</v>
      </c>
      <c r="F114" s="150">
        <v>10</v>
      </c>
      <c r="G114" s="150">
        <v>7</v>
      </c>
      <c r="H114" s="151"/>
      <c r="I114" s="12">
        <v>17.78</v>
      </c>
      <c r="J114" s="23">
        <v>40.64</v>
      </c>
      <c r="K114" s="12"/>
      <c r="L114" s="12"/>
      <c r="M114" s="14"/>
      <c r="N114" s="14"/>
      <c r="O114" s="14"/>
      <c r="P114" s="14"/>
      <c r="Q114" s="14">
        <v>1.28</v>
      </c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8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>
        <v>2.14</v>
      </c>
      <c r="AP114" s="14"/>
      <c r="AQ114" s="18"/>
      <c r="AR114" s="18"/>
      <c r="AS114" s="18"/>
      <c r="AT114" s="14"/>
      <c r="AU114" s="14"/>
      <c r="AV114" s="14">
        <v>-16</v>
      </c>
      <c r="AW114" s="14"/>
      <c r="AX114" s="14"/>
      <c r="AY114" s="14"/>
      <c r="AZ114" s="14">
        <v>-178.69</v>
      </c>
      <c r="BA114" s="14">
        <v>3.86</v>
      </c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</row>
    <row r="115" spans="1:98" ht="14">
      <c r="A115" s="14" t="s">
        <v>811</v>
      </c>
      <c r="B115" s="12" t="s">
        <v>822</v>
      </c>
      <c r="C115" s="12" t="s">
        <v>864</v>
      </c>
      <c r="D115" s="12" t="s">
        <v>1077</v>
      </c>
      <c r="E115" s="148">
        <v>1963</v>
      </c>
      <c r="F115" s="150">
        <v>10</v>
      </c>
      <c r="G115" s="150">
        <v>7</v>
      </c>
      <c r="H115" s="151"/>
      <c r="I115" s="12">
        <v>40.64</v>
      </c>
      <c r="J115" s="23">
        <v>58.42</v>
      </c>
      <c r="K115" s="12"/>
      <c r="L115" s="12"/>
      <c r="M115" s="14"/>
      <c r="N115" s="14"/>
      <c r="O115" s="14"/>
      <c r="P115" s="14"/>
      <c r="Q115" s="14">
        <v>1.34</v>
      </c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8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>
        <v>1.61</v>
      </c>
      <c r="AP115" s="14"/>
      <c r="AQ115" s="18"/>
      <c r="AR115" s="18"/>
      <c r="AS115" s="18"/>
      <c r="AT115" s="14"/>
      <c r="AU115" s="14"/>
      <c r="AV115" s="14">
        <v>-15.6</v>
      </c>
      <c r="AW115" s="14"/>
      <c r="AX115" s="14"/>
      <c r="AY115" s="14"/>
      <c r="AZ115" s="14">
        <v>-241.25</v>
      </c>
      <c r="BA115" s="14">
        <v>3.6</v>
      </c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</row>
    <row r="116" spans="1:98" ht="14">
      <c r="A116" s="14" t="s">
        <v>811</v>
      </c>
      <c r="B116" s="12" t="s">
        <v>822</v>
      </c>
      <c r="C116" s="12" t="s">
        <v>864</v>
      </c>
      <c r="D116" s="12" t="s">
        <v>1078</v>
      </c>
      <c r="E116" s="148">
        <v>1963</v>
      </c>
      <c r="F116" s="150">
        <v>10</v>
      </c>
      <c r="G116" s="150">
        <v>7</v>
      </c>
      <c r="H116" s="151"/>
      <c r="I116" s="12">
        <v>58.42</v>
      </c>
      <c r="J116" s="23">
        <v>91.44</v>
      </c>
      <c r="K116" s="12"/>
      <c r="L116" s="12"/>
      <c r="M116" s="14"/>
      <c r="N116" s="14"/>
      <c r="O116" s="14"/>
      <c r="P116" s="14"/>
      <c r="Q116" s="14">
        <v>1.45</v>
      </c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8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>
        <v>0.57999999999999996</v>
      </c>
      <c r="AP116" s="14"/>
      <c r="AQ116" s="18"/>
      <c r="AR116" s="18"/>
      <c r="AS116" s="18"/>
      <c r="AT116" s="14"/>
      <c r="AU116" s="14"/>
      <c r="AV116" s="14">
        <v>-18.600000000000001</v>
      </c>
      <c r="AW116" s="14"/>
      <c r="AX116" s="14"/>
      <c r="AY116" s="14"/>
      <c r="AZ116" s="14">
        <v>-386.5</v>
      </c>
      <c r="BA116" s="14">
        <v>2.2400000000000002</v>
      </c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</row>
    <row r="117" spans="1:98" ht="14">
      <c r="A117" s="14" t="s">
        <v>811</v>
      </c>
      <c r="B117" s="12" t="s">
        <v>822</v>
      </c>
      <c r="C117" s="12" t="s">
        <v>864</v>
      </c>
      <c r="D117" s="12" t="s">
        <v>1079</v>
      </c>
      <c r="E117" s="148">
        <v>1963</v>
      </c>
      <c r="F117" s="150">
        <v>10</v>
      </c>
      <c r="G117" s="150">
        <v>7</v>
      </c>
      <c r="H117" s="151"/>
      <c r="I117" s="12">
        <v>91.44</v>
      </c>
      <c r="J117" s="23">
        <v>111.76</v>
      </c>
      <c r="K117" s="12"/>
      <c r="L117" s="12"/>
      <c r="M117" s="14"/>
      <c r="N117" s="14"/>
      <c r="O117" s="14"/>
      <c r="P117" s="14"/>
      <c r="Q117" s="14">
        <v>1.48</v>
      </c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8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>
        <v>0.33</v>
      </c>
      <c r="AP117" s="14"/>
      <c r="AQ117" s="18"/>
      <c r="AR117" s="18"/>
      <c r="AS117" s="18"/>
      <c r="AT117" s="14"/>
      <c r="AU117" s="14"/>
      <c r="AV117" s="14">
        <v>-21</v>
      </c>
      <c r="AW117" s="14"/>
      <c r="AX117" s="14"/>
      <c r="AY117" s="14"/>
      <c r="AZ117" s="14">
        <v>-461.68</v>
      </c>
      <c r="BA117" s="14">
        <v>2.73</v>
      </c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</row>
    <row r="118" spans="1:98" ht="14">
      <c r="A118" s="14" t="s">
        <v>811</v>
      </c>
      <c r="B118" s="12" t="s">
        <v>822</v>
      </c>
      <c r="C118" s="12" t="s">
        <v>864</v>
      </c>
      <c r="D118" s="12" t="s">
        <v>1080</v>
      </c>
      <c r="E118" s="148">
        <v>1963</v>
      </c>
      <c r="F118" s="150">
        <v>10</v>
      </c>
      <c r="G118" s="150">
        <v>7</v>
      </c>
      <c r="H118" s="151"/>
      <c r="I118" s="12">
        <v>111.76</v>
      </c>
      <c r="J118" s="23">
        <v>132.08000000000001</v>
      </c>
      <c r="K118" s="12"/>
      <c r="L118" s="12"/>
      <c r="M118" s="14"/>
      <c r="N118" s="14"/>
      <c r="O118" s="14"/>
      <c r="P118" s="14"/>
      <c r="Q118" s="14">
        <v>1.46</v>
      </c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8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>
        <v>0.22</v>
      </c>
      <c r="AP118" s="14"/>
      <c r="AQ118" s="18"/>
      <c r="AR118" s="18"/>
      <c r="AS118" s="18"/>
      <c r="AT118" s="14"/>
      <c r="AU118" s="14"/>
      <c r="AV118" s="14">
        <v>-22.6</v>
      </c>
      <c r="AW118" s="14"/>
      <c r="AX118" s="14"/>
      <c r="AY118" s="14"/>
      <c r="AZ118" s="14">
        <v>-588.4</v>
      </c>
      <c r="BA118" s="14">
        <v>2.71</v>
      </c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</row>
    <row r="119" spans="1:98" ht="14">
      <c r="A119" s="14" t="s">
        <v>811</v>
      </c>
      <c r="B119" s="12" t="s">
        <v>822</v>
      </c>
      <c r="C119" s="12" t="s">
        <v>864</v>
      </c>
      <c r="D119" s="12" t="s">
        <v>1081</v>
      </c>
      <c r="E119" s="148">
        <v>1963</v>
      </c>
      <c r="F119" s="150">
        <v>10</v>
      </c>
      <c r="G119" s="150">
        <v>7</v>
      </c>
      <c r="H119" s="151"/>
      <c r="I119" s="12">
        <v>132.08000000000001</v>
      </c>
      <c r="J119" s="23">
        <v>152.4</v>
      </c>
      <c r="K119" s="12"/>
      <c r="L119" s="12"/>
      <c r="M119" s="14"/>
      <c r="N119" s="14"/>
      <c r="O119" s="14"/>
      <c r="P119" s="14"/>
      <c r="Q119" s="14">
        <v>1.46</v>
      </c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8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>
        <v>0.15</v>
      </c>
      <c r="AP119" s="14"/>
      <c r="AQ119" s="18"/>
      <c r="AR119" s="18"/>
      <c r="AS119" s="18"/>
      <c r="AT119" s="14"/>
      <c r="AU119" s="14"/>
      <c r="AV119" s="14">
        <v>-22.2</v>
      </c>
      <c r="AW119" s="14"/>
      <c r="AX119" s="14"/>
      <c r="AY119" s="14"/>
      <c r="AZ119" s="14">
        <v>-570.97</v>
      </c>
      <c r="BA119" s="14">
        <v>2.4</v>
      </c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</row>
    <row r="120" spans="1:98" ht="14">
      <c r="A120" s="14" t="s">
        <v>811</v>
      </c>
      <c r="B120" s="12" t="s">
        <v>822</v>
      </c>
      <c r="C120" s="12" t="s">
        <v>864</v>
      </c>
      <c r="D120" s="12" t="s">
        <v>1082</v>
      </c>
      <c r="E120" s="148">
        <v>1963</v>
      </c>
      <c r="F120" s="150">
        <v>10</v>
      </c>
      <c r="G120" s="150">
        <v>7</v>
      </c>
      <c r="H120" s="151"/>
      <c r="I120" s="12">
        <v>152.4</v>
      </c>
      <c r="J120" s="23">
        <v>182.88</v>
      </c>
      <c r="K120" s="12"/>
      <c r="L120" s="12"/>
      <c r="M120" s="14"/>
      <c r="N120" s="14"/>
      <c r="O120" s="14"/>
      <c r="P120" s="14"/>
      <c r="Q120" s="14">
        <v>1.42</v>
      </c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8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>
        <v>0.13</v>
      </c>
      <c r="AP120" s="14"/>
      <c r="AQ120" s="18"/>
      <c r="AR120" s="18"/>
      <c r="AS120" s="18"/>
      <c r="AT120" s="14"/>
      <c r="AU120" s="14"/>
      <c r="AV120" s="14">
        <v>-25.6</v>
      </c>
      <c r="AW120" s="14"/>
      <c r="AX120" s="14"/>
      <c r="AY120" s="14"/>
      <c r="AZ120" s="14">
        <v>-772.25</v>
      </c>
      <c r="BA120" s="14">
        <v>2.2400000000000002</v>
      </c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</row>
    <row r="121" spans="1:98" ht="14">
      <c r="A121" s="14" t="s">
        <v>811</v>
      </c>
      <c r="B121" s="12" t="s">
        <v>822</v>
      </c>
      <c r="C121" s="12" t="s">
        <v>852</v>
      </c>
      <c r="D121" s="12" t="s">
        <v>1104</v>
      </c>
      <c r="E121" s="148">
        <v>1997</v>
      </c>
      <c r="F121" s="150">
        <v>10</v>
      </c>
      <c r="G121" s="150">
        <v>7</v>
      </c>
      <c r="H121" s="151"/>
      <c r="I121" s="12">
        <v>0</v>
      </c>
      <c r="J121" s="23">
        <v>20</v>
      </c>
      <c r="K121" s="12"/>
      <c r="L121" s="12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8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8"/>
      <c r="AR121" s="18"/>
      <c r="AS121" s="18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</row>
    <row r="122" spans="1:98" ht="14">
      <c r="A122" s="14" t="s">
        <v>811</v>
      </c>
      <c r="B122" s="12" t="s">
        <v>822</v>
      </c>
      <c r="C122" s="12" t="s">
        <v>852</v>
      </c>
      <c r="D122" s="12" t="s">
        <v>1105</v>
      </c>
      <c r="E122" s="148">
        <v>1997</v>
      </c>
      <c r="F122" s="150">
        <v>10</v>
      </c>
      <c r="G122" s="150">
        <v>7</v>
      </c>
      <c r="H122" s="151"/>
      <c r="I122" s="12">
        <v>20</v>
      </c>
      <c r="J122" s="23">
        <v>40</v>
      </c>
      <c r="K122" s="12"/>
      <c r="L122" s="1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8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8"/>
      <c r="AR122" s="18"/>
      <c r="AS122" s="18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</row>
    <row r="123" spans="1:98" ht="14">
      <c r="A123" s="14" t="s">
        <v>811</v>
      </c>
      <c r="B123" s="12" t="s">
        <v>822</v>
      </c>
      <c r="C123" s="12" t="s">
        <v>852</v>
      </c>
      <c r="D123" s="12" t="s">
        <v>1106</v>
      </c>
      <c r="E123" s="148">
        <v>1997</v>
      </c>
      <c r="F123" s="150">
        <v>10</v>
      </c>
      <c r="G123" s="150">
        <v>7</v>
      </c>
      <c r="H123" s="151"/>
      <c r="I123" s="12">
        <v>40</v>
      </c>
      <c r="J123" s="23">
        <v>60</v>
      </c>
      <c r="K123" s="12"/>
      <c r="L123" s="12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8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8"/>
      <c r="AR123" s="18"/>
      <c r="AS123" s="18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</row>
    <row r="124" spans="1:98" ht="14">
      <c r="A124" s="14" t="s">
        <v>811</v>
      </c>
      <c r="B124" s="12" t="s">
        <v>822</v>
      </c>
      <c r="C124" s="12" t="s">
        <v>847</v>
      </c>
      <c r="D124" s="12" t="s">
        <v>1041</v>
      </c>
      <c r="E124" s="148">
        <v>1997</v>
      </c>
      <c r="F124" s="150">
        <v>4</v>
      </c>
      <c r="G124" s="150">
        <v>8</v>
      </c>
      <c r="H124" s="151"/>
      <c r="I124" s="12">
        <v>0</v>
      </c>
      <c r="J124" s="23">
        <v>5</v>
      </c>
      <c r="K124" s="12" t="s">
        <v>1017</v>
      </c>
      <c r="L124" s="12"/>
      <c r="M124" s="14"/>
      <c r="N124" s="14"/>
      <c r="O124" s="14"/>
      <c r="P124" s="14"/>
      <c r="Q124" s="14">
        <v>1.2642711212594642</v>
      </c>
      <c r="R124" s="14" t="s">
        <v>901</v>
      </c>
      <c r="S124" s="14">
        <v>0.8</v>
      </c>
      <c r="T124" s="14">
        <v>77.599999999999994</v>
      </c>
      <c r="U124" s="14">
        <v>21.6</v>
      </c>
      <c r="V124" s="14"/>
      <c r="W124" s="14"/>
      <c r="X124" s="14"/>
      <c r="Y124" s="14"/>
      <c r="Z124" s="14"/>
      <c r="AA124" s="14"/>
      <c r="AB124" s="14"/>
      <c r="AC124" s="14"/>
      <c r="AD124" s="14"/>
      <c r="AE124" s="18"/>
      <c r="AF124" s="14"/>
      <c r="AG124" s="14"/>
      <c r="AH124" s="14"/>
      <c r="AI124" s="14"/>
      <c r="AJ124" s="14"/>
      <c r="AK124" s="14"/>
      <c r="AL124" s="14"/>
      <c r="AM124" s="14">
        <v>6.9483990698068848E-2</v>
      </c>
      <c r="AN124" s="14">
        <v>1.5915160093019312</v>
      </c>
      <c r="AO124" s="14">
        <v>1.661</v>
      </c>
      <c r="AP124" s="14">
        <v>0.10499771662059849</v>
      </c>
      <c r="AQ124" s="18"/>
      <c r="AR124" s="18">
        <v>0.14399999999999999</v>
      </c>
      <c r="AS124" s="18"/>
      <c r="AT124" s="14"/>
      <c r="AU124" s="14">
        <v>4</v>
      </c>
      <c r="AV124" s="14">
        <v>-13.34</v>
      </c>
      <c r="AW124" s="14"/>
      <c r="AX124" s="14"/>
      <c r="AY124" s="14"/>
      <c r="AZ124" s="156">
        <v>68.14</v>
      </c>
      <c r="BA124" s="156">
        <v>4.88</v>
      </c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</row>
    <row r="125" spans="1:98" ht="14">
      <c r="A125" s="14" t="s">
        <v>811</v>
      </c>
      <c r="B125" s="12" t="s">
        <v>822</v>
      </c>
      <c r="C125" s="12" t="s">
        <v>847</v>
      </c>
      <c r="D125" s="12" t="s">
        <v>1042</v>
      </c>
      <c r="E125" s="148">
        <v>1997</v>
      </c>
      <c r="F125" s="150">
        <v>4</v>
      </c>
      <c r="G125" s="150">
        <v>8</v>
      </c>
      <c r="H125" s="151"/>
      <c r="I125" s="12">
        <v>5</v>
      </c>
      <c r="J125" s="23">
        <v>10</v>
      </c>
      <c r="K125" s="12" t="s">
        <v>1019</v>
      </c>
      <c r="L125" s="12"/>
      <c r="M125" s="14"/>
      <c r="N125" s="14"/>
      <c r="O125" s="14"/>
      <c r="P125" s="14"/>
      <c r="Q125" s="14">
        <v>1.3608669132202451</v>
      </c>
      <c r="R125" s="14" t="s">
        <v>901</v>
      </c>
      <c r="S125" s="14">
        <v>0.8</v>
      </c>
      <c r="T125" s="14">
        <v>77.599999999999994</v>
      </c>
      <c r="U125" s="14">
        <v>21.6</v>
      </c>
      <c r="V125" s="14"/>
      <c r="W125" s="14"/>
      <c r="X125" s="14"/>
      <c r="Y125" s="14"/>
      <c r="Z125" s="14"/>
      <c r="AA125" s="14"/>
      <c r="AB125" s="14"/>
      <c r="AC125" s="14"/>
      <c r="AD125" s="14"/>
      <c r="AE125" s="18"/>
      <c r="AF125" s="14"/>
      <c r="AG125" s="14"/>
      <c r="AH125" s="14"/>
      <c r="AI125" s="14"/>
      <c r="AJ125" s="14"/>
      <c r="AK125" s="14"/>
      <c r="AL125" s="14"/>
      <c r="AM125" s="14">
        <v>2.2297027698403776E-2</v>
      </c>
      <c r="AN125" s="14">
        <v>1.7857029723015962</v>
      </c>
      <c r="AO125" s="14">
        <v>1.8080000000000001</v>
      </c>
      <c r="AP125" s="14">
        <v>0.12302236895511015</v>
      </c>
      <c r="AQ125" s="18"/>
      <c r="AR125" s="18">
        <v>0.16</v>
      </c>
      <c r="AS125" s="18"/>
      <c r="AT125" s="14"/>
      <c r="AU125" s="14">
        <v>4.01</v>
      </c>
      <c r="AV125" s="14">
        <v>-13.13</v>
      </c>
      <c r="AW125" s="14"/>
      <c r="AX125" s="14"/>
      <c r="AY125" s="14"/>
      <c r="AZ125" s="156">
        <v>51.29</v>
      </c>
      <c r="BA125" s="156">
        <v>4.29</v>
      </c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</row>
    <row r="126" spans="1:98" ht="14">
      <c r="A126" s="14" t="s">
        <v>811</v>
      </c>
      <c r="B126" s="12" t="s">
        <v>822</v>
      </c>
      <c r="C126" s="12" t="s">
        <v>847</v>
      </c>
      <c r="D126" s="12" t="s">
        <v>1043</v>
      </c>
      <c r="E126" s="148">
        <v>1997</v>
      </c>
      <c r="F126" s="150">
        <v>4</v>
      </c>
      <c r="G126" s="150">
        <v>8</v>
      </c>
      <c r="H126" s="151"/>
      <c r="I126" s="12">
        <v>10</v>
      </c>
      <c r="J126" s="23">
        <v>20</v>
      </c>
      <c r="K126" s="12" t="s">
        <v>1044</v>
      </c>
      <c r="L126" s="12"/>
      <c r="M126" s="14"/>
      <c r="N126" s="14"/>
      <c r="O126" s="14"/>
      <c r="P126" s="14"/>
      <c r="Q126" s="14">
        <v>1.4662833068412946</v>
      </c>
      <c r="R126" s="14" t="s">
        <v>901</v>
      </c>
      <c r="S126" s="14">
        <v>0.8</v>
      </c>
      <c r="T126" s="14">
        <v>77.599999999999994</v>
      </c>
      <c r="U126" s="14">
        <v>21.6</v>
      </c>
      <c r="V126" s="14"/>
      <c r="W126" s="14"/>
      <c r="X126" s="14"/>
      <c r="Y126" s="14"/>
      <c r="Z126" s="14"/>
      <c r="AA126" s="14"/>
      <c r="AB126" s="14"/>
      <c r="AC126" s="14"/>
      <c r="AD126" s="14"/>
      <c r="AE126" s="18"/>
      <c r="AF126" s="14"/>
      <c r="AG126" s="14"/>
      <c r="AH126" s="14"/>
      <c r="AI126" s="14"/>
      <c r="AJ126" s="14"/>
      <c r="AK126" s="14"/>
      <c r="AL126" s="14"/>
      <c r="AM126" s="14">
        <v>5.3608771504165077E-2</v>
      </c>
      <c r="AN126" s="14">
        <v>1.2493912284958348</v>
      </c>
      <c r="AO126" s="14">
        <v>1.3029999999999999</v>
      </c>
      <c r="AP126" s="14">
        <v>0.1910567148814207</v>
      </c>
      <c r="AQ126" s="18"/>
      <c r="AR126" s="18">
        <v>0.125</v>
      </c>
      <c r="AS126" s="18"/>
      <c r="AT126" s="14"/>
      <c r="AU126" s="14">
        <v>3.88</v>
      </c>
      <c r="AV126" s="14">
        <v>-13.32</v>
      </c>
      <c r="AW126" s="14"/>
      <c r="AX126" s="14"/>
      <c r="AY126" s="14"/>
      <c r="AZ126" s="156">
        <v>32.24</v>
      </c>
      <c r="BA126" s="156">
        <v>4.78</v>
      </c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</row>
    <row r="127" spans="1:98" ht="14">
      <c r="A127" s="14" t="s">
        <v>811</v>
      </c>
      <c r="B127" s="12" t="s">
        <v>822</v>
      </c>
      <c r="C127" s="12" t="s">
        <v>847</v>
      </c>
      <c r="D127" s="12" t="s">
        <v>1045</v>
      </c>
      <c r="E127" s="148">
        <v>1997</v>
      </c>
      <c r="F127" s="150">
        <v>4</v>
      </c>
      <c r="G127" s="150">
        <v>8</v>
      </c>
      <c r="H127" s="151"/>
      <c r="I127" s="12">
        <v>20</v>
      </c>
      <c r="J127" s="23">
        <v>40</v>
      </c>
      <c r="K127" s="12" t="s">
        <v>1046</v>
      </c>
      <c r="L127" s="12"/>
      <c r="M127" s="14"/>
      <c r="N127" s="14"/>
      <c r="O127" s="14"/>
      <c r="P127" s="14"/>
      <c r="Q127" s="14">
        <v>1.0019356950173048</v>
      </c>
      <c r="R127" s="14" t="s">
        <v>901</v>
      </c>
      <c r="S127" s="14">
        <v>0.5</v>
      </c>
      <c r="T127" s="14">
        <v>74.2</v>
      </c>
      <c r="U127" s="14">
        <v>25.3</v>
      </c>
      <c r="V127" s="14"/>
      <c r="W127" s="14"/>
      <c r="X127" s="14"/>
      <c r="Y127" s="14"/>
      <c r="Z127" s="14"/>
      <c r="AA127" s="14"/>
      <c r="AB127" s="14"/>
      <c r="AC127" s="14"/>
      <c r="AD127" s="14"/>
      <c r="AE127" s="18"/>
      <c r="AF127" s="14"/>
      <c r="AG127" s="14"/>
      <c r="AH127" s="14"/>
      <c r="AI127" s="14"/>
      <c r="AJ127" s="14"/>
      <c r="AK127" s="14"/>
      <c r="AL127" s="14"/>
      <c r="AM127" s="14">
        <v>1.5974856512485886E-2</v>
      </c>
      <c r="AN127" s="14">
        <v>1.6450251434875141</v>
      </c>
      <c r="AO127" s="14">
        <v>1.661</v>
      </c>
      <c r="AP127" s="14">
        <v>0.33284303788474862</v>
      </c>
      <c r="AQ127" s="18"/>
      <c r="AR127" s="18">
        <v>0.14299999999999999</v>
      </c>
      <c r="AS127" s="18"/>
      <c r="AT127" s="14"/>
      <c r="AU127" s="14">
        <v>4.4400000000000004</v>
      </c>
      <c r="AV127" s="14">
        <v>-12.4</v>
      </c>
      <c r="AW127" s="14"/>
      <c r="AX127" s="14"/>
      <c r="AY127" s="14"/>
      <c r="AZ127" s="156">
        <v>-16.13</v>
      </c>
      <c r="BA127" s="156">
        <v>4.21</v>
      </c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</row>
    <row r="128" spans="1:98" ht="14">
      <c r="A128" s="14" t="s">
        <v>811</v>
      </c>
      <c r="B128" s="12" t="s">
        <v>822</v>
      </c>
      <c r="C128" s="12" t="s">
        <v>847</v>
      </c>
      <c r="D128" s="12" t="s">
        <v>1047</v>
      </c>
      <c r="E128" s="148">
        <v>1997</v>
      </c>
      <c r="F128" s="150">
        <v>4</v>
      </c>
      <c r="G128" s="150">
        <v>8</v>
      </c>
      <c r="H128" s="151"/>
      <c r="I128" s="12">
        <v>40</v>
      </c>
      <c r="J128" s="23">
        <v>60</v>
      </c>
      <c r="K128" s="12" t="s">
        <v>1046</v>
      </c>
      <c r="L128" s="12"/>
      <c r="M128" s="14"/>
      <c r="N128" s="14"/>
      <c r="O128" s="14"/>
      <c r="P128" s="14"/>
      <c r="Q128" s="14">
        <v>1.004165410089952</v>
      </c>
      <c r="R128" s="14" t="s">
        <v>901</v>
      </c>
      <c r="S128" s="14">
        <v>0.8</v>
      </c>
      <c r="T128" s="14">
        <v>77.599999999999994</v>
      </c>
      <c r="U128" s="14">
        <v>21.6</v>
      </c>
      <c r="V128" s="14"/>
      <c r="W128" s="14"/>
      <c r="X128" s="14"/>
      <c r="Y128" s="14"/>
      <c r="Z128" s="14"/>
      <c r="AA128" s="14"/>
      <c r="AB128" s="14"/>
      <c r="AC128" s="14"/>
      <c r="AD128" s="14"/>
      <c r="AE128" s="18"/>
      <c r="AF128" s="14"/>
      <c r="AG128" s="14"/>
      <c r="AH128" s="14"/>
      <c r="AI128" s="14"/>
      <c r="AJ128" s="14"/>
      <c r="AK128" s="14"/>
      <c r="AL128" s="14"/>
      <c r="AM128" s="14">
        <v>7.6519729655794407E-5</v>
      </c>
      <c r="AN128" s="14">
        <v>1.4379234802703442</v>
      </c>
      <c r="AO128" s="14">
        <v>1.4379999999999999</v>
      </c>
      <c r="AP128" s="14">
        <v>0.28879797194187018</v>
      </c>
      <c r="AQ128" s="18"/>
      <c r="AR128" s="18">
        <v>0.13100000000000001</v>
      </c>
      <c r="AS128" s="18"/>
      <c r="AT128" s="14"/>
      <c r="AU128" s="14">
        <v>4.43</v>
      </c>
      <c r="AV128" s="14">
        <v>-13.15</v>
      </c>
      <c r="AW128" s="14"/>
      <c r="AX128" s="14"/>
      <c r="AY128" s="14"/>
      <c r="AZ128" s="156">
        <v>-109.59</v>
      </c>
      <c r="BA128" s="156">
        <v>6.01</v>
      </c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</row>
    <row r="129" spans="1:98" ht="14">
      <c r="A129" s="14" t="s">
        <v>811</v>
      </c>
      <c r="B129" s="12" t="s">
        <v>822</v>
      </c>
      <c r="C129" s="12" t="s">
        <v>847</v>
      </c>
      <c r="D129" s="12" t="s">
        <v>1048</v>
      </c>
      <c r="E129" s="148">
        <v>1997</v>
      </c>
      <c r="F129" s="150">
        <v>4</v>
      </c>
      <c r="G129" s="150">
        <v>8</v>
      </c>
      <c r="H129" s="151"/>
      <c r="I129" s="12">
        <v>60</v>
      </c>
      <c r="J129" s="23">
        <v>80</v>
      </c>
      <c r="K129" s="12" t="s">
        <v>1046</v>
      </c>
      <c r="L129" s="12"/>
      <c r="M129" s="14"/>
      <c r="N129" s="14"/>
      <c r="O129" s="14"/>
      <c r="P129" s="14"/>
      <c r="Q129" s="14">
        <v>1.3654926272014658</v>
      </c>
      <c r="R129" s="14" t="s">
        <v>901</v>
      </c>
      <c r="S129" s="14">
        <v>0.6</v>
      </c>
      <c r="T129" s="14">
        <v>76</v>
      </c>
      <c r="U129" s="14">
        <v>23.4</v>
      </c>
      <c r="V129" s="14"/>
      <c r="W129" s="14"/>
      <c r="X129" s="14"/>
      <c r="Y129" s="14"/>
      <c r="Z129" s="14"/>
      <c r="AA129" s="14"/>
      <c r="AB129" s="14"/>
      <c r="AC129" s="14"/>
      <c r="AD129" s="14"/>
      <c r="AE129" s="18"/>
      <c r="AF129" s="14"/>
      <c r="AG129" s="14"/>
      <c r="AH129" s="14"/>
      <c r="AI129" s="14"/>
      <c r="AJ129" s="14"/>
      <c r="AK129" s="14"/>
      <c r="AL129" s="14"/>
      <c r="AM129" s="14">
        <v>0</v>
      </c>
      <c r="AN129" s="14">
        <v>1.306</v>
      </c>
      <c r="AO129" s="14">
        <v>1.306</v>
      </c>
      <c r="AP129" s="14">
        <v>0.35666667422502291</v>
      </c>
      <c r="AQ129" s="18"/>
      <c r="AR129" s="18">
        <v>0.112</v>
      </c>
      <c r="AS129" s="18"/>
      <c r="AT129" s="14"/>
      <c r="AU129" s="14">
        <v>6.47</v>
      </c>
      <c r="AV129" s="14">
        <v>-11.17</v>
      </c>
      <c r="AW129" s="14"/>
      <c r="AX129" s="14"/>
      <c r="AY129" s="14"/>
      <c r="AZ129" s="156">
        <v>-158.63</v>
      </c>
      <c r="BA129" s="156">
        <v>3.55</v>
      </c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</row>
    <row r="130" spans="1:98" ht="14">
      <c r="A130" s="14" t="s">
        <v>811</v>
      </c>
      <c r="B130" s="12" t="s">
        <v>822</v>
      </c>
      <c r="C130" s="12" t="s">
        <v>847</v>
      </c>
      <c r="D130" s="12" t="s">
        <v>1049</v>
      </c>
      <c r="E130" s="148">
        <v>1997</v>
      </c>
      <c r="F130" s="150">
        <v>4</v>
      </c>
      <c r="G130" s="150">
        <v>8</v>
      </c>
      <c r="H130" s="151"/>
      <c r="I130" s="12">
        <v>80</v>
      </c>
      <c r="J130" s="23">
        <v>100</v>
      </c>
      <c r="K130" s="12" t="s">
        <v>1046</v>
      </c>
      <c r="L130" s="12"/>
      <c r="M130" s="14"/>
      <c r="N130" s="14"/>
      <c r="O130" s="14"/>
      <c r="P130" s="14"/>
      <c r="Q130" s="14">
        <v>1.5081188082890982</v>
      </c>
      <c r="R130" s="14" t="s">
        <v>901</v>
      </c>
      <c r="S130" s="14">
        <v>0.5</v>
      </c>
      <c r="T130" s="14">
        <v>76</v>
      </c>
      <c r="U130" s="14">
        <v>23.5</v>
      </c>
      <c r="V130" s="14"/>
      <c r="W130" s="14"/>
      <c r="X130" s="14"/>
      <c r="Y130" s="14"/>
      <c r="Z130" s="14"/>
      <c r="AA130" s="14"/>
      <c r="AB130" s="14"/>
      <c r="AC130" s="14"/>
      <c r="AD130" s="14"/>
      <c r="AE130" s="18"/>
      <c r="AF130" s="14"/>
      <c r="AG130" s="14"/>
      <c r="AH130" s="14"/>
      <c r="AI130" s="14"/>
      <c r="AJ130" s="14"/>
      <c r="AK130" s="14"/>
      <c r="AL130" s="14"/>
      <c r="AM130" s="14">
        <v>0</v>
      </c>
      <c r="AN130" s="14">
        <v>1.2450000000000001</v>
      </c>
      <c r="AO130" s="14">
        <v>1.2450000000000001</v>
      </c>
      <c r="AP130" s="14">
        <v>0.37552158326398549</v>
      </c>
      <c r="AQ130" s="18"/>
      <c r="AR130" s="18">
        <v>0.107</v>
      </c>
      <c r="AS130" s="18"/>
      <c r="AT130" s="14"/>
      <c r="AU130" s="14">
        <v>6.09</v>
      </c>
      <c r="AV130" s="14">
        <v>-11.63</v>
      </c>
      <c r="AW130" s="14"/>
      <c r="AX130" s="14"/>
      <c r="AY130" s="14"/>
      <c r="AZ130" s="156">
        <v>-207.66</v>
      </c>
      <c r="BA130" s="156">
        <v>3.77</v>
      </c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</row>
    <row r="131" spans="1:98" ht="14">
      <c r="A131" s="14" t="s">
        <v>811</v>
      </c>
      <c r="B131" s="12" t="s">
        <v>822</v>
      </c>
      <c r="C131" s="12" t="s">
        <v>849</v>
      </c>
      <c r="D131" s="12" t="s">
        <v>1050</v>
      </c>
      <c r="E131" s="148">
        <v>1997</v>
      </c>
      <c r="F131" s="150">
        <v>4</v>
      </c>
      <c r="G131" s="150">
        <v>8</v>
      </c>
      <c r="H131" s="151"/>
      <c r="I131" s="12">
        <v>0</v>
      </c>
      <c r="J131" s="23">
        <v>5</v>
      </c>
      <c r="K131" s="12"/>
      <c r="L131" s="12"/>
      <c r="M131" s="14"/>
      <c r="N131" s="14"/>
      <c r="O131" s="14"/>
      <c r="P131" s="14"/>
      <c r="Q131" s="14">
        <v>1.186813087142556</v>
      </c>
      <c r="R131" s="14" t="s">
        <v>901</v>
      </c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8"/>
      <c r="AF131" s="14"/>
      <c r="AG131" s="14"/>
      <c r="AH131" s="14"/>
      <c r="AI131" s="14"/>
      <c r="AJ131" s="14"/>
      <c r="AK131" s="14"/>
      <c r="AL131" s="14"/>
      <c r="AM131" s="14">
        <v>6.9483990698068848E-2</v>
      </c>
      <c r="AN131" s="14">
        <v>1.8755160093019312</v>
      </c>
      <c r="AO131" s="14">
        <v>1.9450000000000001</v>
      </c>
      <c r="AP131" s="14">
        <v>0.11541757272461357</v>
      </c>
      <c r="AQ131" s="18"/>
      <c r="AR131" s="18">
        <v>0.156</v>
      </c>
      <c r="AS131" s="18"/>
      <c r="AT131" s="14"/>
      <c r="AU131" s="14">
        <v>3.88</v>
      </c>
      <c r="AV131" s="14">
        <v>-13.29</v>
      </c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</row>
    <row r="132" spans="1:98" ht="14">
      <c r="A132" s="14" t="s">
        <v>811</v>
      </c>
      <c r="B132" s="12" t="s">
        <v>822</v>
      </c>
      <c r="C132" s="12" t="s">
        <v>849</v>
      </c>
      <c r="D132" s="12" t="s">
        <v>1051</v>
      </c>
      <c r="E132" s="148">
        <v>1997</v>
      </c>
      <c r="F132" s="150">
        <v>4</v>
      </c>
      <c r="G132" s="150">
        <v>8</v>
      </c>
      <c r="H132" s="151"/>
      <c r="I132" s="12">
        <v>5</v>
      </c>
      <c r="J132" s="23">
        <v>10</v>
      </c>
      <c r="K132" s="12"/>
      <c r="L132" s="12"/>
      <c r="M132" s="14"/>
      <c r="N132" s="14"/>
      <c r="O132" s="14"/>
      <c r="P132" s="14"/>
      <c r="Q132" s="14">
        <v>1.356604000335591</v>
      </c>
      <c r="R132" s="14" t="s">
        <v>901</v>
      </c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8"/>
      <c r="AF132" s="14"/>
      <c r="AG132" s="14"/>
      <c r="AH132" s="14"/>
      <c r="AI132" s="14"/>
      <c r="AJ132" s="14"/>
      <c r="AK132" s="14"/>
      <c r="AL132" s="14"/>
      <c r="AM132" s="14">
        <v>2.2297027698403776E-2</v>
      </c>
      <c r="AN132" s="14">
        <v>1.4697029723015962</v>
      </c>
      <c r="AO132" s="14">
        <v>1.492</v>
      </c>
      <c r="AP132" s="14">
        <v>0.10120265842503508</v>
      </c>
      <c r="AQ132" s="18"/>
      <c r="AR132" s="18">
        <v>0.13800000000000001</v>
      </c>
      <c r="AS132" s="18"/>
      <c r="AT132" s="14"/>
      <c r="AU132" s="14">
        <v>4.3600000000000003</v>
      </c>
      <c r="AV132" s="14">
        <v>-13.61</v>
      </c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</row>
    <row r="133" spans="1:98" ht="14">
      <c r="A133" s="14" t="s">
        <v>811</v>
      </c>
      <c r="B133" s="12" t="s">
        <v>822</v>
      </c>
      <c r="C133" s="12" t="s">
        <v>849</v>
      </c>
      <c r="D133" s="12" t="s">
        <v>1052</v>
      </c>
      <c r="E133" s="148">
        <v>1997</v>
      </c>
      <c r="F133" s="150">
        <v>4</v>
      </c>
      <c r="G133" s="150">
        <v>8</v>
      </c>
      <c r="H133" s="151"/>
      <c r="I133" s="12">
        <v>10</v>
      </c>
      <c r="J133" s="23">
        <v>20</v>
      </c>
      <c r="K133" s="12"/>
      <c r="L133" s="12"/>
      <c r="M133" s="14"/>
      <c r="N133" s="14"/>
      <c r="O133" s="14"/>
      <c r="P133" s="14"/>
      <c r="Q133" s="14">
        <v>1.0046567032415523</v>
      </c>
      <c r="R133" s="14" t="s">
        <v>901</v>
      </c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8"/>
      <c r="AF133" s="14"/>
      <c r="AG133" s="14"/>
      <c r="AH133" s="14"/>
      <c r="AI133" s="14"/>
      <c r="AJ133" s="14"/>
      <c r="AK133" s="14"/>
      <c r="AL133" s="14"/>
      <c r="AM133" s="14">
        <v>5.3608771504165077E-2</v>
      </c>
      <c r="AN133" s="14">
        <v>1.189391228495835</v>
      </c>
      <c r="AO133" s="14">
        <v>1.2430000000000001</v>
      </c>
      <c r="AP133" s="14">
        <v>0.12487882821292497</v>
      </c>
      <c r="AQ133" s="18"/>
      <c r="AR133" s="18">
        <v>0.11799999999999999</v>
      </c>
      <c r="AS133" s="18"/>
      <c r="AT133" s="14"/>
      <c r="AU133" s="14">
        <v>4.62</v>
      </c>
      <c r="AV133" s="14">
        <v>-13.48</v>
      </c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</row>
    <row r="134" spans="1:98" ht="14">
      <c r="A134" s="14" t="s">
        <v>811</v>
      </c>
      <c r="B134" s="12" t="s">
        <v>822</v>
      </c>
      <c r="C134" s="12" t="s">
        <v>849</v>
      </c>
      <c r="D134" s="12" t="s">
        <v>1053</v>
      </c>
      <c r="E134" s="148">
        <v>1997</v>
      </c>
      <c r="F134" s="150">
        <v>4</v>
      </c>
      <c r="G134" s="150">
        <v>8</v>
      </c>
      <c r="H134" s="151"/>
      <c r="I134" s="12">
        <v>20</v>
      </c>
      <c r="J134" s="23">
        <v>40</v>
      </c>
      <c r="K134" s="12"/>
      <c r="L134" s="12"/>
      <c r="M134" s="14"/>
      <c r="N134" s="14"/>
      <c r="O134" s="14"/>
      <c r="P134" s="14"/>
      <c r="Q134" s="14">
        <v>0.97109760180916804</v>
      </c>
      <c r="R134" s="14" t="s">
        <v>901</v>
      </c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8"/>
      <c r="AF134" s="14"/>
      <c r="AG134" s="14"/>
      <c r="AH134" s="14"/>
      <c r="AI134" s="14"/>
      <c r="AJ134" s="14"/>
      <c r="AK134" s="14"/>
      <c r="AL134" s="14"/>
      <c r="AM134" s="14">
        <v>1.5974856512485886E-2</v>
      </c>
      <c r="AN134" s="14">
        <v>1.6200251434875139</v>
      </c>
      <c r="AO134" s="14">
        <v>1.6359999999999999</v>
      </c>
      <c r="AP134" s="14">
        <v>0.31774313531195975</v>
      </c>
      <c r="AQ134" s="18"/>
      <c r="AR134" s="18">
        <v>0.14199999999999999</v>
      </c>
      <c r="AS134" s="18"/>
      <c r="AT134" s="14"/>
      <c r="AU134" s="14">
        <v>4.76</v>
      </c>
      <c r="AV134" s="14">
        <v>-12.62</v>
      </c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</row>
    <row r="135" spans="1:98" ht="14">
      <c r="A135" s="14" t="s">
        <v>811</v>
      </c>
      <c r="B135" s="12" t="s">
        <v>822</v>
      </c>
      <c r="C135" s="12" t="s">
        <v>849</v>
      </c>
      <c r="D135" s="12" t="s">
        <v>1054</v>
      </c>
      <c r="E135" s="148">
        <v>1997</v>
      </c>
      <c r="F135" s="150">
        <v>4</v>
      </c>
      <c r="G135" s="150">
        <v>8</v>
      </c>
      <c r="H135" s="151"/>
      <c r="I135" s="12">
        <v>40</v>
      </c>
      <c r="J135" s="23">
        <v>60</v>
      </c>
      <c r="K135" s="12"/>
      <c r="L135" s="12"/>
      <c r="M135" s="14"/>
      <c r="N135" s="14"/>
      <c r="O135" s="14"/>
      <c r="P135" s="14"/>
      <c r="Q135" s="14">
        <v>0.92438696062625525</v>
      </c>
      <c r="R135" s="14" t="s">
        <v>901</v>
      </c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8"/>
      <c r="AF135" s="14"/>
      <c r="AG135" s="14"/>
      <c r="AH135" s="14"/>
      <c r="AI135" s="14"/>
      <c r="AJ135" s="14"/>
      <c r="AK135" s="14"/>
      <c r="AL135" s="14"/>
      <c r="AM135" s="14">
        <v>7.6519729655794407E-5</v>
      </c>
      <c r="AN135" s="14">
        <v>1.4329234802703443</v>
      </c>
      <c r="AO135" s="14">
        <v>1.4330000000000001</v>
      </c>
      <c r="AP135" s="14">
        <v>0.26492930291548478</v>
      </c>
      <c r="AQ135" s="18"/>
      <c r="AR135" s="18">
        <v>0.125</v>
      </c>
      <c r="AS135" s="18"/>
      <c r="AT135" s="14"/>
      <c r="AU135" s="14">
        <v>6.08</v>
      </c>
      <c r="AV135" s="14">
        <v>-12.14</v>
      </c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</row>
    <row r="136" spans="1:98" ht="14">
      <c r="A136" s="14" t="s">
        <v>811</v>
      </c>
      <c r="B136" s="12" t="s">
        <v>822</v>
      </c>
      <c r="C136" s="12" t="s">
        <v>849</v>
      </c>
      <c r="D136" s="12" t="s">
        <v>1055</v>
      </c>
      <c r="E136" s="148">
        <v>1997</v>
      </c>
      <c r="F136" s="150">
        <v>4</v>
      </c>
      <c r="G136" s="150">
        <v>8</v>
      </c>
      <c r="H136" s="151"/>
      <c r="I136" s="12">
        <v>60</v>
      </c>
      <c r="J136" s="23">
        <v>80</v>
      </c>
      <c r="K136" s="12"/>
      <c r="L136" s="12"/>
      <c r="M136" s="14"/>
      <c r="N136" s="14"/>
      <c r="O136" s="14"/>
      <c r="P136" s="14"/>
      <c r="Q136" s="14">
        <v>1.1151598705707086</v>
      </c>
      <c r="R136" s="14" t="s">
        <v>901</v>
      </c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8"/>
      <c r="AF136" s="14"/>
      <c r="AG136" s="14"/>
      <c r="AH136" s="14"/>
      <c r="AI136" s="14"/>
      <c r="AJ136" s="14"/>
      <c r="AK136" s="14"/>
      <c r="AL136" s="14"/>
      <c r="AM136" s="14">
        <v>0</v>
      </c>
      <c r="AN136" s="14">
        <v>1.22</v>
      </c>
      <c r="AO136" s="14">
        <v>1.22</v>
      </c>
      <c r="AP136" s="14">
        <v>0.27209900841925289</v>
      </c>
      <c r="AQ136" s="18"/>
      <c r="AR136" s="18">
        <v>0.105</v>
      </c>
      <c r="AS136" s="18"/>
      <c r="AT136" s="14"/>
      <c r="AU136" s="14">
        <v>6.26</v>
      </c>
      <c r="AV136" s="14">
        <v>-11.19</v>
      </c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</row>
    <row r="137" spans="1:98" ht="14">
      <c r="A137" s="14" t="s">
        <v>811</v>
      </c>
      <c r="B137" s="12" t="s">
        <v>822</v>
      </c>
      <c r="C137" s="12" t="s">
        <v>849</v>
      </c>
      <c r="D137" s="12" t="s">
        <v>1056</v>
      </c>
      <c r="E137" s="148">
        <v>1997</v>
      </c>
      <c r="F137" s="150">
        <v>4</v>
      </c>
      <c r="G137" s="150">
        <v>8</v>
      </c>
      <c r="H137" s="151"/>
      <c r="I137" s="12">
        <v>80</v>
      </c>
      <c r="J137" s="23">
        <v>100</v>
      </c>
      <c r="K137" s="12"/>
      <c r="L137" s="12"/>
      <c r="M137" s="14"/>
      <c r="N137" s="14"/>
      <c r="O137" s="14"/>
      <c r="P137" s="14"/>
      <c r="Q137" s="14">
        <v>1.3990517286338497</v>
      </c>
      <c r="R137" s="14" t="s">
        <v>901</v>
      </c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8"/>
      <c r="AF137" s="14"/>
      <c r="AG137" s="14"/>
      <c r="AH137" s="14"/>
      <c r="AI137" s="14"/>
      <c r="AJ137" s="14"/>
      <c r="AK137" s="14"/>
      <c r="AL137" s="14"/>
      <c r="AM137" s="14">
        <v>0</v>
      </c>
      <c r="AN137" s="14">
        <v>1.1659999999999999</v>
      </c>
      <c r="AO137" s="14">
        <v>1.1659999999999999</v>
      </c>
      <c r="AP137" s="14">
        <v>0.3262588631174137</v>
      </c>
      <c r="AQ137" s="18"/>
      <c r="AR137" s="18">
        <v>0.114</v>
      </c>
      <c r="AS137" s="18"/>
      <c r="AT137" s="14"/>
      <c r="AU137" s="14">
        <v>6.19</v>
      </c>
      <c r="AV137" s="14">
        <v>-11.52</v>
      </c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</row>
    <row r="138" spans="1:98" ht="14">
      <c r="A138" s="14" t="s">
        <v>811</v>
      </c>
      <c r="B138" s="12" t="s">
        <v>822</v>
      </c>
      <c r="C138" s="12" t="s">
        <v>850</v>
      </c>
      <c r="D138" s="12" t="s">
        <v>1057</v>
      </c>
      <c r="E138" s="148">
        <v>1997</v>
      </c>
      <c r="F138" s="150">
        <v>4</v>
      </c>
      <c r="G138" s="150">
        <v>8</v>
      </c>
      <c r="H138" s="151"/>
      <c r="I138" s="12">
        <v>0</v>
      </c>
      <c r="J138" s="23">
        <v>5</v>
      </c>
      <c r="K138" s="12"/>
      <c r="L138" s="12"/>
      <c r="M138" s="14"/>
      <c r="N138" s="14"/>
      <c r="O138" s="14"/>
      <c r="P138" s="14"/>
      <c r="Q138" s="14">
        <v>1.1808268690492116</v>
      </c>
      <c r="R138" s="14" t="s">
        <v>901</v>
      </c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8"/>
      <c r="AF138" s="14"/>
      <c r="AG138" s="14"/>
      <c r="AH138" s="14"/>
      <c r="AI138" s="14"/>
      <c r="AJ138" s="14"/>
      <c r="AK138" s="14"/>
      <c r="AL138" s="14"/>
      <c r="AM138" s="14">
        <v>6.9483990698068848E-2</v>
      </c>
      <c r="AN138" s="14">
        <v>1.6535160093019312</v>
      </c>
      <c r="AO138" s="14">
        <v>1.7230000000000001</v>
      </c>
      <c r="AP138" s="14">
        <v>0.1017282347685896</v>
      </c>
      <c r="AQ138" s="18"/>
      <c r="AR138" s="18">
        <v>0.154</v>
      </c>
      <c r="AS138" s="18"/>
      <c r="AT138" s="14"/>
      <c r="AU138" s="14">
        <v>4.16</v>
      </c>
      <c r="AV138" s="14">
        <v>-13.54</v>
      </c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</row>
    <row r="139" spans="1:98" ht="14">
      <c r="A139" s="14" t="s">
        <v>811</v>
      </c>
      <c r="B139" s="12" t="s">
        <v>822</v>
      </c>
      <c r="C139" s="12" t="s">
        <v>850</v>
      </c>
      <c r="D139" s="12" t="s">
        <v>1058</v>
      </c>
      <c r="E139" s="148">
        <v>1997</v>
      </c>
      <c r="F139" s="150">
        <v>4</v>
      </c>
      <c r="G139" s="150">
        <v>8</v>
      </c>
      <c r="H139" s="151"/>
      <c r="I139" s="12">
        <v>5</v>
      </c>
      <c r="J139" s="23">
        <v>10</v>
      </c>
      <c r="K139" s="12"/>
      <c r="L139" s="12"/>
      <c r="M139" s="14"/>
      <c r="N139" s="14"/>
      <c r="O139" s="14"/>
      <c r="P139" s="14"/>
      <c r="Q139" s="14">
        <v>1.1653171221710017</v>
      </c>
      <c r="R139" s="14" t="s">
        <v>901</v>
      </c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8"/>
      <c r="AF139" s="14"/>
      <c r="AG139" s="14"/>
      <c r="AH139" s="14"/>
      <c r="AI139" s="14"/>
      <c r="AJ139" s="14"/>
      <c r="AK139" s="14"/>
      <c r="AL139" s="14"/>
      <c r="AM139" s="14">
        <v>2.2297027698403776E-2</v>
      </c>
      <c r="AN139" s="14">
        <v>1.6067029723015962</v>
      </c>
      <c r="AO139" s="14">
        <v>1.629</v>
      </c>
      <c r="AP139" s="14">
        <v>9.4915079600828081E-2</v>
      </c>
      <c r="AQ139" s="18"/>
      <c r="AR139" s="18">
        <v>0.14299999999999999</v>
      </c>
      <c r="AS139" s="18"/>
      <c r="AT139" s="14"/>
      <c r="AU139" s="14">
        <v>4.5999999999999996</v>
      </c>
      <c r="AV139" s="14">
        <v>-13.04</v>
      </c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</row>
    <row r="140" spans="1:98" ht="14">
      <c r="A140" s="14" t="s">
        <v>811</v>
      </c>
      <c r="B140" s="12" t="s">
        <v>822</v>
      </c>
      <c r="C140" s="12" t="s">
        <v>850</v>
      </c>
      <c r="D140" s="12" t="s">
        <v>1059</v>
      </c>
      <c r="E140" s="148">
        <v>1997</v>
      </c>
      <c r="F140" s="150">
        <v>4</v>
      </c>
      <c r="G140" s="150">
        <v>8</v>
      </c>
      <c r="H140" s="151"/>
      <c r="I140" s="12">
        <v>10</v>
      </c>
      <c r="J140" s="23">
        <v>20</v>
      </c>
      <c r="K140" s="12"/>
      <c r="L140" s="12"/>
      <c r="M140" s="14"/>
      <c r="N140" s="14"/>
      <c r="O140" s="14"/>
      <c r="P140" s="14"/>
      <c r="Q140" s="14">
        <v>1.4209331697705057</v>
      </c>
      <c r="R140" s="14" t="s">
        <v>901</v>
      </c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8"/>
      <c r="AF140" s="14"/>
      <c r="AG140" s="14"/>
      <c r="AH140" s="14"/>
      <c r="AI140" s="14"/>
      <c r="AJ140" s="14"/>
      <c r="AK140" s="14"/>
      <c r="AL140" s="14"/>
      <c r="AM140" s="14">
        <v>5.3608771504165077E-2</v>
      </c>
      <c r="AN140" s="14">
        <v>1.3373912284958349</v>
      </c>
      <c r="AO140" s="14">
        <v>1.391</v>
      </c>
      <c r="AP140" s="14">
        <v>0.19765180391507733</v>
      </c>
      <c r="AQ140" s="18"/>
      <c r="AR140" s="18">
        <v>0.129</v>
      </c>
      <c r="AS140" s="18"/>
      <c r="AT140" s="14"/>
      <c r="AU140" s="14">
        <v>4.13</v>
      </c>
      <c r="AV140" s="14">
        <v>-13.66</v>
      </c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</row>
    <row r="141" spans="1:98" ht="14">
      <c r="A141" s="14" t="s">
        <v>811</v>
      </c>
      <c r="B141" s="12" t="s">
        <v>822</v>
      </c>
      <c r="C141" s="12" t="s">
        <v>850</v>
      </c>
      <c r="D141" s="12" t="s">
        <v>1060</v>
      </c>
      <c r="E141" s="148">
        <v>1997</v>
      </c>
      <c r="F141" s="150">
        <v>4</v>
      </c>
      <c r="G141" s="150">
        <v>8</v>
      </c>
      <c r="H141" s="151"/>
      <c r="I141" s="12">
        <v>20</v>
      </c>
      <c r="J141" s="23">
        <v>40</v>
      </c>
      <c r="K141" s="12"/>
      <c r="L141" s="12"/>
      <c r="M141" s="14"/>
      <c r="N141" s="14"/>
      <c r="O141" s="14"/>
      <c r="P141" s="14"/>
      <c r="Q141" s="14">
        <v>1.1889672186534184</v>
      </c>
      <c r="R141" s="14" t="s">
        <v>901</v>
      </c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8"/>
      <c r="AF141" s="14"/>
      <c r="AG141" s="14"/>
      <c r="AH141" s="14"/>
      <c r="AI141" s="14"/>
      <c r="AJ141" s="14"/>
      <c r="AK141" s="14"/>
      <c r="AL141" s="14"/>
      <c r="AM141" s="14">
        <v>1.5974856512485886E-2</v>
      </c>
      <c r="AN141" s="14">
        <v>1.6280251434875139</v>
      </c>
      <c r="AO141" s="14">
        <v>1.6439999999999999</v>
      </c>
      <c r="AP141" s="14">
        <v>0.39093242149324392</v>
      </c>
      <c r="AQ141" s="18"/>
      <c r="AR141" s="18">
        <v>0.14499999999999999</v>
      </c>
      <c r="AS141" s="18"/>
      <c r="AT141" s="14"/>
      <c r="AU141" s="14">
        <v>4.72</v>
      </c>
      <c r="AV141" s="14">
        <v>-12.66</v>
      </c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</row>
    <row r="142" spans="1:98" ht="14">
      <c r="A142" s="14" t="s">
        <v>811</v>
      </c>
      <c r="B142" s="12" t="s">
        <v>822</v>
      </c>
      <c r="C142" s="12" t="s">
        <v>850</v>
      </c>
      <c r="D142" s="12" t="s">
        <v>1061</v>
      </c>
      <c r="E142" s="148">
        <v>1997</v>
      </c>
      <c r="F142" s="150">
        <v>4</v>
      </c>
      <c r="G142" s="150">
        <v>8</v>
      </c>
      <c r="H142" s="151"/>
      <c r="I142" s="12">
        <v>40</v>
      </c>
      <c r="J142" s="23">
        <v>60</v>
      </c>
      <c r="K142" s="12"/>
      <c r="L142" s="12"/>
      <c r="M142" s="14"/>
      <c r="N142" s="14"/>
      <c r="O142" s="14"/>
      <c r="P142" s="14"/>
      <c r="Q142" s="14">
        <v>1.0306574484954716</v>
      </c>
      <c r="R142" s="14" t="s">
        <v>901</v>
      </c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8"/>
      <c r="AF142" s="14"/>
      <c r="AG142" s="14"/>
      <c r="AH142" s="14"/>
      <c r="AI142" s="14"/>
      <c r="AJ142" s="14"/>
      <c r="AK142" s="14"/>
      <c r="AL142" s="14"/>
      <c r="AM142" s="14">
        <v>7.6519729655794407E-5</v>
      </c>
      <c r="AN142" s="14">
        <v>1.4349234802703443</v>
      </c>
      <c r="AO142" s="14">
        <v>1.4350000000000001</v>
      </c>
      <c r="AP142" s="14">
        <v>0.29579868771820034</v>
      </c>
      <c r="AQ142" s="18"/>
      <c r="AR142" s="18">
        <v>0.122</v>
      </c>
      <c r="AS142" s="18"/>
      <c r="AT142" s="14"/>
      <c r="AU142" s="14">
        <v>5.92</v>
      </c>
      <c r="AV142" s="14">
        <v>-12.27</v>
      </c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</row>
    <row r="143" spans="1:98" ht="14">
      <c r="A143" s="14" t="s">
        <v>811</v>
      </c>
      <c r="B143" s="12" t="s">
        <v>822</v>
      </c>
      <c r="C143" s="12" t="s">
        <v>850</v>
      </c>
      <c r="D143" s="12" t="s">
        <v>1062</v>
      </c>
      <c r="E143" s="148">
        <v>1997</v>
      </c>
      <c r="F143" s="150">
        <v>4</v>
      </c>
      <c r="G143" s="150">
        <v>8</v>
      </c>
      <c r="H143" s="151"/>
      <c r="I143" s="12">
        <v>60</v>
      </c>
      <c r="J143" s="23">
        <v>80</v>
      </c>
      <c r="K143" s="12"/>
      <c r="L143" s="12"/>
      <c r="M143" s="14"/>
      <c r="N143" s="14"/>
      <c r="O143" s="14"/>
      <c r="P143" s="14"/>
      <c r="Q143" s="14">
        <v>1.3639053724039878</v>
      </c>
      <c r="R143" s="14" t="s">
        <v>901</v>
      </c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8"/>
      <c r="AF143" s="14"/>
      <c r="AG143" s="14"/>
      <c r="AH143" s="14"/>
      <c r="AI143" s="14"/>
      <c r="AJ143" s="14"/>
      <c r="AK143" s="14"/>
      <c r="AL143" s="14"/>
      <c r="AM143" s="14">
        <v>0</v>
      </c>
      <c r="AN143" s="14">
        <v>1.288</v>
      </c>
      <c r="AO143" s="14">
        <v>1.288</v>
      </c>
      <c r="AP143" s="14">
        <v>0.35134202393126729</v>
      </c>
      <c r="AQ143" s="18"/>
      <c r="AR143" s="18">
        <v>0.11</v>
      </c>
      <c r="AS143" s="18"/>
      <c r="AT143" s="14"/>
      <c r="AU143" s="14">
        <v>7.04</v>
      </c>
      <c r="AV143" s="14">
        <v>-11.28</v>
      </c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</row>
    <row r="144" spans="1:98" ht="14">
      <c r="A144" s="14" t="s">
        <v>811</v>
      </c>
      <c r="B144" s="12" t="s">
        <v>822</v>
      </c>
      <c r="C144" s="12" t="s">
        <v>850</v>
      </c>
      <c r="D144" s="12" t="s">
        <v>1063</v>
      </c>
      <c r="E144" s="148">
        <v>1997</v>
      </c>
      <c r="F144" s="150">
        <v>4</v>
      </c>
      <c r="G144" s="150">
        <v>8</v>
      </c>
      <c r="H144" s="151"/>
      <c r="I144" s="12">
        <v>80</v>
      </c>
      <c r="J144" s="23">
        <v>100</v>
      </c>
      <c r="K144" s="12"/>
      <c r="L144" s="12"/>
      <c r="M144" s="14"/>
      <c r="N144" s="14"/>
      <c r="O144" s="14"/>
      <c r="P144" s="14"/>
      <c r="Q144" s="14">
        <v>1.3749027806436545</v>
      </c>
      <c r="R144" s="14" t="s">
        <v>901</v>
      </c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8"/>
      <c r="AF144" s="14"/>
      <c r="AG144" s="14"/>
      <c r="AH144" s="14"/>
      <c r="AI144" s="14"/>
      <c r="AJ144" s="14"/>
      <c r="AK144" s="14"/>
      <c r="AL144" s="14"/>
      <c r="AM144" s="14">
        <v>0</v>
      </c>
      <c r="AN144" s="14">
        <v>1.2130000000000001</v>
      </c>
      <c r="AO144" s="14">
        <v>1.2130000000000001</v>
      </c>
      <c r="AP144" s="14">
        <v>0.33355141458415061</v>
      </c>
      <c r="AQ144" s="18"/>
      <c r="AR144" s="18">
        <v>0.11799999999999999</v>
      </c>
      <c r="AS144" s="18"/>
      <c r="AT144" s="14"/>
      <c r="AU144" s="14">
        <v>6.37</v>
      </c>
      <c r="AV144" s="14">
        <v>-11.7</v>
      </c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</row>
    <row r="145" spans="1:98" ht="14">
      <c r="A145" s="14" t="s">
        <v>811</v>
      </c>
      <c r="B145" s="12" t="s">
        <v>822</v>
      </c>
      <c r="C145" s="12" t="s">
        <v>851</v>
      </c>
      <c r="D145" s="12" t="s">
        <v>1064</v>
      </c>
      <c r="E145" s="148">
        <v>1997</v>
      </c>
      <c r="F145" s="150">
        <v>4</v>
      </c>
      <c r="G145" s="150">
        <v>8</v>
      </c>
      <c r="H145" s="151"/>
      <c r="I145" s="12">
        <v>100</v>
      </c>
      <c r="J145" s="23">
        <v>100</v>
      </c>
      <c r="K145" s="12"/>
      <c r="L145" s="12"/>
      <c r="M145" s="14"/>
      <c r="N145" s="14"/>
      <c r="O145" s="14"/>
      <c r="P145" s="14"/>
      <c r="Q145" s="14">
        <v>1.187481389338634</v>
      </c>
      <c r="R145" s="14" t="s">
        <v>901</v>
      </c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8"/>
      <c r="AF145" s="14"/>
      <c r="AG145" s="14"/>
      <c r="AH145" s="14"/>
      <c r="AI145" s="14"/>
      <c r="AJ145" s="14"/>
      <c r="AK145" s="14"/>
      <c r="AL145" s="14"/>
      <c r="AM145" s="14">
        <v>0</v>
      </c>
      <c r="AN145" s="14">
        <v>1.1933355597453437</v>
      </c>
      <c r="AO145" s="14">
        <v>1.1933355597453437</v>
      </c>
      <c r="AP145" s="14">
        <v>1.4170637684335974</v>
      </c>
      <c r="AQ145" s="18"/>
      <c r="AR145" s="18">
        <v>0.11877721062903469</v>
      </c>
      <c r="AS145" s="18"/>
      <c r="AT145" s="14"/>
      <c r="AU145" s="14">
        <v>7.4523333333333337</v>
      </c>
      <c r="AV145" s="14">
        <v>-11.854333333333338</v>
      </c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</row>
    <row r="146" spans="1:98" ht="14">
      <c r="A146" s="14" t="s">
        <v>811</v>
      </c>
      <c r="B146" s="12" t="s">
        <v>822</v>
      </c>
      <c r="C146" s="12" t="s">
        <v>851</v>
      </c>
      <c r="D146" s="12" t="s">
        <v>1065</v>
      </c>
      <c r="E146" s="148">
        <v>1997</v>
      </c>
      <c r="F146" s="150">
        <v>4</v>
      </c>
      <c r="G146" s="150">
        <v>8</v>
      </c>
      <c r="H146" s="151"/>
      <c r="I146" s="12">
        <v>100</v>
      </c>
      <c r="J146" s="23">
        <v>120</v>
      </c>
      <c r="K146" s="12"/>
      <c r="L146" s="12"/>
      <c r="M146" s="14"/>
      <c r="N146" s="14"/>
      <c r="O146" s="14"/>
      <c r="P146" s="14"/>
      <c r="Q146" s="14">
        <v>1.2578138002231687</v>
      </c>
      <c r="R146" s="14" t="s">
        <v>901</v>
      </c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8"/>
      <c r="AF146" s="14"/>
      <c r="AG146" s="14"/>
      <c r="AH146" s="14"/>
      <c r="AI146" s="14"/>
      <c r="AJ146" s="14"/>
      <c r="AK146" s="14"/>
      <c r="AL146" s="14"/>
      <c r="AM146" s="14">
        <v>0</v>
      </c>
      <c r="AN146" s="14">
        <v>0.97759716597478796</v>
      </c>
      <c r="AO146" s="14">
        <v>0.97759716597478796</v>
      </c>
      <c r="AP146" s="14">
        <v>0.24592704128442955</v>
      </c>
      <c r="AQ146" s="18"/>
      <c r="AR146" s="18">
        <v>0.10150052544662964</v>
      </c>
      <c r="AS146" s="18"/>
      <c r="AT146" s="14"/>
      <c r="AU146" s="14">
        <v>7.1313333333333331</v>
      </c>
      <c r="AV146" s="14">
        <v>-12.722333333333339</v>
      </c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</row>
    <row r="147" spans="1:98" ht="14">
      <c r="A147" s="14" t="s">
        <v>811</v>
      </c>
      <c r="B147" s="12" t="s">
        <v>822</v>
      </c>
      <c r="C147" s="12" t="s">
        <v>851</v>
      </c>
      <c r="D147" s="12" t="s">
        <v>1066</v>
      </c>
      <c r="E147" s="148">
        <v>1997</v>
      </c>
      <c r="F147" s="150">
        <v>4</v>
      </c>
      <c r="G147" s="150">
        <v>8</v>
      </c>
      <c r="H147" s="151"/>
      <c r="I147" s="12">
        <v>120</v>
      </c>
      <c r="J147" s="23">
        <v>139</v>
      </c>
      <c r="K147" s="12"/>
      <c r="L147" s="12"/>
      <c r="M147" s="14"/>
      <c r="N147" s="14"/>
      <c r="O147" s="14"/>
      <c r="P147" s="14"/>
      <c r="Q147" s="14">
        <v>1.352673939818317</v>
      </c>
      <c r="R147" s="14" t="s">
        <v>901</v>
      </c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8"/>
      <c r="AF147" s="14"/>
      <c r="AG147" s="14"/>
      <c r="AH147" s="14"/>
      <c r="AI147" s="14"/>
      <c r="AJ147" s="14"/>
      <c r="AK147" s="14"/>
      <c r="AL147" s="14"/>
      <c r="AM147" s="14">
        <v>0</v>
      </c>
      <c r="AN147" s="14">
        <v>0.82751828335179289</v>
      </c>
      <c r="AO147" s="14">
        <v>0.82751828335179289</v>
      </c>
      <c r="AP147" s="14">
        <v>0.21267885915650042</v>
      </c>
      <c r="AQ147" s="18"/>
      <c r="AR147" s="18">
        <v>9.1782390031526814E-2</v>
      </c>
      <c r="AS147" s="18"/>
      <c r="AT147" s="14"/>
      <c r="AU147" s="14">
        <v>7.1143333333333336</v>
      </c>
      <c r="AV147" s="14">
        <v>-13.291333333333338</v>
      </c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</row>
    <row r="148" spans="1:98" ht="14">
      <c r="A148" s="14" t="s">
        <v>811</v>
      </c>
      <c r="B148" s="12" t="s">
        <v>822</v>
      </c>
      <c r="C148" s="12" t="s">
        <v>851</v>
      </c>
      <c r="D148" s="12" t="s">
        <v>1067</v>
      </c>
      <c r="E148" s="148">
        <v>1997</v>
      </c>
      <c r="F148" s="150">
        <v>4</v>
      </c>
      <c r="G148" s="150">
        <v>8</v>
      </c>
      <c r="H148" s="151"/>
      <c r="I148" s="12">
        <v>139</v>
      </c>
      <c r="J148" s="23">
        <v>160</v>
      </c>
      <c r="K148" s="12"/>
      <c r="L148" s="12"/>
      <c r="M148" s="14"/>
      <c r="N148" s="14"/>
      <c r="O148" s="14"/>
      <c r="P148" s="14"/>
      <c r="Q148" s="14">
        <v>1.3919268513780421</v>
      </c>
      <c r="R148" s="14" t="s">
        <v>901</v>
      </c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8"/>
      <c r="AF148" s="14"/>
      <c r="AG148" s="14"/>
      <c r="AH148" s="14"/>
      <c r="AI148" s="14"/>
      <c r="AJ148" s="14"/>
      <c r="AK148" s="14"/>
      <c r="AL148" s="14"/>
      <c r="AM148" s="14">
        <v>0</v>
      </c>
      <c r="AN148" s="14">
        <v>0.61425255226057374</v>
      </c>
      <c r="AO148" s="14">
        <v>0.61425255226057374</v>
      </c>
      <c r="AP148" s="14">
        <v>0.1795488704139872</v>
      </c>
      <c r="AQ148" s="18"/>
      <c r="AR148" s="18">
        <v>7.0535081037064296E-2</v>
      </c>
      <c r="AS148" s="18"/>
      <c r="AT148" s="14"/>
      <c r="AU148" s="14">
        <v>6.4305000000000003</v>
      </c>
      <c r="AV148" s="14">
        <v>-12.804000000000004</v>
      </c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</row>
    <row r="149" spans="1:98" ht="14">
      <c r="A149" s="14" t="s">
        <v>811</v>
      </c>
      <c r="B149" s="12" t="s">
        <v>822</v>
      </c>
      <c r="C149" s="12" t="s">
        <v>851</v>
      </c>
      <c r="D149" s="12" t="s">
        <v>1068</v>
      </c>
      <c r="E149" s="148">
        <v>1997</v>
      </c>
      <c r="F149" s="150">
        <v>4</v>
      </c>
      <c r="G149" s="150">
        <v>8</v>
      </c>
      <c r="H149" s="151"/>
      <c r="I149" s="12">
        <v>160</v>
      </c>
      <c r="J149" s="23">
        <v>179</v>
      </c>
      <c r="K149" s="12"/>
      <c r="L149" s="12"/>
      <c r="M149" s="14"/>
      <c r="N149" s="14"/>
      <c r="O149" s="14"/>
      <c r="P149" s="14"/>
      <c r="Q149" s="14">
        <v>1.334898674827657</v>
      </c>
      <c r="R149" s="14" t="s">
        <v>901</v>
      </c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8"/>
      <c r="AF149" s="14"/>
      <c r="AG149" s="14"/>
      <c r="AH149" s="14"/>
      <c r="AI149" s="14"/>
      <c r="AJ149" s="14"/>
      <c r="AK149" s="14"/>
      <c r="AL149" s="14"/>
      <c r="AM149" s="14">
        <v>0</v>
      </c>
      <c r="AN149" s="14">
        <v>0.53035464268351973</v>
      </c>
      <c r="AO149" s="14">
        <v>0.53035464268351973</v>
      </c>
      <c r="AP149" s="14">
        <v>0.13451424484431596</v>
      </c>
      <c r="AQ149" s="18"/>
      <c r="AR149" s="18">
        <v>6.448921694817307E-2</v>
      </c>
      <c r="AS149" s="18"/>
      <c r="AT149" s="14"/>
      <c r="AU149" s="14">
        <v>6.2155000000000005</v>
      </c>
      <c r="AV149" s="14">
        <v>-13.225</v>
      </c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</row>
    <row r="150" spans="1:98" ht="14">
      <c r="A150" s="14" t="s">
        <v>811</v>
      </c>
      <c r="B150" s="12" t="s">
        <v>822</v>
      </c>
      <c r="C150" s="12" t="s">
        <v>851</v>
      </c>
      <c r="D150" s="12" t="s">
        <v>1069</v>
      </c>
      <c r="E150" s="148">
        <v>1997</v>
      </c>
      <c r="F150" s="150">
        <v>4</v>
      </c>
      <c r="G150" s="150">
        <v>8</v>
      </c>
      <c r="H150" s="151"/>
      <c r="I150" s="12">
        <v>179</v>
      </c>
      <c r="J150" s="23">
        <v>200</v>
      </c>
      <c r="K150" s="12"/>
      <c r="L150" s="12"/>
      <c r="M150" s="14"/>
      <c r="N150" s="14"/>
      <c r="O150" s="14"/>
      <c r="P150" s="14"/>
      <c r="Q150" s="14">
        <v>1.3333221959025758</v>
      </c>
      <c r="R150" s="14" t="s">
        <v>901</v>
      </c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8"/>
      <c r="AF150" s="14"/>
      <c r="AG150" s="14"/>
      <c r="AH150" s="14"/>
      <c r="AI150" s="14"/>
      <c r="AJ150" s="14"/>
      <c r="AK150" s="14"/>
      <c r="AL150" s="14"/>
      <c r="AM150" s="14">
        <v>0</v>
      </c>
      <c r="AN150" s="14">
        <v>0.35756490034030142</v>
      </c>
      <c r="AO150" s="14">
        <v>0.35756490034030142</v>
      </c>
      <c r="AP150" s="14">
        <v>0.10011733580087745</v>
      </c>
      <c r="AQ150" s="18"/>
      <c r="AR150" s="18">
        <v>4.7359268696314592E-2</v>
      </c>
      <c r="AS150" s="18"/>
      <c r="AT150" s="14"/>
      <c r="AU150" s="14">
        <v>5.1524999999999999</v>
      </c>
      <c r="AV150" s="14">
        <v>-14.018000000000002</v>
      </c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</row>
    <row r="151" spans="1:98" ht="14">
      <c r="A151" s="14" t="s">
        <v>811</v>
      </c>
      <c r="B151" s="12" t="s">
        <v>822</v>
      </c>
      <c r="C151" s="12" t="s">
        <v>851</v>
      </c>
      <c r="D151" s="12" t="s">
        <v>1070</v>
      </c>
      <c r="E151" s="148">
        <v>1997</v>
      </c>
      <c r="F151" s="150">
        <v>4</v>
      </c>
      <c r="G151" s="150">
        <v>8</v>
      </c>
      <c r="H151" s="151"/>
      <c r="I151" s="12">
        <v>200</v>
      </c>
      <c r="J151" s="23">
        <v>219</v>
      </c>
      <c r="K151" s="12"/>
      <c r="L151" s="12"/>
      <c r="M151" s="14"/>
      <c r="N151" s="14"/>
      <c r="O151" s="14"/>
      <c r="P151" s="14"/>
      <c r="Q151" s="14">
        <v>1.3264795761033472</v>
      </c>
      <c r="R151" s="14" t="s">
        <v>901</v>
      </c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8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>
        <v>0.34158434613514832</v>
      </c>
      <c r="AP151" s="14">
        <v>8.6089885146329204E-2</v>
      </c>
      <c r="AQ151" s="18"/>
      <c r="AR151" s="18">
        <v>4.8366912711129799E-2</v>
      </c>
      <c r="AS151" s="18"/>
      <c r="AT151" s="14"/>
      <c r="AU151" s="14">
        <v>4.8354999999999997</v>
      </c>
      <c r="AV151" s="14">
        <v>-14.158000000000003</v>
      </c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</row>
    <row r="152" spans="1:98" ht="14">
      <c r="A152" s="14" t="s">
        <v>811</v>
      </c>
      <c r="B152" s="12" t="s">
        <v>822</v>
      </c>
      <c r="C152" s="12" t="s">
        <v>851</v>
      </c>
      <c r="D152" s="12" t="s">
        <v>1071</v>
      </c>
      <c r="E152" s="148">
        <v>1997</v>
      </c>
      <c r="F152" s="150">
        <v>4</v>
      </c>
      <c r="G152" s="150">
        <v>8</v>
      </c>
      <c r="H152" s="151"/>
      <c r="I152" s="12">
        <v>219</v>
      </c>
      <c r="J152" s="23">
        <v>239</v>
      </c>
      <c r="K152" s="12"/>
      <c r="L152" s="12"/>
      <c r="M152" s="14"/>
      <c r="N152" s="14"/>
      <c r="O152" s="14"/>
      <c r="P152" s="14"/>
      <c r="Q152" s="14">
        <v>1.3283585445914368</v>
      </c>
      <c r="R152" s="14" t="s">
        <v>901</v>
      </c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8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>
        <v>0.29364268351968886</v>
      </c>
      <c r="AP152" s="14">
        <v>7.8012553542027546E-2</v>
      </c>
      <c r="AQ152" s="18"/>
      <c r="AR152" s="18">
        <v>4.4336336651868979E-2</v>
      </c>
      <c r="AS152" s="18"/>
      <c r="AT152" s="14"/>
      <c r="AU152" s="14">
        <v>4.4064999999999994</v>
      </c>
      <c r="AV152" s="14">
        <v>-14.86</v>
      </c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</row>
    <row r="153" spans="1:98" ht="14">
      <c r="A153" s="14" t="s">
        <v>811</v>
      </c>
      <c r="B153" s="12" t="s">
        <v>822</v>
      </c>
      <c r="C153" s="12" t="s">
        <v>851</v>
      </c>
      <c r="D153" s="12" t="s">
        <v>1072</v>
      </c>
      <c r="E153" s="148">
        <v>1997</v>
      </c>
      <c r="F153" s="150">
        <v>4</v>
      </c>
      <c r="G153" s="150">
        <v>8</v>
      </c>
      <c r="H153" s="151"/>
      <c r="I153" s="12">
        <v>239</v>
      </c>
      <c r="J153" s="23">
        <v>259</v>
      </c>
      <c r="K153" s="12"/>
      <c r="L153" s="12"/>
      <c r="M153" s="14"/>
      <c r="N153" s="14"/>
      <c r="O153" s="14"/>
      <c r="P153" s="14"/>
      <c r="Q153" s="14">
        <v>1.2783177933524879</v>
      </c>
      <c r="R153" s="14" t="s">
        <v>901</v>
      </c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8"/>
      <c r="AF153" s="14"/>
      <c r="AG153" s="14"/>
      <c r="AH153" s="14"/>
      <c r="AI153" s="14"/>
      <c r="AJ153" s="14"/>
      <c r="AK153" s="14"/>
      <c r="AL153" s="14"/>
      <c r="AM153" s="14">
        <v>0</v>
      </c>
      <c r="AN153" s="14">
        <v>0.27266820612542542</v>
      </c>
      <c r="AO153" s="14">
        <v>0.27266820612542542</v>
      </c>
      <c r="AP153" s="14">
        <v>6.9711323914327022E-2</v>
      </c>
      <c r="AQ153" s="18"/>
      <c r="AR153" s="18">
        <v>4.1313404607423374E-2</v>
      </c>
      <c r="AS153" s="18"/>
      <c r="AT153" s="14"/>
      <c r="AU153" s="14">
        <v>3.8304999999999998</v>
      </c>
      <c r="AV153" s="14">
        <v>-15.369000000000003</v>
      </c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</row>
    <row r="154" spans="1:98" ht="14">
      <c r="A154" s="14" t="s">
        <v>811</v>
      </c>
      <c r="B154" s="12" t="s">
        <v>822</v>
      </c>
      <c r="C154" s="12" t="s">
        <v>851</v>
      </c>
      <c r="D154" s="12" t="s">
        <v>1073</v>
      </c>
      <c r="E154" s="148">
        <v>1997</v>
      </c>
      <c r="F154" s="150">
        <v>4</v>
      </c>
      <c r="G154" s="150">
        <v>8</v>
      </c>
      <c r="H154" s="151"/>
      <c r="I154" s="12">
        <v>259</v>
      </c>
      <c r="J154" s="23">
        <v>280</v>
      </c>
      <c r="K154" s="12"/>
      <c r="L154" s="12"/>
      <c r="M154" s="14"/>
      <c r="N154" s="14"/>
      <c r="O154" s="14"/>
      <c r="P154" s="14"/>
      <c r="Q154" s="14">
        <v>1.4274135846388258</v>
      </c>
      <c r="R154" s="14" t="s">
        <v>901</v>
      </c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8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>
        <v>0.33459285367039382</v>
      </c>
      <c r="AP154" s="14">
        <v>0.10029650077696009</v>
      </c>
      <c r="AQ154" s="18"/>
      <c r="AR154" s="18">
        <v>4.1313404607423374E-2</v>
      </c>
      <c r="AS154" s="18"/>
      <c r="AT154" s="14"/>
      <c r="AU154" s="14">
        <v>3.7395</v>
      </c>
      <c r="AV154" s="14">
        <v>-13.058000000000003</v>
      </c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</row>
    <row r="155" spans="1:98" ht="14">
      <c r="A155" s="14" t="s">
        <v>811</v>
      </c>
      <c r="B155" s="12" t="s">
        <v>822</v>
      </c>
      <c r="C155" s="12" t="s">
        <v>851</v>
      </c>
      <c r="D155" s="12" t="s">
        <v>1074</v>
      </c>
      <c r="E155" s="148">
        <v>1997</v>
      </c>
      <c r="F155" s="150">
        <v>4</v>
      </c>
      <c r="G155" s="150">
        <v>8</v>
      </c>
      <c r="H155" s="151"/>
      <c r="I155" s="12">
        <v>280</v>
      </c>
      <c r="J155" s="23">
        <v>300</v>
      </c>
      <c r="K155" s="12"/>
      <c r="L155" s="12"/>
      <c r="M155" s="14"/>
      <c r="N155" s="14"/>
      <c r="O155" s="14"/>
      <c r="P155" s="14"/>
      <c r="Q155" s="14">
        <v>1.02627250584998</v>
      </c>
      <c r="R155" s="14" t="s">
        <v>901</v>
      </c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8"/>
      <c r="AF155" s="14"/>
      <c r="AG155" s="14"/>
      <c r="AH155" s="14"/>
      <c r="AI155" s="14"/>
      <c r="AJ155" s="14"/>
      <c r="AK155" s="14"/>
      <c r="AL155" s="14"/>
      <c r="AM155" s="14">
        <v>0.20767419268264109</v>
      </c>
      <c r="AN155" s="14">
        <v>0.19583480099747563</v>
      </c>
      <c r="AO155" s="14">
        <v>0.40350899368011672</v>
      </c>
      <c r="AP155" s="14">
        <v>8.282203721541942E-2</v>
      </c>
      <c r="AQ155" s="18"/>
      <c r="AR155" s="18">
        <v>3.7282828548162554E-2</v>
      </c>
      <c r="AS155" s="18"/>
      <c r="AT155" s="14"/>
      <c r="AU155" s="14">
        <v>3.7404999999999999</v>
      </c>
      <c r="AV155" s="14">
        <v>-9.653000000000004</v>
      </c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</row>
    <row r="156" spans="1:98" ht="14">
      <c r="A156" s="14" t="s">
        <v>811</v>
      </c>
      <c r="B156" s="12" t="s">
        <v>822</v>
      </c>
      <c r="C156" s="12" t="s">
        <v>855</v>
      </c>
      <c r="D156" s="12" t="s">
        <v>1100</v>
      </c>
      <c r="E156" s="148">
        <v>1997</v>
      </c>
      <c r="F156" s="150">
        <v>10</v>
      </c>
      <c r="G156" s="150">
        <v>7</v>
      </c>
      <c r="H156" s="151"/>
      <c r="I156" s="12">
        <v>0</v>
      </c>
      <c r="J156" s="23">
        <v>20</v>
      </c>
      <c r="K156" s="12"/>
      <c r="L156" s="12"/>
      <c r="M156" s="14" t="s">
        <v>1094</v>
      </c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8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>
        <v>1.85</v>
      </c>
      <c r="AP156" s="14"/>
      <c r="AQ156" s="18"/>
      <c r="AR156" s="18"/>
      <c r="AS156" s="18"/>
      <c r="AT156" s="14"/>
      <c r="AU156" s="14"/>
      <c r="AV156" s="14"/>
      <c r="AW156" s="14"/>
      <c r="AX156" s="14"/>
      <c r="AY156" s="14"/>
      <c r="AZ156" s="156">
        <v>19.079999999999998</v>
      </c>
      <c r="BA156" s="156">
        <v>5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</row>
    <row r="157" spans="1:98" ht="14">
      <c r="A157" s="14" t="s">
        <v>811</v>
      </c>
      <c r="B157" s="12" t="s">
        <v>822</v>
      </c>
      <c r="C157" s="12" t="s">
        <v>855</v>
      </c>
      <c r="D157" s="12" t="s">
        <v>1101</v>
      </c>
      <c r="E157" s="148">
        <v>1997</v>
      </c>
      <c r="F157" s="150">
        <v>10</v>
      </c>
      <c r="G157" s="150">
        <v>7</v>
      </c>
      <c r="H157" s="151"/>
      <c r="I157" s="12">
        <v>20</v>
      </c>
      <c r="J157" s="23">
        <v>40</v>
      </c>
      <c r="K157" s="12"/>
      <c r="L157" s="12"/>
      <c r="M157" s="14" t="s">
        <v>1094</v>
      </c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8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>
        <v>0.89599895299999999</v>
      </c>
      <c r="AP157" s="14"/>
      <c r="AQ157" s="18"/>
      <c r="AR157" s="18"/>
      <c r="AS157" s="18"/>
      <c r="AT157" s="14"/>
      <c r="AU157" s="14"/>
      <c r="AV157" s="14"/>
      <c r="AW157" s="14"/>
      <c r="AX157" s="14"/>
      <c r="AY157" s="14"/>
      <c r="AZ157" s="156">
        <v>-112.51</v>
      </c>
      <c r="BA157" s="156">
        <v>4.5999999999999996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</row>
    <row r="158" spans="1:98" ht="14">
      <c r="A158" s="14" t="s">
        <v>811</v>
      </c>
      <c r="B158" s="12" t="s">
        <v>822</v>
      </c>
      <c r="C158" s="12" t="s">
        <v>854</v>
      </c>
      <c r="D158" s="12" t="s">
        <v>999</v>
      </c>
      <c r="E158" s="148">
        <v>1998</v>
      </c>
      <c r="F158" s="148">
        <v>5</v>
      </c>
      <c r="G158" s="150">
        <v>12</v>
      </c>
      <c r="H158" s="151"/>
      <c r="I158" s="12">
        <v>0</v>
      </c>
      <c r="J158" s="23">
        <v>5</v>
      </c>
      <c r="K158" s="12"/>
      <c r="L158" s="12"/>
      <c r="M158" s="14"/>
      <c r="N158" s="14"/>
      <c r="O158" s="14"/>
      <c r="P158" s="14"/>
      <c r="Q158" s="14">
        <v>0.95105643261488715</v>
      </c>
      <c r="R158" s="14" t="s">
        <v>901</v>
      </c>
      <c r="S158" s="14"/>
      <c r="T158" s="14"/>
      <c r="U158" s="14"/>
      <c r="V158" s="14"/>
      <c r="W158" s="14"/>
      <c r="X158" s="14"/>
      <c r="Y158" s="14"/>
      <c r="Z158" s="8"/>
      <c r="AA158" s="14"/>
      <c r="AB158" s="14"/>
      <c r="AC158" s="14"/>
      <c r="AD158" s="14"/>
      <c r="AE158" s="18"/>
      <c r="AF158" s="14"/>
      <c r="AG158" s="14"/>
      <c r="AH158" s="14"/>
      <c r="AI158" s="14"/>
      <c r="AJ158" s="14"/>
      <c r="AK158" s="14"/>
      <c r="AL158" s="14"/>
      <c r="AM158" s="14">
        <v>0.02</v>
      </c>
      <c r="AN158" s="14">
        <v>1.9460777032920475</v>
      </c>
      <c r="AO158" s="14">
        <v>1.9660777032920476</v>
      </c>
      <c r="AP158" s="14">
        <v>9.349254233683027E-2</v>
      </c>
      <c r="AQ158" s="18"/>
      <c r="AR158" s="18">
        <v>0.19751743027888449</v>
      </c>
      <c r="AS158" s="18"/>
      <c r="AT158" s="14"/>
      <c r="AU158" s="14">
        <v>4.9829999999999997</v>
      </c>
      <c r="AV158" s="14">
        <v>-14.261666666666668</v>
      </c>
      <c r="AW158" s="14"/>
      <c r="AX158" s="14"/>
      <c r="AY158" s="14"/>
      <c r="AZ158" s="14">
        <v>21.81</v>
      </c>
      <c r="BA158" s="14">
        <v>4.8600000000000003</v>
      </c>
      <c r="BB158" s="14"/>
      <c r="BC158" s="14">
        <v>1.0278</v>
      </c>
      <c r="BD158" s="14">
        <v>4.8999999999999998E-3</v>
      </c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</row>
    <row r="159" spans="1:98" ht="14">
      <c r="A159" s="14" t="s">
        <v>811</v>
      </c>
      <c r="B159" s="12" t="s">
        <v>822</v>
      </c>
      <c r="C159" s="12" t="s">
        <v>854</v>
      </c>
      <c r="D159" s="12" t="s">
        <v>1000</v>
      </c>
      <c r="E159" s="148">
        <v>1998</v>
      </c>
      <c r="F159" s="148">
        <v>5</v>
      </c>
      <c r="G159" s="150">
        <v>12</v>
      </c>
      <c r="H159" s="151"/>
      <c r="I159" s="12">
        <v>5</v>
      </c>
      <c r="J159" s="23">
        <v>10</v>
      </c>
      <c r="K159" s="12"/>
      <c r="L159" s="12"/>
      <c r="M159" s="14"/>
      <c r="N159" s="14"/>
      <c r="O159" s="14"/>
      <c r="P159" s="14"/>
      <c r="Q159" s="14">
        <v>1.0148699850831897</v>
      </c>
      <c r="R159" s="14" t="s">
        <v>901</v>
      </c>
      <c r="S159" s="14"/>
      <c r="T159" s="14"/>
      <c r="U159" s="14"/>
      <c r="V159" s="14"/>
      <c r="W159" s="14"/>
      <c r="X159" s="14"/>
      <c r="Y159" s="14"/>
      <c r="Z159" s="8"/>
      <c r="AA159" s="14"/>
      <c r="AB159" s="14"/>
      <c r="AC159" s="14"/>
      <c r="AD159" s="14"/>
      <c r="AE159" s="18"/>
      <c r="AF159" s="14"/>
      <c r="AG159" s="14"/>
      <c r="AH159" s="14"/>
      <c r="AI159" s="14"/>
      <c r="AJ159" s="14"/>
      <c r="AK159" s="14"/>
      <c r="AL159" s="14"/>
      <c r="AM159" s="14">
        <v>0.01</v>
      </c>
      <c r="AN159" s="14">
        <v>1.9970376554439653</v>
      </c>
      <c r="AO159" s="14">
        <v>2.0070376554439653</v>
      </c>
      <c r="AP159" s="14">
        <v>0.10184411377209085</v>
      </c>
      <c r="AQ159" s="18"/>
      <c r="AR159" s="18">
        <v>0.1964940239043825</v>
      </c>
      <c r="AS159" s="18"/>
      <c r="AT159" s="14"/>
      <c r="AU159" s="14">
        <v>4.8650000000000002</v>
      </c>
      <c r="AV159" s="14">
        <v>-14.136666666666668</v>
      </c>
      <c r="AW159" s="14"/>
      <c r="AX159" s="14"/>
      <c r="AY159" s="14"/>
      <c r="AZ159" s="14">
        <v>22.61</v>
      </c>
      <c r="BA159" s="14">
        <v>7.49</v>
      </c>
      <c r="BB159" s="14"/>
      <c r="BC159" s="14">
        <v>1.0286</v>
      </c>
      <c r="BD159" s="14">
        <v>7.4999999999999997E-3</v>
      </c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</row>
    <row r="160" spans="1:98" ht="14">
      <c r="A160" s="14" t="s">
        <v>811</v>
      </c>
      <c r="B160" s="12" t="s">
        <v>822</v>
      </c>
      <c r="C160" s="12" t="s">
        <v>854</v>
      </c>
      <c r="D160" s="12" t="s">
        <v>1001</v>
      </c>
      <c r="E160" s="148">
        <v>1998</v>
      </c>
      <c r="F160" s="148">
        <v>5</v>
      </c>
      <c r="G160" s="150">
        <v>12</v>
      </c>
      <c r="H160" s="151"/>
      <c r="I160" s="12">
        <v>10</v>
      </c>
      <c r="J160" s="23">
        <v>20</v>
      </c>
      <c r="K160" s="12"/>
      <c r="L160" s="12"/>
      <c r="M160" s="14"/>
      <c r="N160" s="14"/>
      <c r="O160" s="14"/>
      <c r="P160" s="14"/>
      <c r="Q160" s="14">
        <v>1.2159260106409429</v>
      </c>
      <c r="R160" s="14" t="s">
        <v>901</v>
      </c>
      <c r="S160" s="14"/>
      <c r="T160" s="14"/>
      <c r="U160" s="14"/>
      <c r="V160" s="14"/>
      <c r="W160" s="14"/>
      <c r="X160" s="14"/>
      <c r="Y160" s="14"/>
      <c r="Z160" s="8"/>
      <c r="AA160" s="14"/>
      <c r="AB160" s="14"/>
      <c r="AC160" s="14"/>
      <c r="AD160" s="14"/>
      <c r="AE160" s="18"/>
      <c r="AF160" s="14"/>
      <c r="AG160" s="14"/>
      <c r="AH160" s="14"/>
      <c r="AI160" s="14"/>
      <c r="AJ160" s="14"/>
      <c r="AK160" s="14"/>
      <c r="AL160" s="14"/>
      <c r="AM160" s="14">
        <v>0</v>
      </c>
      <c r="AN160" s="14">
        <v>1.6302060956463229</v>
      </c>
      <c r="AO160" s="14">
        <v>1.6302060956463229</v>
      </c>
      <c r="AP160" s="14">
        <v>0.19822099944017807</v>
      </c>
      <c r="AQ160" s="18"/>
      <c r="AR160" s="18">
        <v>0.15965139442231077</v>
      </c>
      <c r="AS160" s="18"/>
      <c r="AT160" s="14"/>
      <c r="AU160" s="14">
        <v>5.5190000000000001</v>
      </c>
      <c r="AV160" s="14">
        <v>-14.256666666666668</v>
      </c>
      <c r="AW160" s="14"/>
      <c r="AX160" s="14"/>
      <c r="AY160" s="14"/>
      <c r="AZ160" s="14">
        <v>-18.87</v>
      </c>
      <c r="BA160" s="14">
        <v>5.52</v>
      </c>
      <c r="BB160" s="14"/>
      <c r="BC160" s="14">
        <v>0.98680000000000001</v>
      </c>
      <c r="BD160" s="14">
        <v>5.4999999999999997E-3</v>
      </c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</row>
    <row r="161" spans="1:98" ht="14">
      <c r="A161" s="14" t="s">
        <v>811</v>
      </c>
      <c r="B161" s="12" t="s">
        <v>822</v>
      </c>
      <c r="C161" s="12" t="s">
        <v>854</v>
      </c>
      <c r="D161" s="12" t="s">
        <v>1002</v>
      </c>
      <c r="E161" s="148">
        <v>1998</v>
      </c>
      <c r="F161" s="148">
        <v>5</v>
      </c>
      <c r="G161" s="150">
        <v>12</v>
      </c>
      <c r="H161" s="151"/>
      <c r="I161" s="12">
        <v>20</v>
      </c>
      <c r="J161" s="23">
        <v>40</v>
      </c>
      <c r="K161" s="12"/>
      <c r="L161" s="12"/>
      <c r="M161" s="14"/>
      <c r="N161" s="14"/>
      <c r="O161" s="14"/>
      <c r="P161" s="14"/>
      <c r="Q161" s="14">
        <v>1.3298668188491269</v>
      </c>
      <c r="R161" s="14" t="s">
        <v>901</v>
      </c>
      <c r="S161" s="14"/>
      <c r="T161" s="14"/>
      <c r="U161" s="14"/>
      <c r="V161" s="14"/>
      <c r="W161" s="14"/>
      <c r="X161" s="14"/>
      <c r="Y161" s="14"/>
      <c r="Z161" s="8"/>
      <c r="AA161" s="14"/>
      <c r="AB161" s="14"/>
      <c r="AC161" s="14"/>
      <c r="AD161" s="14"/>
      <c r="AE161" s="18"/>
      <c r="AF161" s="14"/>
      <c r="AG161" s="14"/>
      <c r="AH161" s="14"/>
      <c r="AI161" s="14"/>
      <c r="AJ161" s="14"/>
      <c r="AK161" s="14"/>
      <c r="AL161" s="14"/>
      <c r="AM161" s="14">
        <v>0</v>
      </c>
      <c r="AN161" s="14">
        <v>0.89599895332319879</v>
      </c>
      <c r="AO161" s="14">
        <v>0.89599895332319879</v>
      </c>
      <c r="AP161" s="14">
        <v>0.23831185554961393</v>
      </c>
      <c r="AQ161" s="18"/>
      <c r="AR161" s="18">
        <v>9.8247011952191252E-2</v>
      </c>
      <c r="AS161" s="18"/>
      <c r="AT161" s="14"/>
      <c r="AU161" s="14">
        <v>6.6479999999999997</v>
      </c>
      <c r="AV161" s="14">
        <v>-13.737666666666669</v>
      </c>
      <c r="AW161" s="14"/>
      <c r="AX161" s="14"/>
      <c r="AY161" s="14"/>
      <c r="AZ161" s="14">
        <v>-222.51</v>
      </c>
      <c r="BA161" s="14">
        <v>3.87</v>
      </c>
      <c r="BB161" s="14"/>
      <c r="BC161" s="14">
        <v>0.78200000000000003</v>
      </c>
      <c r="BD161" s="14">
        <v>3.7000000000000002E-3</v>
      </c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</row>
    <row r="162" spans="1:98" ht="14">
      <c r="A162" s="14" t="s">
        <v>811</v>
      </c>
      <c r="B162" s="12" t="s">
        <v>822</v>
      </c>
      <c r="C162" s="12" t="s">
        <v>854</v>
      </c>
      <c r="D162" s="12" t="s">
        <v>1003</v>
      </c>
      <c r="E162" s="148">
        <v>1998</v>
      </c>
      <c r="F162" s="148">
        <v>5</v>
      </c>
      <c r="G162" s="150">
        <v>12</v>
      </c>
      <c r="H162" s="151"/>
      <c r="I162" s="12">
        <v>40</v>
      </c>
      <c r="J162" s="23">
        <v>60</v>
      </c>
      <c r="K162" s="12"/>
      <c r="L162" s="12"/>
      <c r="M162" s="14"/>
      <c r="N162" s="14"/>
      <c r="O162" s="14"/>
      <c r="P162" s="14"/>
      <c r="Q162" s="14">
        <v>1.1542905377379635</v>
      </c>
      <c r="R162" s="14" t="s">
        <v>901</v>
      </c>
      <c r="S162" s="14"/>
      <c r="T162" s="14"/>
      <c r="U162" s="14"/>
      <c r="V162" s="14"/>
      <c r="W162" s="14"/>
      <c r="X162" s="14"/>
      <c r="Y162" s="14"/>
      <c r="Z162" s="8"/>
      <c r="AA162" s="14"/>
      <c r="AB162" s="14"/>
      <c r="AC162" s="14"/>
      <c r="AD162" s="14"/>
      <c r="AE162" s="18"/>
      <c r="AF162" s="14"/>
      <c r="AG162" s="14"/>
      <c r="AH162" s="14"/>
      <c r="AI162" s="14"/>
      <c r="AJ162" s="14"/>
      <c r="AK162" s="14"/>
      <c r="AL162" s="14"/>
      <c r="AM162" s="14">
        <v>0</v>
      </c>
      <c r="AN162" s="14">
        <v>0.54681536122810082</v>
      </c>
      <c r="AO162" s="14">
        <v>0.54681536122810082</v>
      </c>
      <c r="AP162" s="14">
        <v>0.12623675947107266</v>
      </c>
      <c r="AQ162" s="18"/>
      <c r="AR162" s="18">
        <v>6.7544820717131485E-2</v>
      </c>
      <c r="AS162" s="18"/>
      <c r="AT162" s="14"/>
      <c r="AU162" s="14">
        <v>5.298</v>
      </c>
      <c r="AV162" s="14">
        <v>-14.695666666666668</v>
      </c>
      <c r="AW162" s="14"/>
      <c r="AX162" s="14"/>
      <c r="AY162" s="14"/>
      <c r="AZ162" s="14">
        <v>-268.06</v>
      </c>
      <c r="BA162" s="14">
        <v>3.17</v>
      </c>
      <c r="BB162" s="14"/>
      <c r="BC162" s="14">
        <v>0.73619999999999997</v>
      </c>
      <c r="BD162" s="14">
        <v>3.2000000000000002E-3</v>
      </c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</row>
    <row r="163" spans="1:98" ht="14">
      <c r="A163" s="14" t="s">
        <v>811</v>
      </c>
      <c r="B163" s="12" t="s">
        <v>822</v>
      </c>
      <c r="C163" s="12" t="s">
        <v>854</v>
      </c>
      <c r="D163" s="12" t="s">
        <v>1004</v>
      </c>
      <c r="E163" s="148">
        <v>1998</v>
      </c>
      <c r="F163" s="148">
        <v>5</v>
      </c>
      <c r="G163" s="150">
        <v>12</v>
      </c>
      <c r="H163" s="151"/>
      <c r="I163" s="12">
        <v>60</v>
      </c>
      <c r="J163" s="23">
        <v>80</v>
      </c>
      <c r="K163" s="12"/>
      <c r="L163" s="12"/>
      <c r="M163" s="14"/>
      <c r="N163" s="14"/>
      <c r="O163" s="14"/>
      <c r="P163" s="14"/>
      <c r="Q163" s="14">
        <v>1.2821730356611882</v>
      </c>
      <c r="R163" s="14" t="s">
        <v>901</v>
      </c>
      <c r="S163" s="14"/>
      <c r="T163" s="14"/>
      <c r="U163" s="14"/>
      <c r="V163" s="14"/>
      <c r="W163" s="14"/>
      <c r="X163" s="14"/>
      <c r="Y163" s="14"/>
      <c r="Z163" s="8"/>
      <c r="AA163" s="14"/>
      <c r="AB163" s="14"/>
      <c r="AC163" s="14"/>
      <c r="AD163" s="14"/>
      <c r="AE163" s="18"/>
      <c r="AF163" s="14"/>
      <c r="AG163" s="14"/>
      <c r="AH163" s="14"/>
      <c r="AI163" s="14"/>
      <c r="AJ163" s="14"/>
      <c r="AK163" s="14"/>
      <c r="AL163" s="14"/>
      <c r="AM163" s="14">
        <v>0</v>
      </c>
      <c r="AN163" s="14">
        <v>0.35532758491788569</v>
      </c>
      <c r="AO163" s="14">
        <v>0.35532758491788569</v>
      </c>
      <c r="AP163" s="14">
        <v>9.1118289641664837E-2</v>
      </c>
      <c r="AQ163" s="18"/>
      <c r="AR163" s="18">
        <v>5.1170318725099612E-2</v>
      </c>
      <c r="AS163" s="18"/>
      <c r="AT163" s="14"/>
      <c r="AU163" s="14">
        <v>4.0869999999999997</v>
      </c>
      <c r="AV163" s="14">
        <v>-16.71466666666667</v>
      </c>
      <c r="AW163" s="14"/>
      <c r="AX163" s="14"/>
      <c r="AY163" s="14"/>
      <c r="AZ163" s="14">
        <v>-347.64</v>
      </c>
      <c r="BA163" s="14">
        <v>3.18</v>
      </c>
      <c r="BB163" s="14"/>
      <c r="BC163" s="14">
        <v>0.65620000000000001</v>
      </c>
      <c r="BD163" s="14">
        <v>3.2000000000000002E-3</v>
      </c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</row>
    <row r="164" spans="1:98" ht="14">
      <c r="A164" s="14" t="s">
        <v>811</v>
      </c>
      <c r="B164" s="12" t="s">
        <v>822</v>
      </c>
      <c r="C164" s="12" t="s">
        <v>854</v>
      </c>
      <c r="D164" s="12" t="s">
        <v>1005</v>
      </c>
      <c r="E164" s="148">
        <v>1998</v>
      </c>
      <c r="F164" s="148">
        <v>5</v>
      </c>
      <c r="G164" s="150">
        <v>12</v>
      </c>
      <c r="H164" s="151"/>
      <c r="I164" s="12">
        <v>80</v>
      </c>
      <c r="J164" s="23">
        <v>99</v>
      </c>
      <c r="K164" s="12"/>
      <c r="L164" s="12"/>
      <c r="M164" s="14"/>
      <c r="N164" s="14"/>
      <c r="O164" s="14"/>
      <c r="P164" s="14"/>
      <c r="Q164" s="14">
        <v>1.2480383618902009</v>
      </c>
      <c r="R164" s="14" t="s">
        <v>901</v>
      </c>
      <c r="S164" s="14"/>
      <c r="T164" s="14"/>
      <c r="U164" s="14"/>
      <c r="V164" s="14"/>
      <c r="W164" s="14"/>
      <c r="X164" s="14"/>
      <c r="Y164" s="14"/>
      <c r="Z164" s="8"/>
      <c r="AA164" s="14"/>
      <c r="AB164" s="14"/>
      <c r="AC164" s="14"/>
      <c r="AD164" s="14"/>
      <c r="AE164" s="18"/>
      <c r="AF164" s="14"/>
      <c r="AG164" s="14"/>
      <c r="AH164" s="14"/>
      <c r="AI164" s="14"/>
      <c r="AJ164" s="14"/>
      <c r="AK164" s="14"/>
      <c r="AL164" s="14"/>
      <c r="AM164" s="14">
        <v>0</v>
      </c>
      <c r="AN164" s="14">
        <v>0.24166371769631417</v>
      </c>
      <c r="AO164" s="14">
        <v>0.24166371769631417</v>
      </c>
      <c r="AP164" s="14">
        <v>5.7305062168780743E-2</v>
      </c>
      <c r="AQ164" s="18"/>
      <c r="AR164" s="18">
        <v>4.0936254980079682E-2</v>
      </c>
      <c r="AS164" s="18"/>
      <c r="AT164" s="14"/>
      <c r="AU164" s="14">
        <v>3.0429999999999997</v>
      </c>
      <c r="AV164" s="14">
        <v>-18.309666666666669</v>
      </c>
      <c r="AW164" s="14"/>
      <c r="AX164" s="14"/>
      <c r="AY164" s="14"/>
      <c r="AZ164" s="14">
        <v>-428.34</v>
      </c>
      <c r="BA164" s="14">
        <v>2.89</v>
      </c>
      <c r="BB164" s="14"/>
      <c r="BC164" s="14">
        <v>0.57499999999999996</v>
      </c>
      <c r="BD164" s="14">
        <v>2.8999999999999998E-3</v>
      </c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</row>
    <row r="165" spans="1:98" ht="14">
      <c r="A165" s="14" t="s">
        <v>811</v>
      </c>
      <c r="B165" s="12" t="s">
        <v>822</v>
      </c>
      <c r="C165" s="12" t="s">
        <v>854</v>
      </c>
      <c r="D165" s="12" t="s">
        <v>1006</v>
      </c>
      <c r="E165" s="148">
        <v>1998</v>
      </c>
      <c r="F165" s="148">
        <v>5</v>
      </c>
      <c r="G165" s="150">
        <v>12</v>
      </c>
      <c r="H165" s="151"/>
      <c r="I165" s="12">
        <v>99</v>
      </c>
      <c r="J165" s="23">
        <v>120</v>
      </c>
      <c r="K165" s="12"/>
      <c r="L165" s="12"/>
      <c r="M165" s="14"/>
      <c r="N165" s="14"/>
      <c r="O165" s="14"/>
      <c r="P165" s="14"/>
      <c r="Q165" s="14">
        <v>1.236770545204894</v>
      </c>
      <c r="R165" s="14" t="s">
        <v>901</v>
      </c>
      <c r="S165" s="14"/>
      <c r="T165" s="14"/>
      <c r="U165" s="14"/>
      <c r="V165" s="14"/>
      <c r="W165" s="14"/>
      <c r="X165" s="14"/>
      <c r="Y165" s="14"/>
      <c r="Z165" s="8"/>
      <c r="AA165" s="14"/>
      <c r="AB165" s="14"/>
      <c r="AC165" s="14"/>
      <c r="AD165" s="14"/>
      <c r="AE165" s="18"/>
      <c r="AF165" s="14"/>
      <c r="AG165" s="14"/>
      <c r="AH165" s="14"/>
      <c r="AI165" s="14"/>
      <c r="AJ165" s="14"/>
      <c r="AK165" s="14"/>
      <c r="AL165" s="14"/>
      <c r="AM165" s="14">
        <v>0</v>
      </c>
      <c r="AN165" s="14">
        <v>0.1873917810950233</v>
      </c>
      <c r="AO165" s="14">
        <v>0.1873917810950233</v>
      </c>
      <c r="AP165" s="14">
        <v>4.8669733407079703E-2</v>
      </c>
      <c r="AQ165" s="18"/>
      <c r="AR165" s="18">
        <v>3.5819223107569728E-2</v>
      </c>
      <c r="AS165" s="18"/>
      <c r="AT165" s="14"/>
      <c r="AU165" s="14">
        <v>2.964</v>
      </c>
      <c r="AV165" s="14">
        <v>-19.651666666666667</v>
      </c>
      <c r="AW165" s="14"/>
      <c r="AX165" s="14"/>
      <c r="AY165" s="14"/>
      <c r="AZ165" s="14">
        <v>-469.57</v>
      </c>
      <c r="BA165" s="14">
        <v>2.8</v>
      </c>
      <c r="BB165" s="14"/>
      <c r="BC165" s="14">
        <v>0.53349999999999997</v>
      </c>
      <c r="BD165" s="14">
        <v>2.8E-3</v>
      </c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</row>
    <row r="166" spans="1:98" ht="14">
      <c r="A166" s="14" t="s">
        <v>811</v>
      </c>
      <c r="B166" s="12" t="s">
        <v>822</v>
      </c>
      <c r="C166" s="12" t="s">
        <v>854</v>
      </c>
      <c r="D166" s="12" t="s">
        <v>1007</v>
      </c>
      <c r="E166" s="148">
        <v>1998</v>
      </c>
      <c r="F166" s="148">
        <v>5</v>
      </c>
      <c r="G166" s="150">
        <v>12</v>
      </c>
      <c r="H166" s="151"/>
      <c r="I166" s="12">
        <v>120</v>
      </c>
      <c r="J166" s="23">
        <v>140</v>
      </c>
      <c r="K166" s="12"/>
      <c r="L166" s="12"/>
      <c r="M166" s="14"/>
      <c r="N166" s="14"/>
      <c r="O166" s="14"/>
      <c r="P166" s="14"/>
      <c r="Q166" s="14">
        <v>1.2127723720225903</v>
      </c>
      <c r="R166" s="14" t="s">
        <v>901</v>
      </c>
      <c r="S166" s="14"/>
      <c r="T166" s="14"/>
      <c r="U166" s="14"/>
      <c r="V166" s="14"/>
      <c r="W166" s="14"/>
      <c r="X166" s="14"/>
      <c r="Y166" s="14"/>
      <c r="Z166" s="8"/>
      <c r="AA166" s="14"/>
      <c r="AB166" s="14"/>
      <c r="AC166" s="14"/>
      <c r="AD166" s="14"/>
      <c r="AE166" s="18"/>
      <c r="AF166" s="14"/>
      <c r="AG166" s="14"/>
      <c r="AH166" s="14"/>
      <c r="AI166" s="14"/>
      <c r="AJ166" s="14"/>
      <c r="AK166" s="14"/>
      <c r="AL166" s="14"/>
      <c r="AM166" s="14">
        <v>0</v>
      </c>
      <c r="AN166" s="14">
        <v>0.17203179903805418</v>
      </c>
      <c r="AO166" s="14">
        <v>0.17203179903805418</v>
      </c>
      <c r="AP166" s="14">
        <v>4.17270825965389E-2</v>
      </c>
      <c r="AQ166" s="18"/>
      <c r="AR166" s="18">
        <v>3.2749003984063746E-2</v>
      </c>
      <c r="AS166" s="18"/>
      <c r="AT166" s="14"/>
      <c r="AU166" s="14">
        <v>2.6389999999999998</v>
      </c>
      <c r="AV166" s="14">
        <v>-21.945666666666668</v>
      </c>
      <c r="AW166" s="14"/>
      <c r="AX166" s="14"/>
      <c r="AY166" s="14"/>
      <c r="AZ166" s="14">
        <v>-500.07</v>
      </c>
      <c r="BA166" s="14">
        <v>3.04</v>
      </c>
      <c r="BB166" s="14"/>
      <c r="BC166" s="14">
        <v>0.50280000000000002</v>
      </c>
      <c r="BD166" s="14">
        <v>3.0000000000000001E-3</v>
      </c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</row>
    <row r="167" spans="1:98" ht="14">
      <c r="A167" s="14" t="s">
        <v>811</v>
      </c>
      <c r="B167" s="12" t="s">
        <v>822</v>
      </c>
      <c r="C167" s="12" t="s">
        <v>854</v>
      </c>
      <c r="D167" s="12" t="s">
        <v>1008</v>
      </c>
      <c r="E167" s="148">
        <v>1998</v>
      </c>
      <c r="F167" s="148">
        <v>5</v>
      </c>
      <c r="G167" s="150">
        <v>12</v>
      </c>
      <c r="H167" s="151"/>
      <c r="I167" s="12">
        <v>140</v>
      </c>
      <c r="J167" s="23">
        <v>160</v>
      </c>
      <c r="K167" s="12"/>
      <c r="L167" s="12"/>
      <c r="M167" s="14"/>
      <c r="N167" s="14"/>
      <c r="O167" s="14"/>
      <c r="P167" s="14"/>
      <c r="Q167" s="14">
        <v>1.225670029319166</v>
      </c>
      <c r="R167" s="14" t="s">
        <v>901</v>
      </c>
      <c r="S167" s="14"/>
      <c r="T167" s="14"/>
      <c r="U167" s="14"/>
      <c r="V167" s="14"/>
      <c r="W167" s="14"/>
      <c r="X167" s="14"/>
      <c r="Y167" s="14"/>
      <c r="Z167" s="8"/>
      <c r="AA167" s="14"/>
      <c r="AB167" s="14"/>
      <c r="AC167" s="14"/>
      <c r="AD167" s="14"/>
      <c r="AE167" s="18"/>
      <c r="AF167" s="14"/>
      <c r="AG167" s="14"/>
      <c r="AH167" s="14"/>
      <c r="AI167" s="14"/>
      <c r="AJ167" s="14"/>
      <c r="AK167" s="14"/>
      <c r="AL167" s="14"/>
      <c r="AM167" s="14">
        <v>0</v>
      </c>
      <c r="AN167" s="14">
        <v>0.13926383731652006</v>
      </c>
      <c r="AO167" s="14">
        <v>0.13926383731652006</v>
      </c>
      <c r="AP167" s="14">
        <v>3.4138302313367744E-2</v>
      </c>
      <c r="AQ167" s="18"/>
      <c r="AR167" s="18">
        <v>3.2749003984063746E-2</v>
      </c>
      <c r="AS167" s="18"/>
      <c r="AT167" s="14"/>
      <c r="AU167" s="14">
        <v>2.1230000000000002</v>
      </c>
      <c r="AV167" s="14">
        <v>-22.49366666666667</v>
      </c>
      <c r="AW167" s="14"/>
      <c r="AX167" s="14"/>
      <c r="AY167" s="14"/>
      <c r="AZ167" s="14">
        <v>-561.08000000000004</v>
      </c>
      <c r="BA167" s="14">
        <v>2.62</v>
      </c>
      <c r="BB167" s="14"/>
      <c r="BC167" s="14">
        <v>0.4214</v>
      </c>
      <c r="BD167" s="14">
        <v>2.5999999999999999E-3</v>
      </c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</row>
    <row r="168" spans="1:98" ht="14">
      <c r="A168" s="14" t="s">
        <v>811</v>
      </c>
      <c r="B168" s="12" t="s">
        <v>822</v>
      </c>
      <c r="C168" s="12" t="s">
        <v>854</v>
      </c>
      <c r="D168" s="12" t="s">
        <v>1009</v>
      </c>
      <c r="E168" s="148">
        <v>1998</v>
      </c>
      <c r="F168" s="148">
        <v>5</v>
      </c>
      <c r="G168" s="150">
        <v>12</v>
      </c>
      <c r="H168" s="151"/>
      <c r="I168" s="12">
        <v>160</v>
      </c>
      <c r="J168" s="23">
        <v>180</v>
      </c>
      <c r="K168" s="12"/>
      <c r="L168" s="12"/>
      <c r="M168" s="14"/>
      <c r="N168" s="14"/>
      <c r="O168" s="14"/>
      <c r="P168" s="14"/>
      <c r="Q168" s="14">
        <v>1.2416819299038213</v>
      </c>
      <c r="R168" s="14" t="s">
        <v>901</v>
      </c>
      <c r="S168" s="14"/>
      <c r="T168" s="14"/>
      <c r="U168" s="14"/>
      <c r="V168" s="14"/>
      <c r="W168" s="14"/>
      <c r="X168" s="14"/>
      <c r="Y168" s="14"/>
      <c r="Z168" s="8"/>
      <c r="AA168" s="14"/>
      <c r="AB168" s="14"/>
      <c r="AC168" s="14"/>
      <c r="AD168" s="14"/>
      <c r="AE168" s="18"/>
      <c r="AF168" s="14"/>
      <c r="AG168" s="14"/>
      <c r="AH168" s="14"/>
      <c r="AI168" s="14"/>
      <c r="AJ168" s="14"/>
      <c r="AK168" s="14"/>
      <c r="AL168" s="14"/>
      <c r="AM168" s="14">
        <v>0</v>
      </c>
      <c r="AN168" s="14">
        <v>0.12402352105650295</v>
      </c>
      <c r="AO168" s="14">
        <v>0.12402352105650295</v>
      </c>
      <c r="AP168" s="14">
        <v>3.079955299578116E-2</v>
      </c>
      <c r="AQ168" s="18"/>
      <c r="AR168" s="18">
        <v>3.347357754090978E-2</v>
      </c>
      <c r="AS168" s="18"/>
      <c r="AT168" s="14"/>
      <c r="AU168" s="14">
        <v>1.8213333333333332</v>
      </c>
      <c r="AV168" s="14">
        <v>-22.792333333333339</v>
      </c>
      <c r="AW168" s="14"/>
      <c r="AX168" s="14"/>
      <c r="AY168" s="14"/>
      <c r="AZ168" s="14">
        <v>-653.67999999999995</v>
      </c>
      <c r="BA168" s="14">
        <v>2.33</v>
      </c>
      <c r="BB168" s="14"/>
      <c r="BC168" s="14">
        <v>0.3483</v>
      </c>
      <c r="BD168" s="14">
        <v>2.3E-3</v>
      </c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</row>
    <row r="169" spans="1:98" ht="14">
      <c r="A169" s="14" t="s">
        <v>811</v>
      </c>
      <c r="B169" s="12" t="s">
        <v>822</v>
      </c>
      <c r="C169" s="12" t="s">
        <v>854</v>
      </c>
      <c r="D169" s="12" t="s">
        <v>1010</v>
      </c>
      <c r="E169" s="148">
        <v>1998</v>
      </c>
      <c r="F169" s="148">
        <v>5</v>
      </c>
      <c r="G169" s="150">
        <v>12</v>
      </c>
      <c r="H169" s="151"/>
      <c r="I169" s="12">
        <v>180</v>
      </c>
      <c r="J169" s="23">
        <v>198</v>
      </c>
      <c r="K169" s="12"/>
      <c r="L169" s="12"/>
      <c r="M169" s="14"/>
      <c r="N169" s="14"/>
      <c r="O169" s="14"/>
      <c r="P169" s="14"/>
      <c r="Q169" s="14">
        <v>1.1127341238219699</v>
      </c>
      <c r="R169" s="14" t="s">
        <v>901</v>
      </c>
      <c r="S169" s="14"/>
      <c r="T169" s="14"/>
      <c r="U169" s="14"/>
      <c r="V169" s="14"/>
      <c r="W169" s="14"/>
      <c r="X169" s="14"/>
      <c r="Y169" s="14"/>
      <c r="Z169" s="8"/>
      <c r="AA169" s="14"/>
      <c r="AB169" s="14"/>
      <c r="AC169" s="14"/>
      <c r="AD169" s="14"/>
      <c r="AE169" s="18"/>
      <c r="AF169" s="14"/>
      <c r="AG169" s="14"/>
      <c r="AH169" s="14"/>
      <c r="AI169" s="14"/>
      <c r="AJ169" s="14"/>
      <c r="AK169" s="14"/>
      <c r="AL169" s="14"/>
      <c r="AM169" s="14">
        <v>0</v>
      </c>
      <c r="AN169" s="14">
        <v>0.11568580535522545</v>
      </c>
      <c r="AO169" s="14">
        <v>0.11568580535522545</v>
      </c>
      <c r="AP169" s="14">
        <v>2.3170957786905436E-2</v>
      </c>
      <c r="AQ169" s="18"/>
      <c r="AR169" s="18">
        <v>3.2393784717009461E-2</v>
      </c>
      <c r="AS169" s="18"/>
      <c r="AT169" s="14"/>
      <c r="AU169" s="14">
        <v>2.8743333333333334</v>
      </c>
      <c r="AV169" s="14">
        <v>-23.377333333333336</v>
      </c>
      <c r="AW169" s="14"/>
      <c r="AX169" s="14"/>
      <c r="AY169" s="14"/>
      <c r="AZ169" s="14">
        <v>-714.67</v>
      </c>
      <c r="BA169" s="14">
        <v>2.8</v>
      </c>
      <c r="BB169" s="14"/>
      <c r="BC169" s="14">
        <v>0.28699999999999998</v>
      </c>
      <c r="BD169" s="14">
        <v>2.8E-3</v>
      </c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</row>
    <row r="170" spans="1:98" ht="14">
      <c r="A170" s="14" t="s">
        <v>811</v>
      </c>
      <c r="B170" s="12" t="s">
        <v>822</v>
      </c>
      <c r="C170" s="12" t="s">
        <v>854</v>
      </c>
      <c r="D170" s="12" t="s">
        <v>1011</v>
      </c>
      <c r="E170" s="148">
        <v>1998</v>
      </c>
      <c r="F170" s="148">
        <v>5</v>
      </c>
      <c r="G170" s="150">
        <v>12</v>
      </c>
      <c r="H170" s="151"/>
      <c r="I170" s="12">
        <v>198</v>
      </c>
      <c r="J170" s="23">
        <v>220</v>
      </c>
      <c r="K170" s="12"/>
      <c r="L170" s="12"/>
      <c r="M170" s="14"/>
      <c r="N170" s="14"/>
      <c r="O170" s="14"/>
      <c r="P170" s="14"/>
      <c r="Q170" s="14">
        <v>1.2359320049975713</v>
      </c>
      <c r="R170" s="14" t="s">
        <v>901</v>
      </c>
      <c r="S170" s="14"/>
      <c r="T170" s="14"/>
      <c r="U170" s="14"/>
      <c r="V170" s="14"/>
      <c r="W170" s="14"/>
      <c r="X170" s="14"/>
      <c r="Y170" s="14"/>
      <c r="Z170" s="8"/>
      <c r="AA170" s="14"/>
      <c r="AB170" s="14"/>
      <c r="AC170" s="14"/>
      <c r="AD170" s="14"/>
      <c r="AE170" s="18"/>
      <c r="AF170" s="14"/>
      <c r="AG170" s="14"/>
      <c r="AH170" s="14"/>
      <c r="AI170" s="14"/>
      <c r="AJ170" s="14"/>
      <c r="AK170" s="14"/>
      <c r="AL170" s="14"/>
      <c r="AM170" s="14">
        <v>0</v>
      </c>
      <c r="AN170" s="14">
        <v>0.11255916196724639</v>
      </c>
      <c r="AO170" s="14">
        <v>0.11255916196724639</v>
      </c>
      <c r="AP170" s="14">
        <v>3.0605403560825549E-2</v>
      </c>
      <c r="AQ170" s="18"/>
      <c r="AR170" s="18">
        <v>3.2393784717009461E-2</v>
      </c>
      <c r="AS170" s="18"/>
      <c r="AT170" s="14"/>
      <c r="AU170" s="14">
        <v>2.0373333333333332</v>
      </c>
      <c r="AV170" s="14">
        <v>-23.870333333333338</v>
      </c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</row>
    <row r="171" spans="1:98" ht="14">
      <c r="A171" s="14" t="s">
        <v>811</v>
      </c>
      <c r="B171" s="12" t="s">
        <v>822</v>
      </c>
      <c r="C171" s="12" t="s">
        <v>854</v>
      </c>
      <c r="D171" s="12" t="s">
        <v>1012</v>
      </c>
      <c r="E171" s="148">
        <v>1998</v>
      </c>
      <c r="F171" s="148">
        <v>5</v>
      </c>
      <c r="G171" s="150">
        <v>12</v>
      </c>
      <c r="H171" s="151"/>
      <c r="I171" s="12">
        <v>220</v>
      </c>
      <c r="J171" s="23">
        <v>238</v>
      </c>
      <c r="K171" s="12"/>
      <c r="L171" s="12"/>
      <c r="M171" s="14"/>
      <c r="N171" s="14"/>
      <c r="O171" s="14"/>
      <c r="P171" s="14"/>
      <c r="Q171" s="14">
        <v>1.2542057510262796</v>
      </c>
      <c r="R171" s="14" t="s">
        <v>901</v>
      </c>
      <c r="S171" s="14"/>
      <c r="T171" s="14"/>
      <c r="U171" s="14"/>
      <c r="V171" s="14"/>
      <c r="W171" s="14"/>
      <c r="X171" s="14"/>
      <c r="Y171" s="14"/>
      <c r="Z171" s="8"/>
      <c r="AA171" s="14"/>
      <c r="AB171" s="14"/>
      <c r="AC171" s="14"/>
      <c r="AD171" s="14"/>
      <c r="AE171" s="18"/>
      <c r="AF171" s="14"/>
      <c r="AG171" s="14"/>
      <c r="AH171" s="14"/>
      <c r="AI171" s="14"/>
      <c r="AJ171" s="14"/>
      <c r="AK171" s="14"/>
      <c r="AL171" s="14"/>
      <c r="AM171" s="14">
        <v>0</v>
      </c>
      <c r="AN171" s="14">
        <v>0.12298130659384326</v>
      </c>
      <c r="AO171" s="14">
        <v>0.12298130659384326</v>
      </c>
      <c r="AP171" s="14">
        <v>2.7763895159770381E-2</v>
      </c>
      <c r="AQ171" s="18"/>
      <c r="AR171" s="18">
        <v>3.2393784717009461E-2</v>
      </c>
      <c r="AS171" s="18"/>
      <c r="AT171" s="14"/>
      <c r="AU171" s="14">
        <v>2.6623333333333332</v>
      </c>
      <c r="AV171" s="14">
        <v>-24.758333333333336</v>
      </c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</row>
    <row r="172" spans="1:98" ht="14">
      <c r="A172" s="14" t="s">
        <v>811</v>
      </c>
      <c r="B172" s="12" t="s">
        <v>822</v>
      </c>
      <c r="C172" s="12" t="s">
        <v>854</v>
      </c>
      <c r="D172" s="12" t="s">
        <v>1013</v>
      </c>
      <c r="E172" s="148">
        <v>1998</v>
      </c>
      <c r="F172" s="148">
        <v>5</v>
      </c>
      <c r="G172" s="150">
        <v>12</v>
      </c>
      <c r="H172" s="151"/>
      <c r="I172" s="12">
        <v>238</v>
      </c>
      <c r="J172" s="23">
        <v>258</v>
      </c>
      <c r="K172" s="12"/>
      <c r="L172" s="12"/>
      <c r="M172" s="14"/>
      <c r="N172" s="14"/>
      <c r="O172" s="14"/>
      <c r="P172" s="14"/>
      <c r="Q172" s="14">
        <v>1.1849583070028133</v>
      </c>
      <c r="R172" s="14" t="s">
        <v>901</v>
      </c>
      <c r="S172" s="14"/>
      <c r="T172" s="14"/>
      <c r="U172" s="14"/>
      <c r="V172" s="14"/>
      <c r="W172" s="14"/>
      <c r="X172" s="14"/>
      <c r="Y172" s="14"/>
      <c r="Z172" s="8"/>
      <c r="AA172" s="14"/>
      <c r="AB172" s="14"/>
      <c r="AC172" s="14"/>
      <c r="AD172" s="14"/>
      <c r="AE172" s="18"/>
      <c r="AF172" s="14"/>
      <c r="AG172" s="14"/>
      <c r="AH172" s="14"/>
      <c r="AI172" s="14"/>
      <c r="AJ172" s="14"/>
      <c r="AK172" s="14"/>
      <c r="AL172" s="14"/>
      <c r="AM172" s="14">
        <v>0</v>
      </c>
      <c r="AN172" s="14">
        <v>0.13236123675778047</v>
      </c>
      <c r="AO172" s="14">
        <v>0.13236123675778047</v>
      </c>
      <c r="AP172" s="14">
        <v>3.1368509404259615E-2</v>
      </c>
      <c r="AQ172" s="18"/>
      <c r="AR172" s="18">
        <v>3.1313991893109148E-2</v>
      </c>
      <c r="AS172" s="18"/>
      <c r="AT172" s="14"/>
      <c r="AU172" s="14">
        <v>2.0633333333333335</v>
      </c>
      <c r="AV172" s="14">
        <v>-24.051333333333339</v>
      </c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</row>
    <row r="173" spans="1:98" ht="14">
      <c r="A173" s="14" t="s">
        <v>811</v>
      </c>
      <c r="B173" s="12" t="s">
        <v>822</v>
      </c>
      <c r="C173" s="12" t="s">
        <v>854</v>
      </c>
      <c r="D173" s="12" t="s">
        <v>1014</v>
      </c>
      <c r="E173" s="148">
        <v>1998</v>
      </c>
      <c r="F173" s="148">
        <v>5</v>
      </c>
      <c r="G173" s="150">
        <v>12</v>
      </c>
      <c r="H173" s="151"/>
      <c r="I173" s="12">
        <v>258</v>
      </c>
      <c r="J173" s="23">
        <v>280</v>
      </c>
      <c r="K173" s="12"/>
      <c r="L173" s="12"/>
      <c r="M173" s="14"/>
      <c r="N173" s="14"/>
      <c r="O173" s="14"/>
      <c r="P173" s="14"/>
      <c r="Q173" s="14">
        <v>1.2068603502125979</v>
      </c>
      <c r="R173" s="14" t="s">
        <v>901</v>
      </c>
      <c r="S173" s="14"/>
      <c r="T173" s="14"/>
      <c r="U173" s="14"/>
      <c r="V173" s="14"/>
      <c r="W173" s="14"/>
      <c r="X173" s="14"/>
      <c r="Y173" s="14"/>
      <c r="Z173" s="8"/>
      <c r="AA173" s="14"/>
      <c r="AB173" s="14"/>
      <c r="AC173" s="14"/>
      <c r="AD173" s="14"/>
      <c r="AE173" s="18"/>
      <c r="AF173" s="14"/>
      <c r="AG173" s="14"/>
      <c r="AH173" s="14"/>
      <c r="AI173" s="14"/>
      <c r="AJ173" s="14"/>
      <c r="AK173" s="14"/>
      <c r="AL173" s="14"/>
      <c r="AM173" s="14">
        <v>0</v>
      </c>
      <c r="AN173" s="14">
        <v>0.1386145235337386</v>
      </c>
      <c r="AO173" s="14">
        <v>0.1386145235337386</v>
      </c>
      <c r="AP173" s="14">
        <v>3.680344193162563E-2</v>
      </c>
      <c r="AQ173" s="18"/>
      <c r="AR173" s="18">
        <v>3.2393784717009461E-2</v>
      </c>
      <c r="AS173" s="18"/>
      <c r="AT173" s="14"/>
      <c r="AU173" s="14">
        <v>1.8903333333333332</v>
      </c>
      <c r="AV173" s="14">
        <v>-23.760333333333339</v>
      </c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</row>
    <row r="174" spans="1:98" ht="14">
      <c r="A174" s="14" t="s">
        <v>811</v>
      </c>
      <c r="B174" s="12" t="s">
        <v>822</v>
      </c>
      <c r="C174" s="12" t="s">
        <v>854</v>
      </c>
      <c r="D174" s="12" t="s">
        <v>1015</v>
      </c>
      <c r="E174" s="148">
        <v>1998</v>
      </c>
      <c r="F174" s="148">
        <v>5</v>
      </c>
      <c r="G174" s="150">
        <v>12</v>
      </c>
      <c r="H174" s="151"/>
      <c r="I174" s="12">
        <v>280</v>
      </c>
      <c r="J174" s="23">
        <v>300</v>
      </c>
      <c r="K174" s="12"/>
      <c r="L174" s="12"/>
      <c r="M174" s="14"/>
      <c r="N174" s="14"/>
      <c r="O174" s="14"/>
      <c r="P174" s="14"/>
      <c r="Q174" s="14">
        <v>1.2427498080879311</v>
      </c>
      <c r="R174" s="14" t="s">
        <v>901</v>
      </c>
      <c r="S174" s="14"/>
      <c r="T174" s="14"/>
      <c r="U174" s="14"/>
      <c r="V174" s="14"/>
      <c r="W174" s="14"/>
      <c r="X174" s="14"/>
      <c r="Y174" s="14"/>
      <c r="Z174" s="8"/>
      <c r="AA174" s="14"/>
      <c r="AB174" s="14"/>
      <c r="AC174" s="14"/>
      <c r="AD174" s="14"/>
      <c r="AE174" s="18"/>
      <c r="AF174" s="14"/>
      <c r="AG174" s="14"/>
      <c r="AH174" s="14"/>
      <c r="AI174" s="14"/>
      <c r="AJ174" s="14"/>
      <c r="AK174" s="14"/>
      <c r="AL174" s="14"/>
      <c r="AM174" s="14">
        <v>0.32823785050185211</v>
      </c>
      <c r="AN174" s="14">
        <v>0.12825208414309158</v>
      </c>
      <c r="AO174" s="14">
        <v>0.4564899346449437</v>
      </c>
      <c r="AP174" s="14">
        <v>0.1134605557348152</v>
      </c>
      <c r="AQ174" s="18"/>
      <c r="AR174" s="18">
        <v>3.1313991893109148E-2</v>
      </c>
      <c r="AS174" s="18"/>
      <c r="AT174" s="14"/>
      <c r="AU174" s="14">
        <v>1.4253333333333333</v>
      </c>
      <c r="AV174" s="14">
        <v>-7.457333333333338</v>
      </c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</row>
    <row r="175" spans="1:98" ht="14">
      <c r="A175" s="14" t="s">
        <v>811</v>
      </c>
      <c r="B175" s="12" t="s">
        <v>822</v>
      </c>
      <c r="C175" s="12" t="s">
        <v>862</v>
      </c>
      <c r="D175" s="12" t="s">
        <v>1102</v>
      </c>
      <c r="E175" s="148">
        <v>1997</v>
      </c>
      <c r="F175" s="150">
        <v>10</v>
      </c>
      <c r="G175" s="150">
        <v>7</v>
      </c>
      <c r="H175" s="151"/>
      <c r="I175" s="12">
        <v>0</v>
      </c>
      <c r="J175" s="23">
        <v>20</v>
      </c>
      <c r="K175" s="12"/>
      <c r="L175" s="12"/>
      <c r="M175" s="14" t="s">
        <v>1094</v>
      </c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8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>
        <v>0.53451810099999997</v>
      </c>
      <c r="AP175" s="14"/>
      <c r="AQ175" s="18"/>
      <c r="AR175" s="18"/>
      <c r="AS175" s="18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</row>
    <row r="176" spans="1:98" ht="14">
      <c r="A176" s="14" t="s">
        <v>811</v>
      </c>
      <c r="B176" s="12" t="s">
        <v>822</v>
      </c>
      <c r="C176" s="12" t="s">
        <v>862</v>
      </c>
      <c r="D176" s="12" t="s">
        <v>1103</v>
      </c>
      <c r="E176" s="148">
        <v>1997</v>
      </c>
      <c r="F176" s="150">
        <v>10</v>
      </c>
      <c r="G176" s="150">
        <v>7</v>
      </c>
      <c r="H176" s="151"/>
      <c r="I176" s="12">
        <v>20</v>
      </c>
      <c r="J176" s="23">
        <v>40</v>
      </c>
      <c r="K176" s="12"/>
      <c r="L176" s="12"/>
      <c r="M176" s="14" t="s">
        <v>1094</v>
      </c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8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>
        <v>0.318</v>
      </c>
      <c r="AP176" s="14"/>
      <c r="AQ176" s="18"/>
      <c r="AR176" s="18"/>
      <c r="AS176" s="18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</row>
    <row r="177" spans="1:98" ht="14">
      <c r="A177" s="14" t="s">
        <v>811</v>
      </c>
      <c r="B177" s="12" t="s">
        <v>822</v>
      </c>
      <c r="C177" s="12" t="s">
        <v>861</v>
      </c>
      <c r="D177" s="12" t="s">
        <v>1090</v>
      </c>
      <c r="E177" s="148">
        <v>1998</v>
      </c>
      <c r="F177" s="150">
        <v>4</v>
      </c>
      <c r="G177" s="150">
        <v>8</v>
      </c>
      <c r="H177" s="151"/>
      <c r="I177" s="12">
        <v>0</v>
      </c>
      <c r="J177" s="23">
        <v>5</v>
      </c>
      <c r="K177" s="12"/>
      <c r="L177" s="12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8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8"/>
      <c r="AR177" s="18"/>
      <c r="AS177" s="18"/>
      <c r="AT177" s="14"/>
      <c r="AU177" s="14"/>
      <c r="AV177" s="14"/>
      <c r="AW177" s="14"/>
      <c r="AX177" s="14"/>
      <c r="AY177" s="14"/>
      <c r="AZ177" s="14">
        <v>120.58</v>
      </c>
      <c r="BA177" s="14">
        <v>5.07</v>
      </c>
      <c r="BB177" s="14"/>
      <c r="BC177" s="14">
        <v>1.1271</v>
      </c>
      <c r="BD177" s="14">
        <v>5.1000000000000004E-3</v>
      </c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</row>
    <row r="178" spans="1:98" ht="14">
      <c r="A178" s="14" t="s">
        <v>811</v>
      </c>
      <c r="B178" s="12" t="s">
        <v>822</v>
      </c>
      <c r="C178" s="12" t="s">
        <v>861</v>
      </c>
      <c r="D178" s="12" t="s">
        <v>1091</v>
      </c>
      <c r="E178" s="148">
        <v>1998</v>
      </c>
      <c r="F178" s="150">
        <v>4</v>
      </c>
      <c r="G178" s="150">
        <v>8</v>
      </c>
      <c r="H178" s="151"/>
      <c r="I178" s="12">
        <v>5</v>
      </c>
      <c r="J178" s="23">
        <v>10</v>
      </c>
      <c r="K178" s="12"/>
      <c r="L178" s="12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8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8"/>
      <c r="AR178" s="18"/>
      <c r="AS178" s="18"/>
      <c r="AT178" s="14"/>
      <c r="AU178" s="14"/>
      <c r="AV178" s="14"/>
      <c r="AW178" s="14"/>
      <c r="AX178" s="14"/>
      <c r="AY178" s="14"/>
      <c r="AZ178" s="14">
        <v>94.54</v>
      </c>
      <c r="BA178" s="14">
        <v>5.91</v>
      </c>
      <c r="BB178" s="14"/>
      <c r="BC178" s="14">
        <v>1.1009</v>
      </c>
      <c r="BD178" s="14">
        <v>5.8999999999999999E-3</v>
      </c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</row>
    <row r="179" spans="1:98" ht="14">
      <c r="A179" s="14" t="s">
        <v>811</v>
      </c>
      <c r="B179" s="12" t="s">
        <v>822</v>
      </c>
      <c r="C179" s="12" t="s">
        <v>861</v>
      </c>
      <c r="D179" s="12" t="s">
        <v>1092</v>
      </c>
      <c r="E179" s="148">
        <v>1998</v>
      </c>
      <c r="F179" s="150">
        <v>4</v>
      </c>
      <c r="G179" s="150">
        <v>8</v>
      </c>
      <c r="H179" s="151"/>
      <c r="I179" s="12">
        <v>10</v>
      </c>
      <c r="J179" s="23">
        <v>20</v>
      </c>
      <c r="K179" s="12"/>
      <c r="L179" s="12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8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8"/>
      <c r="AR179" s="18"/>
      <c r="AS179" s="18"/>
      <c r="AT179" s="14"/>
      <c r="AU179" s="14"/>
      <c r="AV179" s="14"/>
      <c r="AW179" s="14"/>
      <c r="AX179" s="14"/>
      <c r="AY179" s="14"/>
      <c r="AZ179" s="14">
        <v>-40.53</v>
      </c>
      <c r="BA179" s="14">
        <v>4.01</v>
      </c>
      <c r="BB179" s="14"/>
      <c r="BC179" s="14">
        <v>0.96509999999999996</v>
      </c>
      <c r="BD179" s="14">
        <v>4.0000000000000001E-3</v>
      </c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</row>
    <row r="180" spans="1:98" ht="14">
      <c r="A180" s="14" t="s">
        <v>811</v>
      </c>
      <c r="B180" s="12" t="s">
        <v>822</v>
      </c>
      <c r="C180" s="12" t="s">
        <v>861</v>
      </c>
      <c r="D180" s="12" t="s">
        <v>1149</v>
      </c>
      <c r="E180" s="148">
        <v>1998</v>
      </c>
      <c r="F180" s="150">
        <v>4</v>
      </c>
      <c r="G180" s="150">
        <v>8</v>
      </c>
      <c r="H180" s="151"/>
      <c r="I180" s="12">
        <v>20</v>
      </c>
      <c r="J180" s="23">
        <v>40</v>
      </c>
      <c r="K180" s="12"/>
      <c r="L180" s="12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8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8"/>
      <c r="AR180" s="18"/>
      <c r="AS180" s="18"/>
      <c r="AT180" s="14"/>
      <c r="AU180" s="14"/>
      <c r="AV180" s="14"/>
      <c r="AW180" s="14"/>
      <c r="AX180" s="14"/>
      <c r="AY180" s="14"/>
      <c r="AZ180" s="156">
        <v>-199</v>
      </c>
      <c r="BA180" s="156">
        <v>3.69</v>
      </c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</row>
    <row r="181" spans="1:98" ht="14">
      <c r="A181" s="14" t="s">
        <v>811</v>
      </c>
      <c r="B181" s="12" t="s">
        <v>822</v>
      </c>
      <c r="C181" s="12" t="s">
        <v>861</v>
      </c>
      <c r="D181" s="12" t="s">
        <v>1150</v>
      </c>
      <c r="E181" s="148">
        <v>1998</v>
      </c>
      <c r="F181" s="150">
        <v>4</v>
      </c>
      <c r="G181" s="150">
        <v>8</v>
      </c>
      <c r="H181" s="151"/>
      <c r="I181" s="12">
        <v>40</v>
      </c>
      <c r="J181" s="23">
        <v>60</v>
      </c>
      <c r="K181" s="12"/>
      <c r="L181" s="12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8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8"/>
      <c r="AR181" s="18"/>
      <c r="AS181" s="18"/>
      <c r="AT181" s="14"/>
      <c r="AU181" s="14"/>
      <c r="AV181" s="14"/>
      <c r="AW181" s="14"/>
      <c r="AX181" s="14"/>
      <c r="AY181" s="14"/>
      <c r="AZ181" s="156">
        <v>-388.24</v>
      </c>
      <c r="BA181" s="156">
        <v>3.32</v>
      </c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</row>
    <row r="182" spans="1:98" ht="14">
      <c r="A182" s="14" t="s">
        <v>811</v>
      </c>
      <c r="B182" s="12" t="s">
        <v>822</v>
      </c>
      <c r="C182" s="12" t="s">
        <v>857</v>
      </c>
      <c r="D182" s="12" t="s">
        <v>1016</v>
      </c>
      <c r="E182" s="148">
        <v>1997</v>
      </c>
      <c r="F182" s="150">
        <v>4</v>
      </c>
      <c r="G182" s="150">
        <v>8</v>
      </c>
      <c r="H182" s="151"/>
      <c r="I182" s="12">
        <v>0</v>
      </c>
      <c r="J182" s="23">
        <v>5</v>
      </c>
      <c r="K182" s="12" t="s">
        <v>1017</v>
      </c>
      <c r="L182" s="12"/>
      <c r="M182" s="14"/>
      <c r="N182" s="14"/>
      <c r="O182" s="14"/>
      <c r="P182" s="14"/>
      <c r="Q182" s="14">
        <v>1.1280846596358838</v>
      </c>
      <c r="R182" s="14" t="s">
        <v>901</v>
      </c>
      <c r="S182" s="14">
        <v>0.8</v>
      </c>
      <c r="T182" s="14">
        <v>77.099999999999994</v>
      </c>
      <c r="U182" s="14">
        <v>22.1</v>
      </c>
      <c r="V182" s="14"/>
      <c r="W182" s="14"/>
      <c r="X182" s="14"/>
      <c r="Y182" s="14"/>
      <c r="Z182" s="8"/>
      <c r="AA182" s="14"/>
      <c r="AB182" s="14"/>
      <c r="AC182" s="14"/>
      <c r="AD182" s="14"/>
      <c r="AE182" s="18"/>
      <c r="AF182" s="14"/>
      <c r="AG182" s="14"/>
      <c r="AH182" s="14"/>
      <c r="AI182" s="14"/>
      <c r="AJ182" s="14"/>
      <c r="AK182" s="14"/>
      <c r="AL182" s="14"/>
      <c r="AM182" s="14">
        <v>0</v>
      </c>
      <c r="AN182" s="14">
        <v>1.151</v>
      </c>
      <c r="AO182" s="14">
        <v>1.151</v>
      </c>
      <c r="AP182" s="14">
        <v>6.4921272162045116E-2</v>
      </c>
      <c r="AQ182" s="18"/>
      <c r="AR182" s="18">
        <v>0.13500000000000001</v>
      </c>
      <c r="AS182" s="18"/>
      <c r="AT182" s="14"/>
      <c r="AU182" s="14">
        <v>2.85</v>
      </c>
      <c r="AV182" s="14">
        <v>-13.13</v>
      </c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</row>
    <row r="183" spans="1:98" ht="14">
      <c r="A183" s="14" t="s">
        <v>811</v>
      </c>
      <c r="B183" s="12" t="s">
        <v>822</v>
      </c>
      <c r="C183" s="12" t="s">
        <v>857</v>
      </c>
      <c r="D183" s="12" t="s">
        <v>1018</v>
      </c>
      <c r="E183" s="148">
        <v>1997</v>
      </c>
      <c r="F183" s="150">
        <v>4</v>
      </c>
      <c r="G183" s="150">
        <v>8</v>
      </c>
      <c r="H183" s="151"/>
      <c r="I183" s="12">
        <v>5</v>
      </c>
      <c r="J183" s="23">
        <v>10</v>
      </c>
      <c r="K183" s="12" t="s">
        <v>1019</v>
      </c>
      <c r="L183" s="12"/>
      <c r="M183" s="14"/>
      <c r="N183" s="14"/>
      <c r="O183" s="14"/>
      <c r="P183" s="14"/>
      <c r="Q183" s="14">
        <v>1.442531172550469</v>
      </c>
      <c r="R183" s="14" t="s">
        <v>901</v>
      </c>
      <c r="S183" s="14">
        <v>0.8</v>
      </c>
      <c r="T183" s="14">
        <v>77.099999999999994</v>
      </c>
      <c r="U183" s="14">
        <v>22.1</v>
      </c>
      <c r="V183" s="14"/>
      <c r="W183" s="14"/>
      <c r="X183" s="14"/>
      <c r="Y183" s="14"/>
      <c r="Z183" s="8"/>
      <c r="AA183" s="14"/>
      <c r="AB183" s="14"/>
      <c r="AC183" s="14"/>
      <c r="AD183" s="14"/>
      <c r="AE183" s="18"/>
      <c r="AF183" s="14"/>
      <c r="AG183" s="14"/>
      <c r="AH183" s="14"/>
      <c r="AI183" s="14"/>
      <c r="AJ183" s="14"/>
      <c r="AK183" s="14"/>
      <c r="AL183" s="14"/>
      <c r="AM183" s="14">
        <v>0</v>
      </c>
      <c r="AN183" s="14">
        <v>1.117</v>
      </c>
      <c r="AO183" s="14">
        <v>1.117</v>
      </c>
      <c r="AP183" s="14">
        <v>8.0565365986943693E-2</v>
      </c>
      <c r="AQ183" s="18"/>
      <c r="AR183" s="18">
        <v>0.13700000000000001</v>
      </c>
      <c r="AS183" s="18"/>
      <c r="AT183" s="14"/>
      <c r="AU183" s="14">
        <v>2.54</v>
      </c>
      <c r="AV183" s="14">
        <v>-13.31</v>
      </c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</row>
    <row r="184" spans="1:98" ht="14">
      <c r="A184" s="14" t="s">
        <v>811</v>
      </c>
      <c r="B184" s="12" t="s">
        <v>822</v>
      </c>
      <c r="C184" s="12" t="s">
        <v>857</v>
      </c>
      <c r="D184" s="12" t="s">
        <v>1020</v>
      </c>
      <c r="E184" s="148">
        <v>1997</v>
      </c>
      <c r="F184" s="150">
        <v>4</v>
      </c>
      <c r="G184" s="150">
        <v>8</v>
      </c>
      <c r="H184" s="151"/>
      <c r="I184" s="12">
        <v>10</v>
      </c>
      <c r="J184" s="23">
        <v>20</v>
      </c>
      <c r="K184" s="12" t="s">
        <v>946</v>
      </c>
      <c r="L184" s="12"/>
      <c r="M184" s="14"/>
      <c r="N184" s="14"/>
      <c r="O184" s="14"/>
      <c r="P184" s="14"/>
      <c r="Q184" s="14">
        <v>1.4431169451543</v>
      </c>
      <c r="R184" s="14" t="s">
        <v>901</v>
      </c>
      <c r="S184" s="14">
        <v>0.8</v>
      </c>
      <c r="T184" s="14">
        <v>77.099999999999994</v>
      </c>
      <c r="U184" s="14">
        <v>22.1</v>
      </c>
      <c r="V184" s="14"/>
      <c r="W184" s="14"/>
      <c r="X184" s="14"/>
      <c r="Y184" s="14"/>
      <c r="Z184" s="8"/>
      <c r="AA184" s="14"/>
      <c r="AB184" s="14"/>
      <c r="AC184" s="14"/>
      <c r="AD184" s="14"/>
      <c r="AE184" s="18"/>
      <c r="AF184" s="14"/>
      <c r="AG184" s="14"/>
      <c r="AH184" s="14"/>
      <c r="AI184" s="14"/>
      <c r="AJ184" s="14"/>
      <c r="AK184" s="14"/>
      <c r="AL184" s="14"/>
      <c r="AM184" s="14">
        <v>2.8481898934174583E-2</v>
      </c>
      <c r="AN184" s="14">
        <v>0.53451810106582531</v>
      </c>
      <c r="AO184" s="14">
        <v>0.56299999999999994</v>
      </c>
      <c r="AP184" s="14">
        <v>8.1247484012187093E-2</v>
      </c>
      <c r="AQ184" s="18"/>
      <c r="AR184" s="18">
        <v>7.9000000000000001E-2</v>
      </c>
      <c r="AS184" s="18"/>
      <c r="AT184" s="14"/>
      <c r="AU184" s="14">
        <v>1.72</v>
      </c>
      <c r="AV184" s="14">
        <v>-14.76</v>
      </c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</row>
    <row r="185" spans="1:98" ht="14">
      <c r="A185" s="14" t="s">
        <v>811</v>
      </c>
      <c r="B185" s="12" t="s">
        <v>822</v>
      </c>
      <c r="C185" s="12" t="s">
        <v>857</v>
      </c>
      <c r="D185" s="12" t="s">
        <v>1021</v>
      </c>
      <c r="E185" s="148">
        <v>1997</v>
      </c>
      <c r="F185" s="150">
        <v>4</v>
      </c>
      <c r="G185" s="150">
        <v>8</v>
      </c>
      <c r="H185" s="151"/>
      <c r="I185" s="12">
        <v>20</v>
      </c>
      <c r="J185" s="23">
        <v>40</v>
      </c>
      <c r="K185" s="12" t="s">
        <v>948</v>
      </c>
      <c r="L185" s="12"/>
      <c r="M185" s="14"/>
      <c r="N185" s="14"/>
      <c r="O185" s="14"/>
      <c r="P185" s="14"/>
      <c r="Q185" s="14">
        <v>1.2846560078727838</v>
      </c>
      <c r="R185" s="14" t="s">
        <v>901</v>
      </c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8"/>
      <c r="AF185" s="14"/>
      <c r="AG185" s="14"/>
      <c r="AH185" s="14"/>
      <c r="AI185" s="14"/>
      <c r="AJ185" s="14"/>
      <c r="AK185" s="14"/>
      <c r="AL185" s="14"/>
      <c r="AM185" s="14">
        <v>0</v>
      </c>
      <c r="AN185" s="14">
        <v>0.318</v>
      </c>
      <c r="AO185" s="14">
        <v>0.318</v>
      </c>
      <c r="AP185" s="14">
        <v>8.1704122100709056E-2</v>
      </c>
      <c r="AQ185" s="18"/>
      <c r="AR185" s="18">
        <v>4.5999999999999999E-2</v>
      </c>
      <c r="AS185" s="18"/>
      <c r="AT185" s="14"/>
      <c r="AU185" s="14">
        <v>2.72</v>
      </c>
      <c r="AV185" s="14">
        <v>-17.66</v>
      </c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</row>
    <row r="186" spans="1:98" ht="14">
      <c r="A186" s="14" t="s">
        <v>811</v>
      </c>
      <c r="B186" s="12" t="s">
        <v>822</v>
      </c>
      <c r="C186" s="12" t="s">
        <v>857</v>
      </c>
      <c r="D186" s="12" t="s">
        <v>1022</v>
      </c>
      <c r="E186" s="148">
        <v>1997</v>
      </c>
      <c r="F186" s="150">
        <v>4</v>
      </c>
      <c r="G186" s="150">
        <v>8</v>
      </c>
      <c r="H186" s="151"/>
      <c r="I186" s="12">
        <v>40</v>
      </c>
      <c r="J186" s="23">
        <v>60</v>
      </c>
      <c r="K186" s="12" t="s">
        <v>1023</v>
      </c>
      <c r="L186" s="12"/>
      <c r="M186" s="14"/>
      <c r="N186" s="14"/>
      <c r="O186" s="14"/>
      <c r="P186" s="14"/>
      <c r="Q186" s="14">
        <v>1.3438379367501638</v>
      </c>
      <c r="R186" s="14" t="s">
        <v>901</v>
      </c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8"/>
      <c r="AF186" s="14"/>
      <c r="AG186" s="14"/>
      <c r="AH186" s="14"/>
      <c r="AI186" s="14"/>
      <c r="AJ186" s="14"/>
      <c r="AK186" s="14"/>
      <c r="AL186" s="14"/>
      <c r="AM186" s="14">
        <v>0</v>
      </c>
      <c r="AN186" s="14">
        <v>0.20300000000000001</v>
      </c>
      <c r="AO186" s="14">
        <v>0.20300000000000001</v>
      </c>
      <c r="AP186" s="14">
        <v>5.4559820232056654E-2</v>
      </c>
      <c r="AQ186" s="18"/>
      <c r="AR186" s="18">
        <v>3.5999999999999997E-2</v>
      </c>
      <c r="AS186" s="18"/>
      <c r="AT186" s="14"/>
      <c r="AU186" s="14">
        <v>2.35</v>
      </c>
      <c r="AV186" s="14">
        <v>-18.87</v>
      </c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</row>
    <row r="187" spans="1:98" ht="14">
      <c r="A187" s="14" t="s">
        <v>811</v>
      </c>
      <c r="B187" s="12" t="s">
        <v>822</v>
      </c>
      <c r="C187" s="12" t="s">
        <v>857</v>
      </c>
      <c r="D187" s="12" t="s">
        <v>1024</v>
      </c>
      <c r="E187" s="148">
        <v>1997</v>
      </c>
      <c r="F187" s="150">
        <v>4</v>
      </c>
      <c r="G187" s="150">
        <v>8</v>
      </c>
      <c r="H187" s="151"/>
      <c r="I187" s="12">
        <v>60</v>
      </c>
      <c r="J187" s="23">
        <v>80</v>
      </c>
      <c r="K187" s="12" t="s">
        <v>1025</v>
      </c>
      <c r="L187" s="12"/>
      <c r="M187" s="14"/>
      <c r="N187" s="14"/>
      <c r="O187" s="14"/>
      <c r="P187" s="14"/>
      <c r="Q187" s="14">
        <v>1.3063862818858705</v>
      </c>
      <c r="R187" s="14" t="s">
        <v>901</v>
      </c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8"/>
      <c r="AF187" s="14"/>
      <c r="AG187" s="14"/>
      <c r="AH187" s="14"/>
      <c r="AI187" s="14"/>
      <c r="AJ187" s="14"/>
      <c r="AK187" s="14"/>
      <c r="AL187" s="14"/>
      <c r="AM187" s="14">
        <v>0.16646519146060648</v>
      </c>
      <c r="AN187" s="14">
        <v>0.33053480853939354</v>
      </c>
      <c r="AO187" s="14">
        <v>0.497</v>
      </c>
      <c r="AP187" s="14">
        <v>0.12985479641945552</v>
      </c>
      <c r="AQ187" s="18"/>
      <c r="AR187" s="18">
        <v>3.4000000000000002E-2</v>
      </c>
      <c r="AS187" s="18"/>
      <c r="AT187" s="14"/>
      <c r="AU187" s="14">
        <v>0.33</v>
      </c>
      <c r="AV187" s="14">
        <v>-7.02</v>
      </c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</row>
    <row r="188" spans="1:98" ht="14">
      <c r="A188" s="14" t="s">
        <v>811</v>
      </c>
      <c r="B188" s="12" t="s">
        <v>822</v>
      </c>
      <c r="C188" s="12" t="s">
        <v>857</v>
      </c>
      <c r="D188" s="12" t="s">
        <v>1026</v>
      </c>
      <c r="E188" s="148">
        <v>1997</v>
      </c>
      <c r="F188" s="150">
        <v>4</v>
      </c>
      <c r="G188" s="150">
        <v>8</v>
      </c>
      <c r="H188" s="151"/>
      <c r="I188" s="12">
        <v>80</v>
      </c>
      <c r="J188" s="23">
        <v>100</v>
      </c>
      <c r="K188" s="12" t="s">
        <v>1025</v>
      </c>
      <c r="L188" s="12"/>
      <c r="M188" s="14"/>
      <c r="N188" s="14"/>
      <c r="O188" s="14"/>
      <c r="P188" s="14"/>
      <c r="Q188" s="14">
        <v>1.1379861062296728</v>
      </c>
      <c r="R188" s="14" t="s">
        <v>901</v>
      </c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8"/>
      <c r="AF188" s="14"/>
      <c r="AG188" s="14"/>
      <c r="AH188" s="14"/>
      <c r="AI188" s="14"/>
      <c r="AJ188" s="14"/>
      <c r="AK188" s="14"/>
      <c r="AL188" s="14"/>
      <c r="AM188" s="14">
        <v>0.63404320113177925</v>
      </c>
      <c r="AN188" s="14">
        <v>9.6956798868220728E-2</v>
      </c>
      <c r="AO188" s="14">
        <v>0.73099999999999998</v>
      </c>
      <c r="AP188" s="14">
        <v>0.16637356873077813</v>
      </c>
      <c r="AQ188" s="18"/>
      <c r="AR188" s="18">
        <v>2.8000000000000001E-2</v>
      </c>
      <c r="AS188" s="18"/>
      <c r="AT188" s="14"/>
      <c r="AU188" s="14">
        <v>1.08</v>
      </c>
      <c r="AV188" s="14">
        <v>-3.54</v>
      </c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</row>
    <row r="189" spans="1:98" ht="14">
      <c r="A189" s="14" t="s">
        <v>811</v>
      </c>
      <c r="B189" s="12" t="s">
        <v>822</v>
      </c>
      <c r="C189" s="12" t="s">
        <v>859</v>
      </c>
      <c r="D189" s="12" t="s">
        <v>1027</v>
      </c>
      <c r="E189" s="148">
        <v>1997</v>
      </c>
      <c r="F189" s="150">
        <v>4</v>
      </c>
      <c r="G189" s="150">
        <v>8</v>
      </c>
      <c r="H189" s="151"/>
      <c r="I189" s="12">
        <v>0</v>
      </c>
      <c r="J189" s="23">
        <v>5</v>
      </c>
      <c r="K189" s="12" t="s">
        <v>1017</v>
      </c>
      <c r="L189" s="12"/>
      <c r="M189" s="14"/>
      <c r="N189" s="14"/>
      <c r="O189" s="14"/>
      <c r="P189" s="14"/>
      <c r="Q189" s="14">
        <v>0.85680013967842217</v>
      </c>
      <c r="R189" s="14" t="s">
        <v>901</v>
      </c>
      <c r="S189" s="14">
        <v>0.8</v>
      </c>
      <c r="T189" s="14">
        <v>77.099999999999994</v>
      </c>
      <c r="U189" s="14">
        <v>22.1</v>
      </c>
      <c r="V189" s="14"/>
      <c r="W189" s="14"/>
      <c r="X189" s="14"/>
      <c r="Y189" s="14"/>
      <c r="Z189" s="14"/>
      <c r="AA189" s="14"/>
      <c r="AB189" s="14"/>
      <c r="AC189" s="14"/>
      <c r="AD189" s="14"/>
      <c r="AE189" s="18"/>
      <c r="AF189" s="14"/>
      <c r="AG189" s="14"/>
      <c r="AH189" s="14"/>
      <c r="AI189" s="14"/>
      <c r="AJ189" s="14"/>
      <c r="AK189" s="14"/>
      <c r="AL189" s="14"/>
      <c r="AM189" s="14">
        <v>0</v>
      </c>
      <c r="AN189" s="14">
        <v>1.7130000000000001</v>
      </c>
      <c r="AO189" s="14">
        <v>1.7130000000000001</v>
      </c>
      <c r="AP189" s="14">
        <v>7.3384931963456856E-2</v>
      </c>
      <c r="AQ189" s="18"/>
      <c r="AR189" s="18">
        <v>0.16600000000000001</v>
      </c>
      <c r="AS189" s="18"/>
      <c r="AT189" s="14"/>
      <c r="AU189" s="14">
        <v>1.46</v>
      </c>
      <c r="AV189" s="14">
        <v>-12.28</v>
      </c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</row>
    <row r="190" spans="1:98" ht="14">
      <c r="A190" s="14" t="s">
        <v>811</v>
      </c>
      <c r="B190" s="12" t="s">
        <v>822</v>
      </c>
      <c r="C190" s="12" t="s">
        <v>859</v>
      </c>
      <c r="D190" s="12" t="s">
        <v>1028</v>
      </c>
      <c r="E190" s="148">
        <v>1997</v>
      </c>
      <c r="F190" s="150">
        <v>4</v>
      </c>
      <c r="G190" s="150">
        <v>8</v>
      </c>
      <c r="H190" s="151"/>
      <c r="I190" s="12">
        <v>5</v>
      </c>
      <c r="J190" s="23">
        <v>10</v>
      </c>
      <c r="K190" s="12" t="s">
        <v>1019</v>
      </c>
      <c r="L190" s="12"/>
      <c r="M190" s="14"/>
      <c r="N190" s="14"/>
      <c r="O190" s="14"/>
      <c r="P190" s="14"/>
      <c r="Q190" s="14">
        <v>1.406988002621238</v>
      </c>
      <c r="R190" s="14" t="s">
        <v>901</v>
      </c>
      <c r="S190" s="14">
        <v>0.5</v>
      </c>
      <c r="T190" s="14">
        <v>75.8</v>
      </c>
      <c r="U190" s="14">
        <v>23.7</v>
      </c>
      <c r="V190" s="14"/>
      <c r="W190" s="14"/>
      <c r="X190" s="14"/>
      <c r="Y190" s="14"/>
      <c r="Z190" s="14"/>
      <c r="AA190" s="14"/>
      <c r="AB190" s="14"/>
      <c r="AC190" s="14"/>
      <c r="AD190" s="14"/>
      <c r="AE190" s="18"/>
      <c r="AF190" s="14"/>
      <c r="AG190" s="14"/>
      <c r="AH190" s="14"/>
      <c r="AI190" s="14"/>
      <c r="AJ190" s="14"/>
      <c r="AK190" s="14"/>
      <c r="AL190" s="14"/>
      <c r="AM190" s="14">
        <v>0</v>
      </c>
      <c r="AN190" s="14">
        <v>0.61499999999999999</v>
      </c>
      <c r="AO190" s="14">
        <v>0.61499999999999999</v>
      </c>
      <c r="AP190" s="14">
        <v>4.3264881080603071E-2</v>
      </c>
      <c r="AQ190" s="18"/>
      <c r="AR190" s="18">
        <v>8.4000000000000005E-2</v>
      </c>
      <c r="AS190" s="18"/>
      <c r="AT190" s="14"/>
      <c r="AU190" s="14">
        <v>2.92</v>
      </c>
      <c r="AV190" s="14">
        <v>-13.88</v>
      </c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</row>
    <row r="191" spans="1:98" ht="14">
      <c r="A191" s="14" t="s">
        <v>811</v>
      </c>
      <c r="B191" s="12" t="s">
        <v>822</v>
      </c>
      <c r="C191" s="12" t="s">
        <v>859</v>
      </c>
      <c r="D191" s="12" t="s">
        <v>1029</v>
      </c>
      <c r="E191" s="148">
        <v>1997</v>
      </c>
      <c r="F191" s="150">
        <v>4</v>
      </c>
      <c r="G191" s="150">
        <v>8</v>
      </c>
      <c r="H191" s="151"/>
      <c r="I191" s="12">
        <v>10</v>
      </c>
      <c r="J191" s="23">
        <v>20</v>
      </c>
      <c r="K191" s="12" t="s">
        <v>946</v>
      </c>
      <c r="L191" s="12"/>
      <c r="M191" s="14"/>
      <c r="N191" s="14"/>
      <c r="O191" s="14"/>
      <c r="P191" s="14"/>
      <c r="Q191" s="14">
        <v>1.5320976932652781</v>
      </c>
      <c r="R191" s="14" t="s">
        <v>901</v>
      </c>
      <c r="S191" s="14">
        <v>0.5</v>
      </c>
      <c r="T191" s="14">
        <v>75.8</v>
      </c>
      <c r="U191" s="14">
        <v>23.7</v>
      </c>
      <c r="V191" s="14"/>
      <c r="W191" s="14"/>
      <c r="X191" s="14"/>
      <c r="Y191" s="14"/>
      <c r="Z191" s="14"/>
      <c r="AA191" s="14"/>
      <c r="AB191" s="14"/>
      <c r="AC191" s="14"/>
      <c r="AD191" s="14"/>
      <c r="AE191" s="18"/>
      <c r="AF191" s="14"/>
      <c r="AG191" s="14"/>
      <c r="AH191" s="14"/>
      <c r="AI191" s="14"/>
      <c r="AJ191" s="14"/>
      <c r="AK191" s="14"/>
      <c r="AL191" s="14"/>
      <c r="AM191" s="14">
        <v>2.8481898934174583E-2</v>
      </c>
      <c r="AN191" s="14">
        <v>0.3165181010658254</v>
      </c>
      <c r="AO191" s="14">
        <v>0.34499999999999997</v>
      </c>
      <c r="AP191" s="14">
        <v>5.2857370417652094E-2</v>
      </c>
      <c r="AQ191" s="18"/>
      <c r="AR191" s="18">
        <v>5.1999999999999998E-2</v>
      </c>
      <c r="AS191" s="18"/>
      <c r="AT191" s="14"/>
      <c r="AU191" s="14">
        <v>2.76</v>
      </c>
      <c r="AV191" s="14">
        <v>-15.95</v>
      </c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</row>
    <row r="192" spans="1:98" ht="14">
      <c r="A192" s="14" t="s">
        <v>811</v>
      </c>
      <c r="B192" s="12" t="s">
        <v>822</v>
      </c>
      <c r="C192" s="12" t="s">
        <v>859</v>
      </c>
      <c r="D192" s="12" t="s">
        <v>1030</v>
      </c>
      <c r="E192" s="148">
        <v>1997</v>
      </c>
      <c r="F192" s="150">
        <v>4</v>
      </c>
      <c r="G192" s="150">
        <v>8</v>
      </c>
      <c r="H192" s="151"/>
      <c r="I192" s="12">
        <v>20</v>
      </c>
      <c r="J192" s="23">
        <v>40</v>
      </c>
      <c r="K192" s="12" t="s">
        <v>948</v>
      </c>
      <c r="L192" s="12"/>
      <c r="M192" s="14"/>
      <c r="N192" s="14"/>
      <c r="O192" s="14"/>
      <c r="P192" s="14"/>
      <c r="Q192" s="14">
        <v>1.0371576348089513</v>
      </c>
      <c r="R192" s="14" t="s">
        <v>901</v>
      </c>
      <c r="S192" s="14">
        <v>0.5</v>
      </c>
      <c r="T192" s="14">
        <v>75.8</v>
      </c>
      <c r="U192" s="14">
        <v>23.7</v>
      </c>
      <c r="V192" s="14"/>
      <c r="W192" s="14"/>
      <c r="X192" s="14"/>
      <c r="Y192" s="14"/>
      <c r="Z192" s="14"/>
      <c r="AA192" s="14"/>
      <c r="AB192" s="14"/>
      <c r="AC192" s="14"/>
      <c r="AD192" s="14"/>
      <c r="AE192" s="18"/>
      <c r="AF192" s="14"/>
      <c r="AG192" s="14"/>
      <c r="AH192" s="14"/>
      <c r="AI192" s="14"/>
      <c r="AJ192" s="14"/>
      <c r="AK192" s="14"/>
      <c r="AL192" s="14"/>
      <c r="AM192" s="14">
        <v>0</v>
      </c>
      <c r="AN192" s="14">
        <v>0.23400000000000001</v>
      </c>
      <c r="AO192" s="14">
        <v>0.23400000000000001</v>
      </c>
      <c r="AP192" s="14">
        <v>4.8538977309058928E-2</v>
      </c>
      <c r="AQ192" s="18"/>
      <c r="AR192" s="18">
        <v>3.6999999999999998E-2</v>
      </c>
      <c r="AS192" s="18"/>
      <c r="AT192" s="14"/>
      <c r="AU192" s="14">
        <v>1.55</v>
      </c>
      <c r="AV192" s="14">
        <v>-17.850000000000001</v>
      </c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</row>
    <row r="193" spans="1:98" ht="14">
      <c r="A193" s="14" t="s">
        <v>811</v>
      </c>
      <c r="B193" s="12" t="s">
        <v>822</v>
      </c>
      <c r="C193" s="12" t="s">
        <v>859</v>
      </c>
      <c r="D193" s="12" t="s">
        <v>1031</v>
      </c>
      <c r="E193" s="148">
        <v>1997</v>
      </c>
      <c r="F193" s="150">
        <v>4</v>
      </c>
      <c r="G193" s="150">
        <v>8</v>
      </c>
      <c r="H193" s="151"/>
      <c r="I193" s="12">
        <v>40</v>
      </c>
      <c r="J193" s="23">
        <v>60</v>
      </c>
      <c r="K193" s="12" t="s">
        <v>1023</v>
      </c>
      <c r="L193" s="12"/>
      <c r="M193" s="14"/>
      <c r="N193" s="14"/>
      <c r="O193" s="14"/>
      <c r="P193" s="14"/>
      <c r="Q193" s="14">
        <v>1.3623181176065104</v>
      </c>
      <c r="R193" s="14" t="s">
        <v>901</v>
      </c>
      <c r="S193" s="14">
        <v>0.5</v>
      </c>
      <c r="T193" s="14">
        <v>75.8</v>
      </c>
      <c r="U193" s="14">
        <v>23.7</v>
      </c>
      <c r="V193" s="14"/>
      <c r="W193" s="14"/>
      <c r="X193" s="14"/>
      <c r="Y193" s="14"/>
      <c r="Z193" s="14"/>
      <c r="AA193" s="14"/>
      <c r="AB193" s="14"/>
      <c r="AC193" s="14"/>
      <c r="AD193" s="14"/>
      <c r="AE193" s="18"/>
      <c r="AF193" s="14"/>
      <c r="AG193" s="14"/>
      <c r="AH193" s="14"/>
      <c r="AI193" s="14"/>
      <c r="AJ193" s="14"/>
      <c r="AK193" s="14"/>
      <c r="AL193" s="14"/>
      <c r="AM193" s="14">
        <v>0</v>
      </c>
      <c r="AN193" s="14">
        <v>0.17699999999999999</v>
      </c>
      <c r="AO193" s="14">
        <v>0.17699999999999999</v>
      </c>
      <c r="AP193" s="14">
        <v>4.822606136327047E-2</v>
      </c>
      <c r="AQ193" s="18"/>
      <c r="AR193" s="18">
        <v>3.3000000000000002E-2</v>
      </c>
      <c r="AS193" s="18"/>
      <c r="AT193" s="14"/>
      <c r="AU193" s="14">
        <v>2.27</v>
      </c>
      <c r="AV193" s="14">
        <v>-20.09</v>
      </c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</row>
    <row r="194" spans="1:98" ht="14">
      <c r="A194" s="14" t="s">
        <v>811</v>
      </c>
      <c r="B194" s="12" t="s">
        <v>822</v>
      </c>
      <c r="C194" s="12" t="s">
        <v>859</v>
      </c>
      <c r="D194" s="12" t="s">
        <v>1032</v>
      </c>
      <c r="E194" s="148">
        <v>1997</v>
      </c>
      <c r="F194" s="150">
        <v>4</v>
      </c>
      <c r="G194" s="150">
        <v>8</v>
      </c>
      <c r="H194" s="151"/>
      <c r="I194" s="12">
        <v>60</v>
      </c>
      <c r="J194" s="23">
        <v>80</v>
      </c>
      <c r="K194" s="12" t="s">
        <v>1025</v>
      </c>
      <c r="L194" s="12"/>
      <c r="M194" s="14"/>
      <c r="N194" s="14"/>
      <c r="O194" s="14"/>
      <c r="P194" s="14"/>
      <c r="Q194" s="14">
        <v>0.99210983198530045</v>
      </c>
      <c r="R194" s="14" t="s">
        <v>901</v>
      </c>
      <c r="S194" s="14">
        <v>0.5</v>
      </c>
      <c r="T194" s="14">
        <v>75.8</v>
      </c>
      <c r="U194" s="14">
        <v>23.7</v>
      </c>
      <c r="V194" s="14"/>
      <c r="W194" s="14"/>
      <c r="X194" s="14"/>
      <c r="Y194" s="14"/>
      <c r="Z194" s="14"/>
      <c r="AA194" s="14"/>
      <c r="AB194" s="14"/>
      <c r="AC194" s="14"/>
      <c r="AD194" s="14"/>
      <c r="AE194" s="18"/>
      <c r="AF194" s="14"/>
      <c r="AG194" s="14"/>
      <c r="AH194" s="14"/>
      <c r="AI194" s="14"/>
      <c r="AJ194" s="14"/>
      <c r="AK194" s="14"/>
      <c r="AL194" s="14"/>
      <c r="AM194" s="14">
        <v>0.16646519146060648</v>
      </c>
      <c r="AN194" s="14">
        <v>8.553480853939352E-2</v>
      </c>
      <c r="AO194" s="14">
        <v>0.252</v>
      </c>
      <c r="AP194" s="14">
        <v>5.0002335532059149E-2</v>
      </c>
      <c r="AQ194" s="18"/>
      <c r="AR194" s="18">
        <v>2.9000000000000001E-2</v>
      </c>
      <c r="AS194" s="18"/>
      <c r="AT194" s="14"/>
      <c r="AU194" s="14">
        <v>2</v>
      </c>
      <c r="AV194" s="14">
        <v>-11.48</v>
      </c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</row>
    <row r="195" spans="1:98" ht="14">
      <c r="A195" s="14" t="s">
        <v>811</v>
      </c>
      <c r="B195" s="12" t="s">
        <v>822</v>
      </c>
      <c r="C195" s="12" t="s">
        <v>859</v>
      </c>
      <c r="D195" s="12" t="s">
        <v>1033</v>
      </c>
      <c r="E195" s="148">
        <v>1997</v>
      </c>
      <c r="F195" s="150">
        <v>4</v>
      </c>
      <c r="G195" s="150">
        <v>8</v>
      </c>
      <c r="H195" s="151"/>
      <c r="I195" s="12">
        <v>80</v>
      </c>
      <c r="J195" s="23">
        <v>100</v>
      </c>
      <c r="K195" s="12" t="s">
        <v>1025</v>
      </c>
      <c r="L195" s="12"/>
      <c r="M195" s="14"/>
      <c r="N195" s="14"/>
      <c r="O195" s="14"/>
      <c r="P195" s="14"/>
      <c r="Q195" s="14">
        <v>1.365492627201466</v>
      </c>
      <c r="R195" s="14" t="s">
        <v>901</v>
      </c>
      <c r="S195" s="14">
        <v>0.5</v>
      </c>
      <c r="T195" s="14">
        <v>75.8</v>
      </c>
      <c r="U195" s="14">
        <v>23.7</v>
      </c>
      <c r="V195" s="14"/>
      <c r="W195" s="14"/>
      <c r="X195" s="14"/>
      <c r="Y195" s="14"/>
      <c r="Z195" s="14"/>
      <c r="AA195" s="14"/>
      <c r="AB195" s="14"/>
      <c r="AC195" s="14"/>
      <c r="AD195" s="14"/>
      <c r="AE195" s="18"/>
      <c r="AF195" s="14"/>
      <c r="AG195" s="14"/>
      <c r="AH195" s="14"/>
      <c r="AI195" s="14"/>
      <c r="AJ195" s="14"/>
      <c r="AK195" s="14"/>
      <c r="AL195" s="14"/>
      <c r="AM195" s="14">
        <v>0.63404320113177925</v>
      </c>
      <c r="AN195" s="14">
        <v>0.13295679886822076</v>
      </c>
      <c r="AO195" s="14">
        <v>0.76700000000000002</v>
      </c>
      <c r="AP195" s="14">
        <v>0.20946656901270488</v>
      </c>
      <c r="AQ195" s="18"/>
      <c r="AR195" s="18">
        <v>2.7E-2</v>
      </c>
      <c r="AS195" s="18"/>
      <c r="AT195" s="14"/>
      <c r="AU195" s="14">
        <v>2.19</v>
      </c>
      <c r="AV195" s="14">
        <v>-4.37</v>
      </c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</row>
    <row r="196" spans="1:98" ht="14">
      <c r="A196" s="14" t="s">
        <v>811</v>
      </c>
      <c r="B196" s="12" t="s">
        <v>822</v>
      </c>
      <c r="C196" s="12" t="s">
        <v>860</v>
      </c>
      <c r="D196" s="12" t="s">
        <v>1034</v>
      </c>
      <c r="E196" s="148">
        <v>1997</v>
      </c>
      <c r="F196" s="150">
        <v>4</v>
      </c>
      <c r="G196" s="150">
        <v>8</v>
      </c>
      <c r="H196" s="151"/>
      <c r="I196" s="12">
        <v>0</v>
      </c>
      <c r="J196" s="23">
        <v>5</v>
      </c>
      <c r="K196" s="12" t="s">
        <v>1017</v>
      </c>
      <c r="L196" s="12"/>
      <c r="M196" s="14"/>
      <c r="N196" s="14"/>
      <c r="O196" s="14"/>
      <c r="P196" s="14"/>
      <c r="Q196" s="14">
        <v>1.2389203946368927</v>
      </c>
      <c r="R196" s="14" t="s">
        <v>901</v>
      </c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8"/>
      <c r="AF196" s="14"/>
      <c r="AG196" s="14"/>
      <c r="AH196" s="14"/>
      <c r="AI196" s="14"/>
      <c r="AJ196" s="14"/>
      <c r="AK196" s="14"/>
      <c r="AL196" s="14"/>
      <c r="AM196" s="14">
        <v>0</v>
      </c>
      <c r="AN196" s="14">
        <v>1.1819999999999999</v>
      </c>
      <c r="AO196" s="14">
        <v>1.1819999999999999</v>
      </c>
      <c r="AP196" s="14">
        <v>7.322019532304036E-2</v>
      </c>
      <c r="AQ196" s="18"/>
      <c r="AR196" s="18">
        <v>0.127</v>
      </c>
      <c r="AS196" s="18"/>
      <c r="AT196" s="14"/>
      <c r="AU196" s="14">
        <v>2.46</v>
      </c>
      <c r="AV196" s="14">
        <v>-13.23</v>
      </c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</row>
    <row r="197" spans="1:98" ht="14">
      <c r="A197" s="14" t="s">
        <v>811</v>
      </c>
      <c r="B197" s="12" t="s">
        <v>822</v>
      </c>
      <c r="C197" s="12" t="s">
        <v>860</v>
      </c>
      <c r="D197" s="12" t="s">
        <v>1035</v>
      </c>
      <c r="E197" s="148">
        <v>1997</v>
      </c>
      <c r="F197" s="150">
        <v>4</v>
      </c>
      <c r="G197" s="150">
        <v>8</v>
      </c>
      <c r="H197" s="151"/>
      <c r="I197" s="12">
        <v>5</v>
      </c>
      <c r="J197" s="23">
        <v>10</v>
      </c>
      <c r="K197" s="12" t="s">
        <v>1019</v>
      </c>
      <c r="L197" s="12"/>
      <c r="M197" s="14"/>
      <c r="N197" s="14"/>
      <c r="O197" s="14"/>
      <c r="P197" s="14"/>
      <c r="Q197" s="14">
        <v>1.4635056109457092</v>
      </c>
      <c r="R197" s="14" t="s">
        <v>901</v>
      </c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8"/>
      <c r="AF197" s="14"/>
      <c r="AG197" s="14"/>
      <c r="AH197" s="14"/>
      <c r="AI197" s="14"/>
      <c r="AJ197" s="14"/>
      <c r="AK197" s="14"/>
      <c r="AL197" s="14"/>
      <c r="AM197" s="14">
        <v>0</v>
      </c>
      <c r="AN197" s="14">
        <v>0.78300000000000003</v>
      </c>
      <c r="AO197" s="14">
        <v>0.78300000000000003</v>
      </c>
      <c r="AP197" s="14">
        <v>5.7296244668524517E-2</v>
      </c>
      <c r="AQ197" s="18"/>
      <c r="AR197" s="18">
        <v>9.7000000000000003E-2</v>
      </c>
      <c r="AS197" s="18"/>
      <c r="AT197" s="14"/>
      <c r="AU197" s="14">
        <v>3.46</v>
      </c>
      <c r="AV197" s="14">
        <v>-13.61</v>
      </c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</row>
    <row r="198" spans="1:98" ht="14">
      <c r="A198" s="14" t="s">
        <v>811</v>
      </c>
      <c r="B198" s="12" t="s">
        <v>822</v>
      </c>
      <c r="C198" s="12" t="s">
        <v>860</v>
      </c>
      <c r="D198" s="12" t="s">
        <v>1036</v>
      </c>
      <c r="E198" s="148">
        <v>1997</v>
      </c>
      <c r="F198" s="150">
        <v>4</v>
      </c>
      <c r="G198" s="150">
        <v>8</v>
      </c>
      <c r="H198" s="151"/>
      <c r="I198" s="12">
        <v>10</v>
      </c>
      <c r="J198" s="23">
        <v>20</v>
      </c>
      <c r="K198" s="12" t="s">
        <v>946</v>
      </c>
      <c r="L198" s="12"/>
      <c r="M198" s="14"/>
      <c r="N198" s="14"/>
      <c r="O198" s="14"/>
      <c r="P198" s="14"/>
      <c r="Q198" s="14">
        <v>1.2137964186996755</v>
      </c>
      <c r="R198" s="14" t="s">
        <v>901</v>
      </c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8"/>
      <c r="AF198" s="14"/>
      <c r="AG198" s="14"/>
      <c r="AH198" s="14"/>
      <c r="AI198" s="14"/>
      <c r="AJ198" s="14"/>
      <c r="AK198" s="14"/>
      <c r="AL198" s="14"/>
      <c r="AM198" s="14">
        <v>2.8481898934174583E-2</v>
      </c>
      <c r="AN198" s="14">
        <v>0.58851810106582536</v>
      </c>
      <c r="AO198" s="14">
        <v>0.61699999999999999</v>
      </c>
      <c r="AP198" s="14">
        <v>7.4891239033769971E-2</v>
      </c>
      <c r="AQ198" s="18"/>
      <c r="AR198" s="18">
        <v>0.08</v>
      </c>
      <c r="AS198" s="18"/>
      <c r="AT198" s="14"/>
      <c r="AU198" s="14">
        <v>3.46</v>
      </c>
      <c r="AV198" s="14">
        <v>-13.92</v>
      </c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</row>
    <row r="199" spans="1:98" ht="14">
      <c r="A199" s="14" t="s">
        <v>811</v>
      </c>
      <c r="B199" s="12" t="s">
        <v>822</v>
      </c>
      <c r="C199" s="12" t="s">
        <v>860</v>
      </c>
      <c r="D199" s="12" t="s">
        <v>1037</v>
      </c>
      <c r="E199" s="148">
        <v>1997</v>
      </c>
      <c r="F199" s="150">
        <v>4</v>
      </c>
      <c r="G199" s="150">
        <v>8</v>
      </c>
      <c r="H199" s="151"/>
      <c r="I199" s="12">
        <v>20</v>
      </c>
      <c r="J199" s="23">
        <v>40</v>
      </c>
      <c r="K199" s="12" t="s">
        <v>948</v>
      </c>
      <c r="L199" s="12"/>
      <c r="M199" s="14"/>
      <c r="N199" s="14"/>
      <c r="O199" s="14"/>
      <c r="P199" s="14"/>
      <c r="Q199" s="14">
        <v>1.1928597720853278</v>
      </c>
      <c r="R199" s="14" t="s">
        <v>901</v>
      </c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8"/>
      <c r="AF199" s="14"/>
      <c r="AG199" s="14"/>
      <c r="AH199" s="14"/>
      <c r="AI199" s="14"/>
      <c r="AJ199" s="14"/>
      <c r="AK199" s="14"/>
      <c r="AL199" s="14"/>
      <c r="AM199" s="14">
        <v>0</v>
      </c>
      <c r="AN199" s="14">
        <v>0.25800000000000001</v>
      </c>
      <c r="AO199" s="14">
        <v>0.25800000000000001</v>
      </c>
      <c r="AP199" s="14">
        <v>6.1551564239602924E-2</v>
      </c>
      <c r="AQ199" s="18"/>
      <c r="AR199" s="18">
        <v>0.04</v>
      </c>
      <c r="AS199" s="18"/>
      <c r="AT199" s="14"/>
      <c r="AU199" s="14">
        <v>2.44</v>
      </c>
      <c r="AV199" s="14">
        <v>-17.559999999999999</v>
      </c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</row>
    <row r="200" spans="1:98" ht="14">
      <c r="A200" s="14" t="s">
        <v>811</v>
      </c>
      <c r="B200" s="12" t="s">
        <v>822</v>
      </c>
      <c r="C200" s="12" t="s">
        <v>860</v>
      </c>
      <c r="D200" s="12" t="s">
        <v>1038</v>
      </c>
      <c r="E200" s="148">
        <v>1997</v>
      </c>
      <c r="F200" s="150">
        <v>4</v>
      </c>
      <c r="G200" s="150">
        <v>8</v>
      </c>
      <c r="H200" s="151"/>
      <c r="I200" s="12">
        <v>40</v>
      </c>
      <c r="J200" s="23">
        <v>60</v>
      </c>
      <c r="K200" s="12" t="s">
        <v>1023</v>
      </c>
      <c r="L200" s="12"/>
      <c r="M200" s="14"/>
      <c r="N200" s="14"/>
      <c r="O200" s="14"/>
      <c r="P200" s="14"/>
      <c r="Q200" s="14">
        <v>1.2581639694672644</v>
      </c>
      <c r="R200" s="14" t="s">
        <v>901</v>
      </c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8"/>
      <c r="AF200" s="14"/>
      <c r="AG200" s="14"/>
      <c r="AH200" s="14"/>
      <c r="AI200" s="14"/>
      <c r="AJ200" s="14"/>
      <c r="AK200" s="14"/>
      <c r="AL200" s="14"/>
      <c r="AM200" s="14">
        <v>0</v>
      </c>
      <c r="AN200" s="14">
        <v>0.19900000000000001</v>
      </c>
      <c r="AO200" s="14">
        <v>0.19900000000000001</v>
      </c>
      <c r="AP200" s="14">
        <v>5.0074925984797125E-2</v>
      </c>
      <c r="AQ200" s="18"/>
      <c r="AR200" s="18">
        <v>3.5999999999999997E-2</v>
      </c>
      <c r="AS200" s="18"/>
      <c r="AT200" s="14"/>
      <c r="AU200" s="14">
        <v>2.77</v>
      </c>
      <c r="AV200" s="14">
        <v>-19.579999999999998</v>
      </c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</row>
    <row r="201" spans="1:98" ht="14">
      <c r="A201" s="14" t="s">
        <v>811</v>
      </c>
      <c r="B201" s="12" t="s">
        <v>822</v>
      </c>
      <c r="C201" s="12" t="s">
        <v>860</v>
      </c>
      <c r="D201" s="12" t="s">
        <v>1039</v>
      </c>
      <c r="E201" s="148">
        <v>1997</v>
      </c>
      <c r="F201" s="150">
        <v>4</v>
      </c>
      <c r="G201" s="150">
        <v>8</v>
      </c>
      <c r="H201" s="151"/>
      <c r="I201" s="12">
        <v>60</v>
      </c>
      <c r="J201" s="23">
        <v>80</v>
      </c>
      <c r="K201" s="12" t="s">
        <v>1025</v>
      </c>
      <c r="L201" s="12"/>
      <c r="M201" s="14"/>
      <c r="N201" s="14"/>
      <c r="O201" s="14"/>
      <c r="P201" s="14"/>
      <c r="Q201" s="14">
        <v>1.1992087912752385</v>
      </c>
      <c r="R201" s="14" t="s">
        <v>901</v>
      </c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8"/>
      <c r="AF201" s="14"/>
      <c r="AG201" s="14"/>
      <c r="AH201" s="14"/>
      <c r="AI201" s="14"/>
      <c r="AJ201" s="14"/>
      <c r="AK201" s="14"/>
      <c r="AL201" s="14"/>
      <c r="AM201" s="14">
        <v>0.16646519146060648</v>
      </c>
      <c r="AN201" s="14"/>
      <c r="AO201" s="14">
        <v>0.14299999999999999</v>
      </c>
      <c r="AP201" s="14">
        <v>3.4297371430471818E-2</v>
      </c>
      <c r="AQ201" s="18"/>
      <c r="AR201" s="18">
        <v>0.03</v>
      </c>
      <c r="AS201" s="18"/>
      <c r="AT201" s="14"/>
      <c r="AU201" s="14">
        <v>1.48</v>
      </c>
      <c r="AV201" s="14">
        <v>-22.14</v>
      </c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</row>
    <row r="202" spans="1:98" ht="14">
      <c r="A202" s="14" t="s">
        <v>811</v>
      </c>
      <c r="B202" s="12" t="s">
        <v>822</v>
      </c>
      <c r="C202" s="12" t="s">
        <v>860</v>
      </c>
      <c r="D202" s="12" t="s">
        <v>1040</v>
      </c>
      <c r="E202" s="148">
        <v>1997</v>
      </c>
      <c r="F202" s="150">
        <v>4</v>
      </c>
      <c r="G202" s="150">
        <v>8</v>
      </c>
      <c r="H202" s="151"/>
      <c r="I202" s="12">
        <v>80</v>
      </c>
      <c r="J202" s="23">
        <v>100</v>
      </c>
      <c r="K202" s="12" t="s">
        <v>1025</v>
      </c>
      <c r="L202" s="12"/>
      <c r="M202" s="14"/>
      <c r="N202" s="14"/>
      <c r="O202" s="14"/>
      <c r="P202" s="14"/>
      <c r="Q202" s="14">
        <v>1.2320498488706679</v>
      </c>
      <c r="R202" s="14" t="s">
        <v>901</v>
      </c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8"/>
      <c r="AF202" s="14"/>
      <c r="AG202" s="14"/>
      <c r="AH202" s="14"/>
      <c r="AI202" s="14"/>
      <c r="AJ202" s="14"/>
      <c r="AK202" s="14"/>
      <c r="AL202" s="14"/>
      <c r="AM202" s="14">
        <v>0.63404320113177925</v>
      </c>
      <c r="AN202" s="14"/>
      <c r="AO202" s="14">
        <v>0.17599999999999999</v>
      </c>
      <c r="AP202" s="14">
        <v>4.336815468024751E-2</v>
      </c>
      <c r="AQ202" s="18"/>
      <c r="AR202" s="18">
        <v>2.9000000000000001E-2</v>
      </c>
      <c r="AS202" s="18"/>
      <c r="AT202" s="14"/>
      <c r="AU202" s="14">
        <v>1.9</v>
      </c>
      <c r="AV202" s="14">
        <v>-21.49</v>
      </c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</row>
    <row r="203" spans="1:98" s="4" customFormat="1" ht="14">
      <c r="A203" s="4" t="s">
        <v>811</v>
      </c>
      <c r="B203" s="12" t="s">
        <v>822</v>
      </c>
      <c r="C203" s="4" t="s">
        <v>1170</v>
      </c>
      <c r="D203" s="4" t="str">
        <f>C203&amp;"_"&amp;I203&amp;"-"&amp;J203</f>
        <v>TRPU_6_0-20</v>
      </c>
      <c r="E203" s="148">
        <v>1997</v>
      </c>
      <c r="I203" s="4">
        <v>0</v>
      </c>
      <c r="J203" s="4">
        <v>20</v>
      </c>
      <c r="K203" s="4" t="s">
        <v>946</v>
      </c>
      <c r="Q203" s="4" t="s">
        <v>1152</v>
      </c>
      <c r="AO203" s="157">
        <v>0.53451810099999997</v>
      </c>
      <c r="AR203" s="4" t="s">
        <v>1153</v>
      </c>
      <c r="AS203" s="4" t="s">
        <v>1154</v>
      </c>
      <c r="AV203" s="4" t="s">
        <v>1155</v>
      </c>
      <c r="AZ203" s="4" t="s">
        <v>1156</v>
      </c>
      <c r="BA203" s="4" t="s">
        <v>1157</v>
      </c>
    </row>
    <row r="204" spans="1:98" s="4" customFormat="1" ht="14">
      <c r="A204" s="4" t="s">
        <v>811</v>
      </c>
      <c r="B204" s="12" t="s">
        <v>822</v>
      </c>
      <c r="C204" s="4" t="s">
        <v>1170</v>
      </c>
      <c r="D204" s="4" t="str">
        <f t="shared" ref="D204:D206" si="1">C204&amp;"_"&amp;I204&amp;"-"&amp;J204</f>
        <v>TRPU_6_20-40</v>
      </c>
      <c r="E204" s="148">
        <v>1997</v>
      </c>
      <c r="I204" s="4">
        <v>20</v>
      </c>
      <c r="J204" s="4">
        <v>40</v>
      </c>
      <c r="K204" s="4" t="s">
        <v>948</v>
      </c>
      <c r="Q204" s="4" t="s">
        <v>1158</v>
      </c>
      <c r="AO204" s="157">
        <v>0.318</v>
      </c>
      <c r="AR204" s="4" t="s">
        <v>1159</v>
      </c>
      <c r="AS204" s="4" t="s">
        <v>1160</v>
      </c>
      <c r="AV204" s="4" t="s">
        <v>1161</v>
      </c>
      <c r="AZ204" s="4" t="s">
        <v>1162</v>
      </c>
      <c r="BA204" s="4" t="s">
        <v>1163</v>
      </c>
    </row>
    <row r="205" spans="1:98" s="4" customFormat="1" ht="14">
      <c r="A205" s="4" t="s">
        <v>811</v>
      </c>
      <c r="B205" s="12" t="s">
        <v>822</v>
      </c>
      <c r="C205" s="4" t="s">
        <v>1171</v>
      </c>
      <c r="D205" s="4" t="str">
        <f t="shared" si="1"/>
        <v>TRPU_9_0-20</v>
      </c>
      <c r="E205" s="148">
        <v>1997</v>
      </c>
      <c r="I205" s="4">
        <v>0</v>
      </c>
      <c r="J205" s="4">
        <v>20</v>
      </c>
      <c r="Q205" s="4" t="s">
        <v>1152</v>
      </c>
      <c r="AO205" s="157">
        <v>0.53451810099999997</v>
      </c>
      <c r="AR205" s="4" t="s">
        <v>1153</v>
      </c>
      <c r="AS205" s="4" t="s">
        <v>1154</v>
      </c>
      <c r="AV205" s="4" t="s">
        <v>1164</v>
      </c>
      <c r="AZ205" s="4" t="s">
        <v>1165</v>
      </c>
      <c r="BA205" s="4" t="s">
        <v>1166</v>
      </c>
    </row>
    <row r="206" spans="1:98" s="4" customFormat="1" ht="14">
      <c r="A206" s="4" t="s">
        <v>811</v>
      </c>
      <c r="B206" s="12" t="s">
        <v>822</v>
      </c>
      <c r="C206" s="4" t="s">
        <v>1171</v>
      </c>
      <c r="D206" s="4" t="str">
        <f t="shared" si="1"/>
        <v>TRPU_9_20-40</v>
      </c>
      <c r="E206" s="148">
        <v>1997</v>
      </c>
      <c r="I206" s="4">
        <v>20</v>
      </c>
      <c r="J206" s="4">
        <v>40</v>
      </c>
      <c r="Q206" s="4" t="s">
        <v>1158</v>
      </c>
      <c r="AO206" s="157">
        <v>0.318</v>
      </c>
      <c r="AR206" s="4" t="s">
        <v>1159</v>
      </c>
      <c r="AS206" s="4" t="s">
        <v>1160</v>
      </c>
      <c r="AV206" s="4" t="s">
        <v>1167</v>
      </c>
      <c r="AZ206" s="4" t="s">
        <v>1168</v>
      </c>
      <c r="BA206" s="4" t="s">
        <v>1169</v>
      </c>
    </row>
    <row r="207" spans="1:98" ht="14">
      <c r="A207" s="14"/>
      <c r="B207" s="12"/>
      <c r="C207" s="12"/>
      <c r="D207" s="12"/>
      <c r="E207" s="12"/>
      <c r="F207" s="12"/>
      <c r="G207" s="151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8" ht="14">
      <c r="A208" s="14"/>
      <c r="B208" s="12"/>
      <c r="C208" s="12"/>
      <c r="D208" s="12"/>
      <c r="E208" s="12"/>
      <c r="F208" s="12"/>
      <c r="G208" s="151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2"/>
      <c r="F209" s="12"/>
      <c r="G209" s="151"/>
      <c r="H209" s="23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2"/>
      <c r="F210" s="12"/>
      <c r="G210" s="151"/>
      <c r="H210" s="23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23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23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23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23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23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23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23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A987" s="14"/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A988" s="14"/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A989" s="14"/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A990" s="14"/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A991" s="14"/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A992" s="14"/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1:96" ht="14">
      <c r="A993" s="14"/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1:96" ht="14">
      <c r="A994" s="14"/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1:96" ht="14">
      <c r="A995" s="14"/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1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1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1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1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1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  <row r="1001" spans="1:96" ht="14">
      <c r="B1001" s="12"/>
      <c r="C1001" s="12"/>
      <c r="D1001" s="12"/>
      <c r="E1001" s="136"/>
      <c r="F1001" s="136"/>
      <c r="G1001" s="136"/>
      <c r="H1001" s="94"/>
      <c r="I1001" s="12"/>
      <c r="J1001" s="12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8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8"/>
      <c r="AP1001" s="18"/>
      <c r="AQ1001" s="18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4"/>
      <c r="BS1001" s="14"/>
      <c r="BT1001" s="14"/>
      <c r="BU1001" s="14"/>
      <c r="BV1001" s="14"/>
      <c r="BW1001" s="14"/>
      <c r="BX1001" s="14"/>
      <c r="BY1001" s="14"/>
      <c r="BZ1001" s="14"/>
      <c r="CA1001" s="14"/>
      <c r="CB1001" s="14"/>
      <c r="CC1001" s="14"/>
      <c r="CD1001" s="14"/>
      <c r="CE1001" s="14"/>
      <c r="CF1001" s="14"/>
      <c r="CG1001" s="14"/>
      <c r="CH1001" s="14"/>
      <c r="CI1001" s="14"/>
      <c r="CJ1001" s="14"/>
      <c r="CK1001" s="14"/>
      <c r="CL1001" s="14"/>
      <c r="CM1001" s="14"/>
      <c r="CN1001" s="14"/>
      <c r="CO1001" s="14"/>
      <c r="CP1001" s="14"/>
      <c r="CQ1001" s="14"/>
      <c r="CR1001" s="14"/>
    </row>
    <row r="1002" spans="1:96" ht="14">
      <c r="B1002" s="12"/>
      <c r="C1002" s="12"/>
      <c r="D1002" s="12"/>
      <c r="E1002" s="136"/>
      <c r="F1002" s="136"/>
      <c r="G1002" s="136"/>
      <c r="H1002" s="94"/>
      <c r="I1002" s="12"/>
      <c r="J1002" s="12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8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8"/>
      <c r="AP1002" s="18"/>
      <c r="AQ1002" s="18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  <c r="BI1002" s="14"/>
      <c r="BJ1002" s="14"/>
      <c r="BK1002" s="14"/>
      <c r="BL1002" s="14"/>
      <c r="BM1002" s="14"/>
      <c r="BN1002" s="14"/>
      <c r="BO1002" s="14"/>
      <c r="BP1002" s="14"/>
      <c r="BQ1002" s="14"/>
      <c r="BR1002" s="14"/>
      <c r="BS1002" s="14"/>
      <c r="BT1002" s="14"/>
      <c r="BU1002" s="14"/>
      <c r="BV1002" s="14"/>
      <c r="BW1002" s="14"/>
      <c r="BX1002" s="14"/>
      <c r="BY1002" s="14"/>
      <c r="BZ1002" s="14"/>
      <c r="CA1002" s="14"/>
      <c r="CB1002" s="14"/>
      <c r="CC1002" s="14"/>
      <c r="CD1002" s="14"/>
      <c r="CE1002" s="14"/>
      <c r="CF1002" s="14"/>
      <c r="CG1002" s="14"/>
      <c r="CH1002" s="14"/>
      <c r="CI1002" s="14"/>
      <c r="CJ1002" s="14"/>
      <c r="CK1002" s="14"/>
      <c r="CL1002" s="14"/>
      <c r="CM1002" s="14"/>
      <c r="CN1002" s="14"/>
      <c r="CO1002" s="14"/>
      <c r="CP1002" s="14"/>
      <c r="CQ1002" s="14"/>
      <c r="CR1002" s="14"/>
    </row>
    <row r="1003" spans="1:96" ht="14">
      <c r="B1003" s="12"/>
      <c r="C1003" s="12"/>
      <c r="D1003" s="12"/>
      <c r="E1003" s="136"/>
      <c r="F1003" s="136"/>
      <c r="G1003" s="136"/>
      <c r="H1003" s="94"/>
      <c r="I1003" s="12"/>
      <c r="J1003" s="12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8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8"/>
      <c r="AP1003" s="18"/>
      <c r="AQ1003" s="18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  <c r="BI1003" s="14"/>
      <c r="BJ1003" s="14"/>
      <c r="BK1003" s="14"/>
      <c r="BL1003" s="14"/>
      <c r="BM1003" s="14"/>
      <c r="BN1003" s="14"/>
      <c r="BO1003" s="14"/>
      <c r="BP1003" s="14"/>
      <c r="BQ1003" s="14"/>
      <c r="BR1003" s="14"/>
      <c r="BS1003" s="14"/>
      <c r="BT1003" s="14"/>
      <c r="BU1003" s="14"/>
      <c r="BV1003" s="14"/>
      <c r="BW1003" s="14"/>
      <c r="BX1003" s="14"/>
      <c r="BY1003" s="14"/>
      <c r="BZ1003" s="14"/>
      <c r="CA1003" s="14"/>
      <c r="CB1003" s="14"/>
      <c r="CC1003" s="14"/>
      <c r="CD1003" s="14"/>
      <c r="CE1003" s="14"/>
      <c r="CF1003" s="14"/>
      <c r="CG1003" s="14"/>
      <c r="CH1003" s="14"/>
      <c r="CI1003" s="14"/>
      <c r="CJ1003" s="14"/>
      <c r="CK1003" s="14"/>
      <c r="CL1003" s="14"/>
      <c r="CM1003" s="14"/>
      <c r="CN1003" s="14"/>
      <c r="CO1003" s="14"/>
      <c r="CP1003" s="14"/>
      <c r="CQ1003" s="14"/>
      <c r="CR1003" s="14"/>
    </row>
    <row r="1004" spans="1:96" ht="14">
      <c r="B1004" s="12"/>
      <c r="C1004" s="12"/>
      <c r="D1004" s="12"/>
      <c r="E1004" s="136"/>
      <c r="F1004" s="136"/>
      <c r="G1004" s="136"/>
      <c r="H1004" s="94"/>
      <c r="I1004" s="12"/>
      <c r="J1004" s="12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8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8"/>
      <c r="AP1004" s="18"/>
      <c r="AQ1004" s="18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  <c r="BI1004" s="14"/>
      <c r="BJ1004" s="14"/>
      <c r="BK1004" s="14"/>
      <c r="BL1004" s="14"/>
      <c r="BM1004" s="14"/>
      <c r="BN1004" s="14"/>
      <c r="BO1004" s="14"/>
      <c r="BP1004" s="14"/>
      <c r="BQ1004" s="14"/>
      <c r="BR1004" s="14"/>
      <c r="BS1004" s="14"/>
      <c r="BT1004" s="14"/>
      <c r="BU1004" s="14"/>
      <c r="BV1004" s="14"/>
      <c r="BW1004" s="14"/>
      <c r="BX1004" s="14"/>
      <c r="BY1004" s="14"/>
      <c r="BZ1004" s="14"/>
      <c r="CA1004" s="14"/>
      <c r="CB1004" s="14"/>
      <c r="CC1004" s="14"/>
      <c r="CD1004" s="14"/>
      <c r="CE1004" s="14"/>
      <c r="CF1004" s="14"/>
      <c r="CG1004" s="14"/>
      <c r="CH1004" s="14"/>
      <c r="CI1004" s="14"/>
      <c r="CJ1004" s="14"/>
      <c r="CK1004" s="14"/>
      <c r="CL1004" s="14"/>
      <c r="CM1004" s="14"/>
      <c r="CN1004" s="14"/>
      <c r="CO1004" s="14"/>
      <c r="CP1004" s="14"/>
      <c r="CQ1004" s="14"/>
      <c r="CR1004" s="14"/>
    </row>
    <row r="1005" spans="1:96" ht="14">
      <c r="B1005" s="12"/>
      <c r="C1005" s="12"/>
      <c r="D1005" s="12"/>
      <c r="E1005" s="136"/>
      <c r="F1005" s="136"/>
      <c r="G1005" s="136"/>
      <c r="H1005" s="94"/>
      <c r="I1005" s="12"/>
      <c r="J1005" s="12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8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8"/>
      <c r="AP1005" s="18"/>
      <c r="AQ1005" s="18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  <c r="BI1005" s="14"/>
      <c r="BJ1005" s="14"/>
      <c r="BK1005" s="14"/>
      <c r="BL1005" s="14"/>
      <c r="BM1005" s="14"/>
      <c r="BN1005" s="14"/>
      <c r="BO1005" s="14"/>
      <c r="BP1005" s="14"/>
      <c r="BQ1005" s="14"/>
      <c r="BR1005" s="14"/>
      <c r="BS1005" s="14"/>
      <c r="BT1005" s="14"/>
      <c r="BU1005" s="14"/>
      <c r="BV1005" s="14"/>
      <c r="BW1005" s="14"/>
      <c r="BX1005" s="14"/>
      <c r="BY1005" s="14"/>
      <c r="BZ1005" s="14"/>
      <c r="CA1005" s="14"/>
      <c r="CB1005" s="14"/>
      <c r="CC1005" s="14"/>
      <c r="CD1005" s="14"/>
      <c r="CE1005" s="14"/>
      <c r="CF1005" s="14"/>
      <c r="CG1005" s="14"/>
      <c r="CH1005" s="14"/>
      <c r="CI1005" s="14"/>
      <c r="CJ1005" s="14"/>
      <c r="CK1005" s="14"/>
      <c r="CL1005" s="14"/>
      <c r="CM1005" s="14"/>
      <c r="CN1005" s="14"/>
      <c r="CO1005" s="14"/>
      <c r="CP1005" s="14"/>
      <c r="CQ1005" s="14"/>
      <c r="CR1005" s="14"/>
    </row>
    <row r="1006" spans="1:96" ht="14">
      <c r="B1006" s="12"/>
      <c r="C1006" s="12"/>
      <c r="D1006" s="12"/>
      <c r="E1006" s="136"/>
      <c r="F1006" s="136"/>
      <c r="G1006" s="136"/>
      <c r="H1006" s="94"/>
      <c r="I1006" s="12"/>
      <c r="J1006" s="12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8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8"/>
      <c r="AP1006" s="18"/>
      <c r="AQ1006" s="18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  <c r="BI1006" s="14"/>
      <c r="BJ1006" s="14"/>
      <c r="BK1006" s="14"/>
      <c r="BL1006" s="14"/>
      <c r="BM1006" s="14"/>
      <c r="BN1006" s="14"/>
      <c r="BO1006" s="14"/>
      <c r="BP1006" s="14"/>
      <c r="BQ1006" s="14"/>
      <c r="BR1006" s="14"/>
      <c r="BS1006" s="14"/>
      <c r="BT1006" s="14"/>
      <c r="BU1006" s="14"/>
      <c r="BV1006" s="14"/>
      <c r="BW1006" s="14"/>
      <c r="BX1006" s="14"/>
      <c r="BY1006" s="14"/>
      <c r="BZ1006" s="14"/>
      <c r="CA1006" s="14"/>
      <c r="CB1006" s="14"/>
      <c r="CC1006" s="14"/>
      <c r="CD1006" s="14"/>
      <c r="CE1006" s="14"/>
      <c r="CF1006" s="14"/>
      <c r="CG1006" s="14"/>
      <c r="CH1006" s="14"/>
      <c r="CI1006" s="14"/>
      <c r="CJ1006" s="14"/>
      <c r="CK1006" s="14"/>
      <c r="CL1006" s="14"/>
      <c r="CM1006" s="14"/>
      <c r="CN1006" s="14"/>
      <c r="CO1006" s="14"/>
      <c r="CP1006" s="14"/>
      <c r="CQ1006" s="14"/>
      <c r="CR1006" s="14"/>
    </row>
    <row r="1007" spans="1:96" ht="14">
      <c r="B1007" s="12"/>
      <c r="C1007" s="12"/>
      <c r="D1007" s="12"/>
      <c r="E1007" s="136"/>
      <c r="F1007" s="136"/>
      <c r="G1007" s="136"/>
      <c r="H1007" s="94"/>
      <c r="I1007" s="12"/>
      <c r="J1007" s="12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8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8"/>
      <c r="AP1007" s="18"/>
      <c r="AQ1007" s="18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  <c r="BI1007" s="14"/>
      <c r="BJ1007" s="14"/>
      <c r="BK1007" s="14"/>
      <c r="BL1007" s="14"/>
      <c r="BM1007" s="14"/>
      <c r="BN1007" s="14"/>
      <c r="BO1007" s="14"/>
      <c r="BP1007" s="14"/>
      <c r="BQ1007" s="14"/>
      <c r="BR1007" s="14"/>
      <c r="BS1007" s="14"/>
      <c r="BT1007" s="14"/>
      <c r="BU1007" s="14"/>
      <c r="BV1007" s="14"/>
      <c r="BW1007" s="14"/>
      <c r="BX1007" s="14"/>
      <c r="BY1007" s="14"/>
      <c r="BZ1007" s="14"/>
      <c r="CA1007" s="14"/>
      <c r="CB1007" s="14"/>
      <c r="CC1007" s="14"/>
      <c r="CD1007" s="14"/>
      <c r="CE1007" s="14"/>
      <c r="CF1007" s="14"/>
      <c r="CG1007" s="14"/>
      <c r="CH1007" s="14"/>
      <c r="CI1007" s="14"/>
      <c r="CJ1007" s="14"/>
      <c r="CK1007" s="14"/>
      <c r="CL1007" s="14"/>
      <c r="CM1007" s="14"/>
      <c r="CN1007" s="14"/>
      <c r="CO1007" s="14"/>
      <c r="CP1007" s="14"/>
      <c r="CQ1007" s="14"/>
      <c r="CR1007" s="14"/>
    </row>
    <row r="1008" spans="1:96" ht="14">
      <c r="B1008" s="12"/>
      <c r="C1008" s="12"/>
      <c r="D1008" s="12"/>
      <c r="E1008" s="136"/>
      <c r="F1008" s="136"/>
      <c r="G1008" s="136"/>
      <c r="H1008" s="94"/>
      <c r="I1008" s="12"/>
      <c r="J1008" s="12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8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8"/>
      <c r="AP1008" s="18"/>
      <c r="AQ1008" s="18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  <c r="BI1008" s="14"/>
      <c r="BJ1008" s="14"/>
      <c r="BK1008" s="14"/>
      <c r="BL1008" s="14"/>
      <c r="BM1008" s="14"/>
      <c r="BN1008" s="14"/>
      <c r="BO1008" s="14"/>
      <c r="BP1008" s="14"/>
      <c r="BQ1008" s="14"/>
      <c r="BR1008" s="14"/>
      <c r="BS1008" s="14"/>
      <c r="BT1008" s="14"/>
      <c r="BU1008" s="14"/>
      <c r="BV1008" s="14"/>
      <c r="BW1008" s="14"/>
      <c r="BX1008" s="14"/>
      <c r="BY1008" s="14"/>
      <c r="BZ1008" s="14"/>
      <c r="CA1008" s="14"/>
      <c r="CB1008" s="14"/>
      <c r="CC1008" s="14"/>
      <c r="CD1008" s="14"/>
      <c r="CE1008" s="14"/>
      <c r="CF1008" s="14"/>
      <c r="CG1008" s="14"/>
      <c r="CH1008" s="14"/>
      <c r="CI1008" s="14"/>
      <c r="CJ1008" s="14"/>
      <c r="CK1008" s="14"/>
      <c r="CL1008" s="14"/>
      <c r="CM1008" s="14"/>
      <c r="CN1008" s="14"/>
      <c r="CO1008" s="14"/>
      <c r="CP1008" s="14"/>
      <c r="CQ1008" s="14"/>
      <c r="CR1008" s="14"/>
    </row>
    <row r="1009" spans="2:96" ht="14">
      <c r="B1009" s="12"/>
      <c r="C1009" s="12"/>
      <c r="D1009" s="12"/>
      <c r="E1009" s="136"/>
      <c r="F1009" s="136"/>
      <c r="G1009" s="136"/>
      <c r="H1009" s="94"/>
      <c r="I1009" s="12"/>
      <c r="J1009" s="12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8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8"/>
      <c r="AP1009" s="18"/>
      <c r="AQ1009" s="18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  <c r="BI1009" s="14"/>
      <c r="BJ1009" s="14"/>
      <c r="BK1009" s="14"/>
      <c r="BL1009" s="14"/>
      <c r="BM1009" s="14"/>
      <c r="BN1009" s="14"/>
      <c r="BO1009" s="14"/>
      <c r="BP1009" s="14"/>
      <c r="BQ1009" s="14"/>
      <c r="BR1009" s="14"/>
      <c r="BS1009" s="14"/>
      <c r="BT1009" s="14"/>
      <c r="BU1009" s="14"/>
      <c r="BV1009" s="14"/>
      <c r="BW1009" s="14"/>
      <c r="BX1009" s="14"/>
      <c r="BY1009" s="14"/>
      <c r="BZ1009" s="14"/>
      <c r="CA1009" s="14"/>
      <c r="CB1009" s="14"/>
      <c r="CC1009" s="14"/>
      <c r="CD1009" s="14"/>
      <c r="CE1009" s="14"/>
      <c r="CF1009" s="14"/>
      <c r="CG1009" s="14"/>
      <c r="CH1009" s="14"/>
      <c r="CI1009" s="14"/>
      <c r="CJ1009" s="14"/>
      <c r="CK1009" s="14"/>
      <c r="CL1009" s="14"/>
      <c r="CM1009" s="14"/>
      <c r="CN1009" s="14"/>
      <c r="CO1009" s="14"/>
      <c r="CP1009" s="14"/>
      <c r="CQ1009" s="14"/>
      <c r="CR1009" s="14"/>
    </row>
  </sheetData>
  <sortState ref="A4:CT193">
    <sortCondition ref="C4:C193"/>
    <sortCondition ref="I4:I193"/>
  </sortState>
  <dataValidations count="2">
    <dataValidation type="list" allowBlank="1" showInputMessage="1" showErrorMessage="1" sqref="X211:X1048576">
      <formula1>$N$4:$N$22</formula1>
    </dataValidation>
    <dataValidation type="list" allowBlank="1" showInputMessage="1" showErrorMessage="1" sqref="Z118:Z202 U203:U206 Y207 X208:X210">
      <formula1>$P$4:$P$22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'controlled vocabulary'!$W$4:$W$8</xm:f>
          </x14:formula1>
          <xm:sqref>BF211:BF1048576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AC211:AC1048576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A4:A210</xm:sqref>
        </x14:dataValidation>
        <x14:dataValidation type="list" allowBlank="1" showInputMessage="1" showErrorMessage="1">
          <x14:formula1>
            <xm:f>'[1]controlled vocabulary'!#REF!</xm:f>
          </x14:formula1>
          <xm:sqref>AE4:AE202 Z4:Z117 BH4:BH202 Z203:Z206 BB203:BB206 BF207 BF208:BF210 AD207 AC208:AC210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A211:A1048576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670</v>
      </c>
      <c r="B1" s="27" t="s">
        <v>14</v>
      </c>
      <c r="C1" s="27" t="s">
        <v>460</v>
      </c>
      <c r="D1" s="133" t="s">
        <v>742</v>
      </c>
      <c r="E1" s="126" t="s">
        <v>743</v>
      </c>
      <c r="F1" s="126" t="s">
        <v>744</v>
      </c>
      <c r="G1" s="27" t="s">
        <v>581</v>
      </c>
      <c r="H1" s="96" t="s">
        <v>335</v>
      </c>
      <c r="I1" s="96" t="s">
        <v>336</v>
      </c>
      <c r="J1" s="96" t="s">
        <v>337</v>
      </c>
      <c r="K1" s="96" t="s">
        <v>661</v>
      </c>
      <c r="L1" s="96" t="s">
        <v>338</v>
      </c>
      <c r="M1" s="96" t="s">
        <v>339</v>
      </c>
      <c r="N1" s="112" t="s">
        <v>359</v>
      </c>
      <c r="O1" s="112" t="s">
        <v>360</v>
      </c>
      <c r="P1" s="112" t="s">
        <v>361</v>
      </c>
      <c r="Q1" s="112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" customHeight="1">
      <c r="A2" s="31" t="s">
        <v>671</v>
      </c>
      <c r="B2" s="35" t="s">
        <v>16</v>
      </c>
      <c r="C2" s="35" t="s">
        <v>331</v>
      </c>
      <c r="D2" s="127" t="s">
        <v>737</v>
      </c>
      <c r="E2" s="127" t="s">
        <v>738</v>
      </c>
      <c r="F2" s="127" t="s">
        <v>736</v>
      </c>
      <c r="G2" s="35" t="s">
        <v>582</v>
      </c>
      <c r="H2" s="97" t="s">
        <v>351</v>
      </c>
      <c r="I2" s="97" t="s">
        <v>664</v>
      </c>
      <c r="J2" s="97" t="s">
        <v>397</v>
      </c>
      <c r="K2" s="97" t="s">
        <v>722</v>
      </c>
      <c r="L2" s="97" t="s">
        <v>669</v>
      </c>
      <c r="M2" s="97" t="s">
        <v>352</v>
      </c>
      <c r="N2" s="102" t="s">
        <v>380</v>
      </c>
      <c r="O2" s="102" t="s">
        <v>379</v>
      </c>
      <c r="P2" s="102" t="s">
        <v>396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395</v>
      </c>
      <c r="Y2" s="57" t="s">
        <v>394</v>
      </c>
      <c r="Z2" s="57" t="s">
        <v>356</v>
      </c>
      <c r="AA2" s="57" t="s">
        <v>357</v>
      </c>
      <c r="AB2" s="57" t="s">
        <v>358</v>
      </c>
    </row>
    <row r="3" spans="1:28" s="103" customFormat="1" ht="26">
      <c r="A3" s="37" t="s">
        <v>364</v>
      </c>
      <c r="B3" s="36"/>
      <c r="C3" s="36"/>
      <c r="D3" s="128" t="s">
        <v>734</v>
      </c>
      <c r="E3" s="128" t="s">
        <v>34</v>
      </c>
      <c r="F3" s="128" t="s">
        <v>735</v>
      </c>
      <c r="G3" s="36" t="s">
        <v>40</v>
      </c>
      <c r="H3" s="98" t="s">
        <v>398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670</v>
      </c>
      <c r="B1" s="27" t="s">
        <v>14</v>
      </c>
      <c r="C1" s="27" t="s">
        <v>460</v>
      </c>
      <c r="D1" s="27" t="s">
        <v>491</v>
      </c>
      <c r="E1" s="27" t="s">
        <v>583</v>
      </c>
      <c r="F1" s="27" t="s">
        <v>584</v>
      </c>
      <c r="G1" s="29" t="s">
        <v>585</v>
      </c>
      <c r="H1" s="27" t="s">
        <v>586</v>
      </c>
      <c r="I1" s="74" t="s">
        <v>587</v>
      </c>
      <c r="J1" s="74" t="s">
        <v>588</v>
      </c>
      <c r="K1" s="74" t="s">
        <v>589</v>
      </c>
      <c r="L1" s="74" t="s">
        <v>590</v>
      </c>
      <c r="M1" s="28" t="s">
        <v>591</v>
      </c>
      <c r="N1" s="28" t="s">
        <v>592</v>
      </c>
      <c r="O1" s="28" t="s">
        <v>593</v>
      </c>
      <c r="P1" s="28" t="s">
        <v>594</v>
      </c>
      <c r="Q1" s="126" t="s">
        <v>739</v>
      </c>
      <c r="R1" s="126" t="s">
        <v>740</v>
      </c>
      <c r="S1" s="126" t="s">
        <v>741</v>
      </c>
      <c r="T1" s="47" t="s">
        <v>595</v>
      </c>
      <c r="U1" s="75" t="s">
        <v>596</v>
      </c>
      <c r="V1" s="75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6" t="s">
        <v>602</v>
      </c>
      <c r="AB1" s="76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48" t="s">
        <v>609</v>
      </c>
      <c r="AI1" s="153" t="s">
        <v>1144</v>
      </c>
      <c r="AJ1" s="154" t="s">
        <v>1145</v>
      </c>
      <c r="AK1" s="155" t="s">
        <v>1146</v>
      </c>
      <c r="AL1" s="49" t="s">
        <v>723</v>
      </c>
      <c r="AM1" s="49" t="s">
        <v>724</v>
      </c>
      <c r="AN1" s="49" t="s">
        <v>725</v>
      </c>
      <c r="AO1" s="77" t="s">
        <v>712</v>
      </c>
      <c r="AP1" s="77" t="s">
        <v>713</v>
      </c>
      <c r="AQ1" s="77" t="s">
        <v>714</v>
      </c>
      <c r="AR1" s="77" t="s">
        <v>715</v>
      </c>
      <c r="AS1" s="77" t="s">
        <v>716</v>
      </c>
      <c r="AT1" s="77" t="s">
        <v>776</v>
      </c>
      <c r="AU1" s="77" t="s">
        <v>777</v>
      </c>
      <c r="AV1" s="77" t="s">
        <v>778</v>
      </c>
      <c r="AW1" s="77" t="s">
        <v>779</v>
      </c>
      <c r="AX1" s="77" t="s">
        <v>780</v>
      </c>
      <c r="AY1" s="77" t="s">
        <v>781</v>
      </c>
      <c r="AZ1" s="77" t="s">
        <v>782</v>
      </c>
      <c r="BA1" s="77" t="s">
        <v>783</v>
      </c>
      <c r="BB1" s="77" t="s">
        <v>784</v>
      </c>
      <c r="BC1" s="77" t="s">
        <v>785</v>
      </c>
      <c r="BD1" s="77" t="s">
        <v>786</v>
      </c>
      <c r="BE1" s="77" t="s">
        <v>787</v>
      </c>
      <c r="BF1" s="77" t="s">
        <v>788</v>
      </c>
      <c r="BG1" s="51" t="s">
        <v>610</v>
      </c>
      <c r="BH1" s="51" t="s">
        <v>611</v>
      </c>
      <c r="BI1" s="51" t="s">
        <v>612</v>
      </c>
      <c r="BJ1" s="51" t="s">
        <v>613</v>
      </c>
      <c r="BK1" s="51" t="s">
        <v>614</v>
      </c>
      <c r="BL1" s="51" t="s">
        <v>789</v>
      </c>
      <c r="BM1" s="51" t="s">
        <v>615</v>
      </c>
      <c r="BN1" s="51" t="s">
        <v>616</v>
      </c>
      <c r="BO1" s="51" t="s">
        <v>617</v>
      </c>
      <c r="BP1" s="51" t="s">
        <v>618</v>
      </c>
      <c r="BQ1" s="51" t="s">
        <v>619</v>
      </c>
      <c r="BR1" s="51" t="s">
        <v>620</v>
      </c>
      <c r="BS1" s="51" t="s">
        <v>621</v>
      </c>
      <c r="BT1" s="51" t="s">
        <v>622</v>
      </c>
      <c r="BU1" s="52" t="s">
        <v>623</v>
      </c>
    </row>
    <row r="2" spans="1:73" s="30" customFormat="1" ht="80" customHeight="1">
      <c r="A2" s="31" t="s">
        <v>671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737</v>
      </c>
      <c r="R2" s="127" t="s">
        <v>738</v>
      </c>
      <c r="S2" s="127" t="s">
        <v>736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717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364</v>
      </c>
      <c r="B3" s="36"/>
      <c r="C3" s="36"/>
      <c r="D3" s="36"/>
      <c r="E3" s="36"/>
      <c r="F3" s="36" t="s">
        <v>624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8" t="s">
        <v>734</v>
      </c>
      <c r="R3" s="128" t="s">
        <v>34</v>
      </c>
      <c r="S3" s="128" t="s">
        <v>735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718</v>
      </c>
      <c r="AP3" s="118" t="s">
        <v>718</v>
      </c>
      <c r="AQ3" s="118" t="s">
        <v>718</v>
      </c>
      <c r="AR3" s="118" t="s">
        <v>718</v>
      </c>
      <c r="AS3" s="117"/>
      <c r="AT3" s="118" t="s">
        <v>718</v>
      </c>
      <c r="AU3" s="118" t="s">
        <v>718</v>
      </c>
      <c r="AV3" s="118" t="s">
        <v>718</v>
      </c>
      <c r="AW3" s="118" t="s">
        <v>718</v>
      </c>
      <c r="AX3" s="71"/>
      <c r="AY3" s="118" t="s">
        <v>718</v>
      </c>
      <c r="AZ3" s="118" t="s">
        <v>718</v>
      </c>
      <c r="BA3" s="118" t="s">
        <v>718</v>
      </c>
      <c r="BB3" s="118" t="s">
        <v>718</v>
      </c>
      <c r="BC3" s="71"/>
      <c r="BD3" s="118" t="s">
        <v>718</v>
      </c>
      <c r="BE3" s="118" t="s">
        <v>718</v>
      </c>
      <c r="BF3" s="118" t="s">
        <v>718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D17" sqref="D1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3.5" style="5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20" width="13.5" style="5" bestFit="1" customWidth="1"/>
    <col min="21" max="16384" width="8.83203125" style="5"/>
  </cols>
  <sheetData>
    <row r="1" spans="1:31" s="30" customFormat="1" ht="52">
      <c r="A1" s="27" t="s">
        <v>670</v>
      </c>
      <c r="B1" s="27" t="s">
        <v>14</v>
      </c>
      <c r="C1" s="27" t="s">
        <v>460</v>
      </c>
      <c r="D1" s="27" t="s">
        <v>491</v>
      </c>
      <c r="E1" s="121" t="s">
        <v>583</v>
      </c>
      <c r="F1" s="121" t="s">
        <v>1113</v>
      </c>
      <c r="G1" s="27" t="s">
        <v>400</v>
      </c>
      <c r="H1" s="33" t="s">
        <v>401</v>
      </c>
      <c r="I1" s="126" t="s">
        <v>732</v>
      </c>
      <c r="J1" s="126" t="s">
        <v>733</v>
      </c>
      <c r="K1" s="126" t="s">
        <v>731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406</v>
      </c>
      <c r="Q1" s="110" t="s">
        <v>766</v>
      </c>
      <c r="R1" s="110" t="s">
        <v>407</v>
      </c>
      <c r="S1" s="110" t="s">
        <v>408</v>
      </c>
      <c r="T1" s="110" t="s">
        <v>759</v>
      </c>
      <c r="U1" s="76" t="s">
        <v>409</v>
      </c>
      <c r="V1" s="76" t="s">
        <v>703</v>
      </c>
      <c r="W1" s="76" t="s">
        <v>410</v>
      </c>
      <c r="X1" s="76" t="s">
        <v>411</v>
      </c>
      <c r="Y1" s="76" t="s">
        <v>412</v>
      </c>
      <c r="Z1" s="76" t="s">
        <v>413</v>
      </c>
      <c r="AA1" s="76" t="s">
        <v>414</v>
      </c>
      <c r="AB1" s="48" t="s">
        <v>415</v>
      </c>
      <c r="AC1" s="76" t="s">
        <v>416</v>
      </c>
      <c r="AD1" s="76" t="s">
        <v>417</v>
      </c>
      <c r="AE1" s="48" t="s">
        <v>418</v>
      </c>
    </row>
    <row r="2" spans="1:31" s="30" customFormat="1" ht="70.5" customHeight="1">
      <c r="A2" s="31" t="s">
        <v>671</v>
      </c>
      <c r="B2" s="35" t="s">
        <v>16</v>
      </c>
      <c r="C2" s="35" t="s">
        <v>333</v>
      </c>
      <c r="D2" s="35" t="s">
        <v>810</v>
      </c>
      <c r="E2" s="31" t="s">
        <v>399</v>
      </c>
      <c r="F2" s="31"/>
      <c r="G2" s="31" t="s">
        <v>760</v>
      </c>
      <c r="H2" s="31" t="s">
        <v>60</v>
      </c>
      <c r="I2" s="127" t="s">
        <v>737</v>
      </c>
      <c r="J2" s="127" t="s">
        <v>738</v>
      </c>
      <c r="K2" s="127" t="s">
        <v>736</v>
      </c>
      <c r="L2" s="111" t="s">
        <v>426</v>
      </c>
      <c r="M2" s="64"/>
      <c r="N2" s="64"/>
      <c r="O2" s="64" t="s">
        <v>321</v>
      </c>
      <c r="P2" s="111" t="s">
        <v>726</v>
      </c>
      <c r="Q2" s="111" t="s">
        <v>767</v>
      </c>
      <c r="R2" s="111" t="s">
        <v>424</v>
      </c>
      <c r="S2" s="111" t="s">
        <v>425</v>
      </c>
      <c r="T2" s="111"/>
      <c r="U2" s="57" t="s">
        <v>423</v>
      </c>
      <c r="V2" s="57" t="s">
        <v>704</v>
      </c>
      <c r="W2" s="58" t="s">
        <v>86</v>
      </c>
      <c r="X2" s="58" t="s">
        <v>87</v>
      </c>
      <c r="Y2" s="58" t="s">
        <v>88</v>
      </c>
      <c r="Z2" s="58" t="s">
        <v>328</v>
      </c>
      <c r="AA2" s="57" t="s">
        <v>422</v>
      </c>
      <c r="AB2" s="57" t="s">
        <v>421</v>
      </c>
      <c r="AC2" s="57" t="s">
        <v>327</v>
      </c>
      <c r="AD2" s="57" t="s">
        <v>420</v>
      </c>
      <c r="AE2" s="57" t="s">
        <v>419</v>
      </c>
    </row>
    <row r="3" spans="1:31" s="43" customFormat="1" ht="18" customHeight="1">
      <c r="A3" s="37" t="s">
        <v>364</v>
      </c>
      <c r="B3" s="36"/>
      <c r="C3" s="80"/>
      <c r="D3" s="36"/>
      <c r="E3" s="37"/>
      <c r="F3" s="37"/>
      <c r="G3" s="37"/>
      <c r="H3" s="37"/>
      <c r="I3" s="128" t="s">
        <v>734</v>
      </c>
      <c r="J3" s="128" t="s">
        <v>34</v>
      </c>
      <c r="K3" s="128" t="s">
        <v>735</v>
      </c>
      <c r="L3" s="124" t="s">
        <v>299</v>
      </c>
      <c r="M3" s="125" t="s">
        <v>705</v>
      </c>
      <c r="N3" s="124" t="s">
        <v>320</v>
      </c>
      <c r="O3" s="124"/>
      <c r="P3" s="124"/>
      <c r="Q3" s="125" t="s">
        <v>768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 t="s">
        <v>811</v>
      </c>
      <c r="B4" s="10" t="s">
        <v>820</v>
      </c>
      <c r="C4" s="5" t="s">
        <v>835</v>
      </c>
      <c r="D4" s="11" t="s">
        <v>1093</v>
      </c>
      <c r="F4" s="5" t="str">
        <f>D4&amp;"_"&amp;"inc"</f>
        <v>DPPR_i_20_inc</v>
      </c>
      <c r="G4" s="5" t="s">
        <v>761</v>
      </c>
      <c r="H4" s="5" t="s">
        <v>1109</v>
      </c>
      <c r="I4" s="5"/>
      <c r="J4" s="5"/>
      <c r="K4" s="5"/>
      <c r="N4" s="5">
        <v>20</v>
      </c>
      <c r="O4" s="147" t="s">
        <v>311</v>
      </c>
      <c r="S4" s="5">
        <v>1.43E-2</v>
      </c>
      <c r="T4" s="5" t="s">
        <v>319</v>
      </c>
      <c r="U4" s="5">
        <v>-17.774999999999999</v>
      </c>
      <c r="Z4" s="5">
        <v>51.4</v>
      </c>
      <c r="AC4" s="5">
        <v>1.0575000000000001</v>
      </c>
    </row>
    <row r="5" spans="1:31">
      <c r="A5" s="20" t="s">
        <v>811</v>
      </c>
      <c r="B5" s="10" t="s">
        <v>820</v>
      </c>
      <c r="C5" s="5" t="s">
        <v>835</v>
      </c>
      <c r="D5" s="11" t="s">
        <v>1095</v>
      </c>
      <c r="F5" s="5" t="str">
        <f t="shared" ref="F5:F18" si="0">D5&amp;"_"&amp;"inc"</f>
        <v>DPPR_i_40_inc</v>
      </c>
      <c r="G5" s="5" t="s">
        <v>761</v>
      </c>
      <c r="H5" s="5" t="s">
        <v>1109</v>
      </c>
      <c r="I5" s="5"/>
      <c r="J5" s="5"/>
      <c r="K5" s="5"/>
      <c r="N5" s="5">
        <v>20</v>
      </c>
      <c r="O5" s="147" t="s">
        <v>311</v>
      </c>
      <c r="S5" s="5">
        <v>4.7999999999999996E-3</v>
      </c>
      <c r="T5" s="5" t="s">
        <v>319</v>
      </c>
      <c r="U5" s="5">
        <v>-16.100000000000001</v>
      </c>
      <c r="Z5" s="5">
        <v>-56.65</v>
      </c>
      <c r="AC5" s="5">
        <v>0.94879999999999998</v>
      </c>
    </row>
    <row r="6" spans="1:31">
      <c r="A6" s="20" t="s">
        <v>811</v>
      </c>
      <c r="B6" s="10" t="s">
        <v>820</v>
      </c>
      <c r="C6" s="5" t="s">
        <v>842</v>
      </c>
      <c r="D6" s="11" t="s">
        <v>1096</v>
      </c>
      <c r="F6" s="5" t="str">
        <f t="shared" si="0"/>
        <v>DPPU_i_20_inc</v>
      </c>
      <c r="G6" s="5" t="s">
        <v>761</v>
      </c>
      <c r="H6" s="5" t="s">
        <v>1109</v>
      </c>
      <c r="I6" s="5"/>
      <c r="J6" s="5"/>
      <c r="K6" s="5"/>
      <c r="N6" s="5">
        <v>20</v>
      </c>
      <c r="O6" s="147" t="s">
        <v>311</v>
      </c>
      <c r="S6" s="5">
        <v>1.4800000000000001E-2</v>
      </c>
      <c r="T6" s="5" t="s">
        <v>319</v>
      </c>
      <c r="U6" s="5">
        <v>-18.824999999999999</v>
      </c>
      <c r="Z6" s="5">
        <v>69.564999999999998</v>
      </c>
      <c r="AC6" s="5">
        <v>1.0757999999999999</v>
      </c>
    </row>
    <row r="7" spans="1:31">
      <c r="A7" s="20" t="s">
        <v>811</v>
      </c>
      <c r="B7" s="10" t="s">
        <v>820</v>
      </c>
      <c r="C7" s="5" t="s">
        <v>842</v>
      </c>
      <c r="D7" s="11" t="s">
        <v>1097</v>
      </c>
      <c r="F7" s="5" t="str">
        <f t="shared" si="0"/>
        <v>DPPU_i_40_inc</v>
      </c>
      <c r="G7" s="5" t="s">
        <v>761</v>
      </c>
      <c r="H7" s="5" t="s">
        <v>1109</v>
      </c>
      <c r="I7" s="5"/>
      <c r="J7" s="5"/>
      <c r="K7" s="5"/>
      <c r="N7" s="5">
        <v>20</v>
      </c>
      <c r="O7" s="147" t="s">
        <v>311</v>
      </c>
      <c r="S7" s="5">
        <v>7.4999999999999997E-3</v>
      </c>
      <c r="T7" s="5" t="s">
        <v>319</v>
      </c>
      <c r="U7" s="5">
        <v>-16.8</v>
      </c>
      <c r="Z7" s="5">
        <v>-27.15</v>
      </c>
      <c r="AC7" s="5">
        <v>0.97850000000000004</v>
      </c>
    </row>
    <row r="8" spans="1:31">
      <c r="A8" s="14" t="s">
        <v>811</v>
      </c>
      <c r="B8" s="10" t="s">
        <v>820</v>
      </c>
      <c r="C8" s="5" t="s">
        <v>830</v>
      </c>
      <c r="D8" s="12" t="s">
        <v>1098</v>
      </c>
      <c r="F8" s="5" t="str">
        <f t="shared" si="0"/>
        <v>DPPL_i_20_inc</v>
      </c>
      <c r="G8" s="5" t="s">
        <v>761</v>
      </c>
      <c r="H8" s="5" t="s">
        <v>1109</v>
      </c>
      <c r="I8" s="5"/>
      <c r="J8" s="5"/>
      <c r="K8" s="5"/>
      <c r="N8" s="5">
        <v>20</v>
      </c>
      <c r="O8" s="147" t="s">
        <v>311</v>
      </c>
      <c r="S8" s="5">
        <v>2.5999999999999999E-2</v>
      </c>
      <c r="T8" s="5" t="s">
        <v>319</v>
      </c>
      <c r="U8" s="5">
        <v>-17.850000000000001</v>
      </c>
      <c r="Z8" s="5">
        <v>50.505000000000003</v>
      </c>
      <c r="AC8" s="5">
        <v>1.0560499999999999</v>
      </c>
    </row>
    <row r="9" spans="1:31">
      <c r="A9" s="14" t="s">
        <v>811</v>
      </c>
      <c r="B9" s="10" t="s">
        <v>820</v>
      </c>
      <c r="C9" s="5" t="s">
        <v>830</v>
      </c>
      <c r="D9" s="12" t="s">
        <v>1099</v>
      </c>
      <c r="F9" s="5" t="str">
        <f t="shared" si="0"/>
        <v>DPPL_i_40_inc</v>
      </c>
      <c r="G9" s="5" t="s">
        <v>761</v>
      </c>
      <c r="H9" s="5" t="s">
        <v>1109</v>
      </c>
      <c r="I9" s="5"/>
      <c r="J9" s="5"/>
      <c r="K9" s="5"/>
      <c r="N9" s="5">
        <v>20</v>
      </c>
      <c r="O9" s="147" t="s">
        <v>311</v>
      </c>
      <c r="S9" s="5">
        <v>1.2E-2</v>
      </c>
      <c r="T9" s="5" t="s">
        <v>319</v>
      </c>
      <c r="U9" s="5">
        <v>-15</v>
      </c>
      <c r="Z9" s="5">
        <v>-71.14</v>
      </c>
      <c r="AC9" s="5">
        <v>0.93430000000000002</v>
      </c>
    </row>
    <row r="10" spans="1:31">
      <c r="A10" s="14" t="s">
        <v>811</v>
      </c>
      <c r="B10" s="10" t="s">
        <v>822</v>
      </c>
      <c r="C10" s="5" t="s">
        <v>855</v>
      </c>
      <c r="D10" s="12" t="s">
        <v>1100</v>
      </c>
      <c r="F10" s="5" t="str">
        <f t="shared" si="0"/>
        <v>TRPR_i_20_inc</v>
      </c>
      <c r="G10" s="5" t="s">
        <v>761</v>
      </c>
      <c r="H10" s="5" t="s">
        <v>1109</v>
      </c>
      <c r="I10" s="5"/>
      <c r="J10" s="5"/>
      <c r="K10" s="5"/>
      <c r="N10" s="5">
        <v>20</v>
      </c>
      <c r="O10" s="147" t="s">
        <v>311</v>
      </c>
      <c r="S10" s="5">
        <v>1.52E-2</v>
      </c>
      <c r="T10" s="5" t="s">
        <v>319</v>
      </c>
      <c r="U10" s="5">
        <v>-13.775</v>
      </c>
      <c r="Z10" s="5">
        <v>1.67</v>
      </c>
      <c r="AC10" s="5">
        <v>1.0075000000000001</v>
      </c>
    </row>
    <row r="11" spans="1:31">
      <c r="A11" s="14" t="s">
        <v>811</v>
      </c>
      <c r="B11" s="10" t="s">
        <v>822</v>
      </c>
      <c r="C11" s="5" t="s">
        <v>855</v>
      </c>
      <c r="D11" s="12" t="s">
        <v>1101</v>
      </c>
      <c r="F11" s="5" t="str">
        <f t="shared" si="0"/>
        <v>TRPR_i_40_inc</v>
      </c>
      <c r="G11" s="5" t="s">
        <v>761</v>
      </c>
      <c r="H11" s="5" t="s">
        <v>1109</v>
      </c>
      <c r="I11" s="5"/>
      <c r="J11" s="5"/>
      <c r="K11" s="5"/>
      <c r="N11" s="5">
        <v>20</v>
      </c>
      <c r="O11" s="147" t="s">
        <v>311</v>
      </c>
      <c r="U11" s="5">
        <v>-13.3</v>
      </c>
      <c r="Z11" s="5">
        <v>-222.51</v>
      </c>
      <c r="AC11" s="5">
        <v>0.78200000000000003</v>
      </c>
    </row>
    <row r="12" spans="1:31">
      <c r="A12" s="14" t="s">
        <v>811</v>
      </c>
      <c r="B12" s="10" t="s">
        <v>822</v>
      </c>
      <c r="C12" s="5" t="s">
        <v>862</v>
      </c>
      <c r="D12" s="12" t="s">
        <v>1102</v>
      </c>
      <c r="F12" s="5" t="str">
        <f t="shared" si="0"/>
        <v>TRPU_i_20_inc</v>
      </c>
      <c r="G12" s="5" t="s">
        <v>761</v>
      </c>
      <c r="H12" s="5" t="s">
        <v>1109</v>
      </c>
      <c r="I12" s="5"/>
      <c r="J12" s="5"/>
      <c r="K12" s="5"/>
      <c r="N12" s="5">
        <v>20</v>
      </c>
      <c r="O12" s="147" t="s">
        <v>311</v>
      </c>
      <c r="S12" s="5">
        <v>3.4599999999999999E-2</v>
      </c>
      <c r="T12" s="5" t="s">
        <v>319</v>
      </c>
      <c r="U12" s="5">
        <v>-14.074999999999999</v>
      </c>
      <c r="Z12" s="5">
        <v>2.1025</v>
      </c>
      <c r="AC12" s="5">
        <v>1.0078749999999999</v>
      </c>
    </row>
    <row r="13" spans="1:31">
      <c r="A13" s="14" t="s">
        <v>811</v>
      </c>
      <c r="B13" s="10" t="s">
        <v>822</v>
      </c>
      <c r="C13" s="5" t="s">
        <v>862</v>
      </c>
      <c r="D13" s="12" t="s">
        <v>1103</v>
      </c>
      <c r="F13" s="5" t="str">
        <f t="shared" si="0"/>
        <v>TRPU_i_40_inc</v>
      </c>
      <c r="G13" s="5" t="s">
        <v>761</v>
      </c>
      <c r="H13" s="5" t="s">
        <v>1109</v>
      </c>
      <c r="I13" s="5"/>
      <c r="J13" s="5"/>
      <c r="K13" s="5"/>
      <c r="N13" s="5">
        <v>20</v>
      </c>
      <c r="O13" s="147" t="s">
        <v>311</v>
      </c>
      <c r="S13" s="5">
        <v>1.37E-2</v>
      </c>
      <c r="T13" s="5" t="s">
        <v>319</v>
      </c>
      <c r="U13" s="5">
        <v>-17.7</v>
      </c>
      <c r="Z13" s="5">
        <v>-276.57</v>
      </c>
      <c r="AC13" s="5">
        <v>0.72760000000000002</v>
      </c>
    </row>
    <row r="14" spans="1:31">
      <c r="A14" s="14" t="s">
        <v>811</v>
      </c>
      <c r="B14" s="10" t="s">
        <v>822</v>
      </c>
      <c r="C14" s="5" t="s">
        <v>852</v>
      </c>
      <c r="D14" s="12" t="s">
        <v>1104</v>
      </c>
      <c r="F14" s="5" t="str">
        <f t="shared" si="0"/>
        <v>TRPL_i_20_inc</v>
      </c>
      <c r="G14" s="5" t="s">
        <v>761</v>
      </c>
      <c r="H14" s="5" t="s">
        <v>1109</v>
      </c>
      <c r="I14" s="5"/>
      <c r="J14" s="5"/>
      <c r="K14" s="5"/>
      <c r="N14" s="5">
        <v>20</v>
      </c>
      <c r="O14" s="147" t="s">
        <v>311</v>
      </c>
      <c r="S14" s="5">
        <v>1.2E-2</v>
      </c>
      <c r="T14" s="5" t="s">
        <v>319</v>
      </c>
      <c r="U14" s="5">
        <v>-13.425000000000001</v>
      </c>
      <c r="Z14" s="5">
        <v>45.977499999999999</v>
      </c>
      <c r="AC14" s="5">
        <v>1.0520999999999998</v>
      </c>
    </row>
    <row r="15" spans="1:31">
      <c r="A15" s="14" t="s">
        <v>811</v>
      </c>
      <c r="B15" s="10" t="s">
        <v>822</v>
      </c>
      <c r="C15" s="5" t="s">
        <v>852</v>
      </c>
      <c r="D15" s="12" t="s">
        <v>1105</v>
      </c>
      <c r="F15" s="5" t="str">
        <f t="shared" si="0"/>
        <v>TRPL_i_40_inc</v>
      </c>
      <c r="G15" s="5" t="s">
        <v>761</v>
      </c>
      <c r="H15" s="5" t="s">
        <v>1109</v>
      </c>
      <c r="I15" s="5"/>
      <c r="J15" s="5"/>
      <c r="K15" s="5"/>
      <c r="N15" s="5">
        <v>20</v>
      </c>
      <c r="O15" s="147" t="s">
        <v>311</v>
      </c>
      <c r="S15" s="5">
        <v>2.5000000000000001E-3</v>
      </c>
      <c r="T15" s="5" t="s">
        <v>319</v>
      </c>
      <c r="U15" s="5">
        <v>-12.6</v>
      </c>
      <c r="Z15" s="5">
        <v>-31.114999999999998</v>
      </c>
      <c r="AC15" s="5">
        <v>0.97445000000000004</v>
      </c>
    </row>
    <row r="16" spans="1:31">
      <c r="A16" s="14" t="s">
        <v>811</v>
      </c>
      <c r="B16" s="10" t="s">
        <v>822</v>
      </c>
      <c r="C16" s="5" t="s">
        <v>852</v>
      </c>
      <c r="D16" s="12" t="s">
        <v>1106</v>
      </c>
      <c r="F16" s="5" t="str">
        <f t="shared" si="0"/>
        <v>TRPL_i_60_inc</v>
      </c>
      <c r="G16" s="5" t="s">
        <v>761</v>
      </c>
      <c r="H16" s="5" t="s">
        <v>1109</v>
      </c>
      <c r="I16" s="5"/>
      <c r="J16" s="5"/>
      <c r="K16" s="5"/>
      <c r="N16" s="5">
        <v>20</v>
      </c>
      <c r="O16" s="147" t="s">
        <v>311</v>
      </c>
      <c r="S16" s="5">
        <v>1.9E-3</v>
      </c>
      <c r="T16" s="5" t="s">
        <v>319</v>
      </c>
      <c r="U16" s="5">
        <v>-12.5</v>
      </c>
      <c r="Z16" s="5">
        <v>-109.59</v>
      </c>
      <c r="AC16" s="5">
        <v>0.89559999999999995</v>
      </c>
    </row>
    <row r="17" spans="1:29">
      <c r="A17" s="14" t="s">
        <v>811</v>
      </c>
      <c r="B17" s="10" t="s">
        <v>822</v>
      </c>
      <c r="C17" s="5" t="s">
        <v>844</v>
      </c>
      <c r="D17" s="12" t="s">
        <v>1107</v>
      </c>
      <c r="F17" s="5" t="str">
        <f t="shared" si="0"/>
        <v>Fallow_i_20_inc</v>
      </c>
      <c r="G17" s="5" t="s">
        <v>761</v>
      </c>
      <c r="H17" s="5" t="s">
        <v>1109</v>
      </c>
      <c r="I17" s="5"/>
      <c r="J17" s="5"/>
      <c r="K17" s="5"/>
      <c r="N17" s="5">
        <v>20</v>
      </c>
      <c r="O17" s="147" t="s">
        <v>311</v>
      </c>
      <c r="S17" s="5">
        <v>3.7000000000000002E-3</v>
      </c>
      <c r="T17" s="5" t="s">
        <v>319</v>
      </c>
      <c r="U17" s="5">
        <v>-15.81</v>
      </c>
      <c r="Z17" s="5">
        <v>6.65</v>
      </c>
      <c r="AC17" s="5">
        <v>1.0066999999999999</v>
      </c>
    </row>
    <row r="18" spans="1:29">
      <c r="A18" s="14" t="s">
        <v>811</v>
      </c>
      <c r="B18" s="12" t="s">
        <v>822</v>
      </c>
      <c r="C18" s="5" t="s">
        <v>844</v>
      </c>
      <c r="D18" s="12" t="s">
        <v>1108</v>
      </c>
      <c r="F18" s="5" t="str">
        <f t="shared" si="0"/>
        <v>Fallow_i_40_inc</v>
      </c>
      <c r="G18" s="5" t="s">
        <v>761</v>
      </c>
      <c r="H18" s="5" t="s">
        <v>1109</v>
      </c>
      <c r="I18" s="5"/>
      <c r="J18" s="5"/>
      <c r="K18" s="5"/>
      <c r="N18" s="5">
        <v>20</v>
      </c>
      <c r="O18" s="147" t="s">
        <v>311</v>
      </c>
      <c r="S18" s="5">
        <v>3.5000000000000001E-3</v>
      </c>
      <c r="T18" s="5" t="s">
        <v>319</v>
      </c>
      <c r="U18" s="5">
        <v>-14.63</v>
      </c>
      <c r="Z18" s="5">
        <v>-103.3</v>
      </c>
      <c r="AC18" s="5">
        <v>0.89670000000000005</v>
      </c>
    </row>
    <row r="19" spans="1:29">
      <c r="A19" s="14"/>
      <c r="B19" s="12"/>
      <c r="C19" s="5"/>
      <c r="D19" s="12"/>
    </row>
    <row r="20" spans="1:29">
      <c r="A20" s="14"/>
      <c r="B20" s="12"/>
      <c r="C20" s="5"/>
      <c r="D20" s="12"/>
    </row>
    <row r="21" spans="1:29">
      <c r="A21" s="14"/>
      <c r="B21" s="12"/>
      <c r="C21" s="5"/>
      <c r="D21" s="12"/>
    </row>
    <row r="22" spans="1:29">
      <c r="A22" s="14"/>
      <c r="B22" s="12"/>
      <c r="C22" s="5"/>
      <c r="D22" s="12"/>
    </row>
    <row r="23" spans="1:29">
      <c r="A23" s="14"/>
      <c r="B23" s="12"/>
      <c r="C23" s="5"/>
      <c r="D23" s="12"/>
    </row>
    <row r="24" spans="1:29">
      <c r="A24" s="14"/>
      <c r="B24" s="12"/>
      <c r="C24" s="5"/>
      <c r="D24" s="12"/>
    </row>
    <row r="25" spans="1:29">
      <c r="A25" s="14"/>
      <c r="B25" s="12"/>
      <c r="C25" s="5"/>
      <c r="D25" s="12"/>
    </row>
    <row r="26" spans="1:29">
      <c r="A26" s="14"/>
      <c r="B26" s="12"/>
      <c r="C26" s="5"/>
      <c r="D26" s="12"/>
    </row>
    <row r="27" spans="1:29">
      <c r="A27" s="14"/>
      <c r="B27" s="12"/>
      <c r="C27" s="5"/>
      <c r="D27" s="12"/>
    </row>
    <row r="28" spans="1:29">
      <c r="A28" s="14"/>
      <c r="B28" s="12"/>
      <c r="C28" s="5"/>
      <c r="D28" s="12"/>
    </row>
    <row r="29" spans="1:29">
      <c r="A29" s="14"/>
      <c r="B29" s="12"/>
      <c r="C29" s="5"/>
      <c r="D29" s="12"/>
    </row>
    <row r="30" spans="1:29">
      <c r="A30" s="14"/>
      <c r="B30" s="12"/>
      <c r="C30" s="5"/>
      <c r="D30" s="12"/>
    </row>
    <row r="31" spans="1:29">
      <c r="A31" s="14"/>
      <c r="B31" s="12"/>
      <c r="C31" s="5"/>
      <c r="D31" s="12"/>
    </row>
    <row r="32" spans="1:29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OFFSET(site!$B$1,3,0,COUNTA(site!$B:$B)-2,1)</xm:f>
          </x14:formula1>
          <xm:sqref>B19:B200</xm:sqref>
        </x14:dataValidation>
        <x14:dataValidation type="list" allowBlank="1" showInputMessage="1" showErrorMessage="1">
          <x14:formula1>
            <xm:f>'controlled vocabulary'!$AJ$4:$AJ$6</xm:f>
          </x14:formula1>
          <xm:sqref>O19:O1048576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M19:M1048576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C19:C1048576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Q20:Q1048576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A4:A18</xm:sqref>
        </x14:dataValidation>
        <x14:dataValidation type="list" allowBlank="1" showInputMessage="1" showErrorMessage="1">
          <x14:formula1>
            <xm:f>'[1]controlled vocabulary'!#REF!</xm:f>
          </x14:formula1>
          <xm:sqref>U4:U18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C4:C18</xm:sqref>
        </x14:dataValidation>
        <x14:dataValidation type="list" allowBlank="1" showInputMessage="1" showErrorMessage="1">
          <x14:formula1>
            <xm:f>OFFSET([1]layer!#REF!,3,0,COUNTA([1]layer!#REF!)-2,1)</xm:f>
          </x14:formula1>
          <xm:sqref>D4:D18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B4:B18</xm:sqref>
        </x14:dataValidation>
        <x14:dataValidation type="list" allowBlank="1" showInputMessage="1" showErrorMessage="1">
          <x14:formula1>
            <xm:f>'controlled vocabulary'!$AL$4:$AL$5</xm:f>
          </x14:formula1>
          <xm:sqref>T20:T1048576 S19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D19:D1048576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A19:A1048576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Y1" workbookViewId="0">
      <selection activeCell="AI8" sqref="AI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632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633</v>
      </c>
      <c r="AC1" s="83"/>
      <c r="AD1" s="83"/>
      <c r="AE1" s="83"/>
      <c r="AF1" s="83"/>
      <c r="AG1" s="81" t="s">
        <v>625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675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804</v>
      </c>
      <c r="L2" s="86" t="s">
        <v>437</v>
      </c>
      <c r="M2" s="86" t="s">
        <v>439</v>
      </c>
      <c r="N2" s="86" t="s">
        <v>440</v>
      </c>
      <c r="O2" s="86" t="s">
        <v>659</v>
      </c>
      <c r="P2" s="86" t="s">
        <v>650</v>
      </c>
      <c r="Q2" s="86" t="s">
        <v>691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661</v>
      </c>
      <c r="AF2" s="86" t="s">
        <v>362</v>
      </c>
      <c r="AG2" s="86" t="s">
        <v>706</v>
      </c>
      <c r="AH2" s="86" t="s">
        <v>757</v>
      </c>
      <c r="AI2" s="86" t="s">
        <v>709</v>
      </c>
      <c r="AJ2" s="86" t="s">
        <v>707</v>
      </c>
      <c r="AK2" s="86" t="s">
        <v>708</v>
      </c>
      <c r="AL2" s="86" t="s">
        <v>710</v>
      </c>
      <c r="AM2" s="88" t="s">
        <v>586</v>
      </c>
      <c r="AN2" s="89" t="s">
        <v>590</v>
      </c>
      <c r="AO2" s="87" t="s">
        <v>585</v>
      </c>
      <c r="AP2" s="86" t="s">
        <v>587</v>
      </c>
      <c r="AQ2" s="86" t="s">
        <v>592</v>
      </c>
      <c r="AR2" s="86" t="s">
        <v>723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806</v>
      </c>
      <c r="D4" s="2" t="s">
        <v>169</v>
      </c>
      <c r="E4" s="2" t="s">
        <v>680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634</v>
      </c>
      <c r="M4" s="2" t="s">
        <v>638</v>
      </c>
      <c r="N4" s="2" t="s">
        <v>643</v>
      </c>
      <c r="O4" s="2" t="s">
        <v>647</v>
      </c>
      <c r="P4" s="2" t="s">
        <v>651</v>
      </c>
      <c r="Q4" s="2" t="s">
        <v>692</v>
      </c>
      <c r="R4" s="2" t="s">
        <v>806</v>
      </c>
      <c r="S4" s="2" t="s">
        <v>806</v>
      </c>
      <c r="T4" s="2" t="s">
        <v>668</v>
      </c>
      <c r="U4" s="2" t="s">
        <v>306</v>
      </c>
      <c r="V4" s="2" t="s">
        <v>276</v>
      </c>
      <c r="W4" s="2" t="s">
        <v>175</v>
      </c>
      <c r="X4" s="2" t="s">
        <v>806</v>
      </c>
      <c r="Y4" s="2" t="s">
        <v>806</v>
      </c>
      <c r="Z4" s="2" t="s">
        <v>807</v>
      </c>
      <c r="AA4" s="2" t="s">
        <v>579</v>
      </c>
      <c r="AB4" s="2" t="s">
        <v>656</v>
      </c>
      <c r="AC4" s="2" t="s">
        <v>638</v>
      </c>
      <c r="AD4" s="2" t="s">
        <v>648</v>
      </c>
      <c r="AE4" s="2" t="s">
        <v>651</v>
      </c>
      <c r="AF4" s="2" t="s">
        <v>665</v>
      </c>
      <c r="AG4" s="21" t="s">
        <v>765</v>
      </c>
      <c r="AH4" s="2" t="s">
        <v>643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806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679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635</v>
      </c>
      <c r="M5" s="2" t="s">
        <v>639</v>
      </c>
      <c r="N5" s="2" t="s">
        <v>644</v>
      </c>
      <c r="O5" s="2" t="s">
        <v>663</v>
      </c>
      <c r="P5" s="2" t="s">
        <v>652</v>
      </c>
      <c r="Q5" s="2" t="s">
        <v>693</v>
      </c>
      <c r="R5" s="2"/>
      <c r="S5" s="2"/>
      <c r="T5" s="2" t="s">
        <v>667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657</v>
      </c>
      <c r="AC5" s="2" t="s">
        <v>639</v>
      </c>
      <c r="AD5" s="2" t="s">
        <v>660</v>
      </c>
      <c r="AE5" s="2" t="s">
        <v>652</v>
      </c>
      <c r="AF5" s="2" t="s">
        <v>666</v>
      </c>
      <c r="AG5" s="2" t="s">
        <v>761</v>
      </c>
      <c r="AH5" s="2" t="s">
        <v>644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808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636</v>
      </c>
      <c r="M6" s="2" t="s">
        <v>642</v>
      </c>
      <c r="N6" s="2" t="s">
        <v>645</v>
      </c>
      <c r="O6" s="2" t="s">
        <v>672</v>
      </c>
      <c r="P6" s="2" t="s">
        <v>653</v>
      </c>
      <c r="Q6" s="2" t="s">
        <v>299</v>
      </c>
      <c r="R6" s="2"/>
      <c r="S6" s="2"/>
      <c r="T6" s="2" t="s">
        <v>685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702</v>
      </c>
      <c r="AB6" s="2" t="s">
        <v>658</v>
      </c>
      <c r="AC6" s="2" t="s">
        <v>642</v>
      </c>
      <c r="AD6" s="2"/>
      <c r="AE6" s="2" t="s">
        <v>653</v>
      </c>
      <c r="AF6" s="2" t="s">
        <v>683</v>
      </c>
      <c r="AG6" s="2" t="s">
        <v>762</v>
      </c>
      <c r="AH6" s="2" t="s">
        <v>758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637</v>
      </c>
      <c r="M7" s="2" t="s">
        <v>640</v>
      </c>
      <c r="N7" s="2" t="s">
        <v>646</v>
      </c>
      <c r="O7" s="2"/>
      <c r="P7" s="2" t="s">
        <v>654</v>
      </c>
      <c r="Q7" s="2"/>
      <c r="R7" s="2"/>
      <c r="S7" s="2"/>
      <c r="T7" s="2" t="s">
        <v>686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640</v>
      </c>
      <c r="AD7" s="2"/>
      <c r="AE7" s="2" t="s">
        <v>654</v>
      </c>
      <c r="AF7" s="2" t="s">
        <v>684</v>
      </c>
      <c r="AG7" s="2" t="s">
        <v>763</v>
      </c>
      <c r="AH7" s="2"/>
      <c r="AI7" s="2" t="s">
        <v>809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790</v>
      </c>
      <c r="M8" s="2" t="s">
        <v>641</v>
      </c>
      <c r="N8" s="2" t="s">
        <v>730</v>
      </c>
      <c r="O8" s="2"/>
      <c r="P8" s="2" t="s">
        <v>655</v>
      </c>
      <c r="Q8" s="2"/>
      <c r="R8" s="2"/>
      <c r="S8" s="2"/>
      <c r="T8" s="2" t="s">
        <v>687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641</v>
      </c>
      <c r="AD8" s="2"/>
      <c r="AE8" s="2" t="s">
        <v>655</v>
      </c>
      <c r="AF8" s="2"/>
      <c r="AG8" s="2" t="s">
        <v>764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791</v>
      </c>
      <c r="M9" s="2" t="s">
        <v>711</v>
      </c>
      <c r="N9" s="2"/>
      <c r="O9" s="2"/>
      <c r="P9" s="2" t="s">
        <v>800</v>
      </c>
      <c r="Q9" s="2"/>
      <c r="R9" s="2"/>
      <c r="S9" s="2"/>
      <c r="T9" s="2" t="s">
        <v>682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662</v>
      </c>
      <c r="AF9" s="2"/>
      <c r="AG9" s="2" t="s">
        <v>711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803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2018-10-18T11:58:48Z</dcterms:modified>
</cp:coreProperties>
</file>