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oshuaschimel/Documents/Word files/Powell/"/>
    </mc:Choice>
  </mc:AlternateContent>
  <bookViews>
    <workbookView xWindow="1420" yWindow="1580" windowWidth="25660" windowHeight="16420" tabRatio="500" activeTab="4"/>
  </bookViews>
  <sheets>
    <sheet name="metadata" sheetId="1" r:id="rId1"/>
    <sheet name="site" sheetId="2" r:id="rId2"/>
    <sheet name="profile" sheetId="3" r:id="rId3"/>
    <sheet name="layer" sheetId="4" r:id="rId4"/>
    <sheet name="fraction" sheetId="5" r:id="rId5"/>
    <sheet name="PC Vocab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  <c r="E3" i="6"/>
  <c r="C3" i="6"/>
</calcChain>
</file>

<file path=xl/sharedStrings.xml><?xml version="1.0" encoding="utf-8"?>
<sst xmlns="http://schemas.openxmlformats.org/spreadsheetml/2006/main" count="438" uniqueCount="326">
  <si>
    <t>dataset_name</t>
  </si>
  <si>
    <t>site_name</t>
  </si>
  <si>
    <t>profile_name</t>
  </si>
  <si>
    <t>profile_note</t>
  </si>
  <si>
    <t>profile_comp</t>
  </si>
  <si>
    <t>observation_date</t>
  </si>
  <si>
    <t>veg_note_profile</t>
  </si>
  <si>
    <t>2d_position</t>
  </si>
  <si>
    <t>soil_taxon</t>
  </si>
  <si>
    <t>soil_series</t>
  </si>
  <si>
    <t>bedrock_depth</t>
  </si>
  <si>
    <t>thaw_depth_profile</t>
  </si>
  <si>
    <t>p_soc</t>
  </si>
  <si>
    <t>p_soc_sigma</t>
  </si>
  <si>
    <t>p_soc_depth</t>
  </si>
  <si>
    <t>site_note</t>
  </si>
  <si>
    <t>country</t>
  </si>
  <si>
    <t>state_province</t>
  </si>
  <si>
    <t>lat</t>
  </si>
  <si>
    <t>long</t>
  </si>
  <si>
    <t>datum</t>
  </si>
  <si>
    <t>elevation</t>
  </si>
  <si>
    <t>aspect_deg</t>
  </si>
  <si>
    <t>aspect</t>
  </si>
  <si>
    <t>slope</t>
  </si>
  <si>
    <t>slope_shape</t>
  </si>
  <si>
    <t>ecoregion</t>
  </si>
  <si>
    <t>veg_note</t>
  </si>
  <si>
    <t>land_cover</t>
  </si>
  <si>
    <t>drainage_class</t>
  </si>
  <si>
    <t>depth_water</t>
  </si>
  <si>
    <t>doi_number</t>
  </si>
  <si>
    <t>parent_material</t>
  </si>
  <si>
    <t>parent_chem</t>
  </si>
  <si>
    <t>curator_name</t>
  </si>
  <si>
    <t>map</t>
  </si>
  <si>
    <t>mat</t>
  </si>
  <si>
    <t>curator_organization</t>
  </si>
  <si>
    <t>climate_cat</t>
  </si>
  <si>
    <t>s_soc</t>
  </si>
  <si>
    <t>curator_email</t>
  </si>
  <si>
    <t>modification_date</t>
  </si>
  <si>
    <t>contact_name</t>
  </si>
  <si>
    <t>contact_email</t>
  </si>
  <si>
    <t>contact_orcid_id</t>
  </si>
  <si>
    <t>bibliographical reference</t>
  </si>
  <si>
    <t>quideau_2001</t>
  </si>
  <si>
    <t>SA Quideau</t>
  </si>
  <si>
    <t>University of California Riverside</t>
  </si>
  <si>
    <t>saquideau@uwalumni.com</t>
  </si>
  <si>
    <t>SA Quideau, OA Chadwick, SE Trumbore, JL Johnson-Maynard, RC Graham, MA Anderson, 2001, Vegetation Control on soil organic matter dynamics, Organic Geochemistry, 32, 247-252</t>
  </si>
  <si>
    <t>San Dimas Experimental Forest</t>
  </si>
  <si>
    <t>Oak Lysimeter</t>
  </si>
  <si>
    <t>Yes</t>
  </si>
  <si>
    <t>scrub oak</t>
  </si>
  <si>
    <t>Pine Lysimeter</t>
  </si>
  <si>
    <t>Coulter Pine</t>
  </si>
  <si>
    <t>56km northeast of Los Angeles</t>
  </si>
  <si>
    <t>USA</t>
  </si>
  <si>
    <t xml:space="preserve">California </t>
  </si>
  <si>
    <t>34.2 N</t>
  </si>
  <si>
    <t>117.75 W</t>
  </si>
  <si>
    <t>NAD83</t>
  </si>
  <si>
    <t>mediterranean forest, woodland, or scrub</t>
  </si>
  <si>
    <t>scrub oak, Coulter pine</t>
  </si>
  <si>
    <t>forest</t>
  </si>
  <si>
    <t>igneous intrusive</t>
  </si>
  <si>
    <t>Coastal Mediterranean</t>
  </si>
  <si>
    <t>layer_name</t>
  </si>
  <si>
    <t>layer_comp</t>
  </si>
  <si>
    <t>layer_top</t>
  </si>
  <si>
    <t>layer_bot</t>
  </si>
  <si>
    <t>layer_note</t>
  </si>
  <si>
    <t>hzn</t>
  </si>
  <si>
    <t>color</t>
  </si>
  <si>
    <t>burn_ev</t>
  </si>
  <si>
    <t>bd_samp</t>
  </si>
  <si>
    <t>bd_tot</t>
  </si>
  <si>
    <t>bd_notes</t>
  </si>
  <si>
    <t>ph_cacl</t>
  </si>
  <si>
    <t>ph_h2o</t>
  </si>
  <si>
    <t>ph_other</t>
  </si>
  <si>
    <t>caco3</t>
  </si>
  <si>
    <t>sand_tot_psa</t>
  </si>
  <si>
    <t>silt_tot_psa</t>
  </si>
  <si>
    <t>clay_tot_psa</t>
  </si>
  <si>
    <t>texture_class</t>
  </si>
  <si>
    <t>bet_surface_area</t>
  </si>
  <si>
    <t>cat_exch</t>
  </si>
  <si>
    <t>base_sum</t>
  </si>
  <si>
    <t xml:space="preserve">cec_sum </t>
  </si>
  <si>
    <t>ecec</t>
  </si>
  <si>
    <t xml:space="preserve">bs </t>
  </si>
  <si>
    <t>soc</t>
  </si>
  <si>
    <t>soc_sigma</t>
  </si>
  <si>
    <t>c_tot</t>
  </si>
  <si>
    <t>oc</t>
  </si>
  <si>
    <t>n_tot</t>
  </si>
  <si>
    <t>c_to_n</t>
  </si>
  <si>
    <t>loi</t>
  </si>
  <si>
    <t>15n</t>
  </si>
  <si>
    <t>13c</t>
  </si>
  <si>
    <t>rc_lab</t>
  </si>
  <si>
    <t>rc_lab_number</t>
  </si>
  <si>
    <t>rc_year</t>
  </si>
  <si>
    <t>14c</t>
  </si>
  <si>
    <t>14c_sigma</t>
  </si>
  <si>
    <t>fraction_modern</t>
  </si>
  <si>
    <t>fraction_modern_sigma</t>
  </si>
  <si>
    <t>mbc_method</t>
  </si>
  <si>
    <t>raw_mbc</t>
  </si>
  <si>
    <t>reported_mbc</t>
  </si>
  <si>
    <t xml:space="preserve">p_ext </t>
  </si>
  <si>
    <t xml:space="preserve">p_units </t>
  </si>
  <si>
    <t>p_method</t>
  </si>
  <si>
    <t>fe_py</t>
  </si>
  <si>
    <t>al_py</t>
  </si>
  <si>
    <t>si_py</t>
  </si>
  <si>
    <t>c_py</t>
  </si>
  <si>
    <t>py_notes</t>
  </si>
  <si>
    <t>fe_ox</t>
  </si>
  <si>
    <t>al_ox</t>
  </si>
  <si>
    <t>si_ox</t>
  </si>
  <si>
    <t>c_ox</t>
  </si>
  <si>
    <t>ox_notes</t>
  </si>
  <si>
    <t>fe_hy</t>
  </si>
  <si>
    <t>al_hy</t>
  </si>
  <si>
    <t>si_hy</t>
  </si>
  <si>
    <t>c_hy</t>
  </si>
  <si>
    <t>hy_notes</t>
  </si>
  <si>
    <t>fe_dith</t>
  </si>
  <si>
    <t>al_dith</t>
  </si>
  <si>
    <t>si_dith</t>
  </si>
  <si>
    <t>dith_notes</t>
  </si>
  <si>
    <t>quartz</t>
  </si>
  <si>
    <t>alkali_feldspar</t>
  </si>
  <si>
    <t>plag_feldspar</t>
  </si>
  <si>
    <t>mica_chlorite</t>
  </si>
  <si>
    <t>amphibole</t>
  </si>
  <si>
    <t xml:space="preserve">pyroxine </t>
  </si>
  <si>
    <t>olivine</t>
  </si>
  <si>
    <t>volc_glass</t>
  </si>
  <si>
    <t>kaol_halloy</t>
  </si>
  <si>
    <t>smect_vermic</t>
  </si>
  <si>
    <t>gibbsite</t>
  </si>
  <si>
    <t>fe_oxides</t>
  </si>
  <si>
    <t>imog_alloph</t>
  </si>
  <si>
    <t>ferrihydrite</t>
  </si>
  <si>
    <t>yes</t>
  </si>
  <si>
    <t>A</t>
  </si>
  <si>
    <t>CAMS</t>
  </si>
  <si>
    <t>fraction_name</t>
  </si>
  <si>
    <t>f_seq</t>
  </si>
  <si>
    <t>f_seq_order</t>
  </si>
  <si>
    <t>f_comp</t>
  </si>
  <si>
    <t>f_scheme</t>
  </si>
  <si>
    <t>f_property</t>
  </si>
  <si>
    <t>f_scheme_conc</t>
  </si>
  <si>
    <t>f_scheme_units</t>
  </si>
  <si>
    <t>f_lower</t>
  </si>
  <si>
    <t>f_upper</t>
  </si>
  <si>
    <t>f_note</t>
  </si>
  <si>
    <t>f_c_perc</t>
  </si>
  <si>
    <t>f_mass_perc</t>
  </si>
  <si>
    <t>f_c_tot</t>
  </si>
  <si>
    <t>f_oc</t>
  </si>
  <si>
    <t>f_n_tot</t>
  </si>
  <si>
    <t>f_c_to_n</t>
  </si>
  <si>
    <t>f_15n</t>
  </si>
  <si>
    <t>f_13c</t>
  </si>
  <si>
    <t>f_rc_lab</t>
  </si>
  <si>
    <t>f_rc_lab_number</t>
  </si>
  <si>
    <t>f_rc_year</t>
  </si>
  <si>
    <t>f_14c</t>
  </si>
  <si>
    <t>f_14c_sigma</t>
  </si>
  <si>
    <t>f_fraction_modern</t>
  </si>
  <si>
    <t>f_fraction_modern_sigma</t>
  </si>
  <si>
    <t>FL</t>
  </si>
  <si>
    <t>Aggregate_Size</t>
  </si>
  <si>
    <t>dry sieve</t>
  </si>
  <si>
    <t>um</t>
  </si>
  <si>
    <t>SA</t>
  </si>
  <si>
    <t>FS</t>
  </si>
  <si>
    <t>CL</t>
  </si>
  <si>
    <t>Site</t>
  </si>
  <si>
    <t>Profile</t>
  </si>
  <si>
    <t>Layer</t>
  </si>
  <si>
    <t>Fraction</t>
  </si>
  <si>
    <t>mineral</t>
  </si>
  <si>
    <t>silicate_class</t>
  </si>
  <si>
    <t>NRCS</t>
  </si>
  <si>
    <t>Fractionation Scheme</t>
  </si>
  <si>
    <t>Fractionation Property</t>
  </si>
  <si>
    <t>Moles</t>
  </si>
  <si>
    <t>Measurement Unit</t>
  </si>
  <si>
    <t>Lower Cutoff Numerical</t>
  </si>
  <si>
    <t>Upper Cutoff Numerical</t>
  </si>
  <si>
    <t>N</t>
  </si>
  <si>
    <t>convergent</t>
  </si>
  <si>
    <t>boreal forest/taiga</t>
  </si>
  <si>
    <t>bare</t>
  </si>
  <si>
    <t>excessively</t>
  </si>
  <si>
    <t>mafic</t>
  </si>
  <si>
    <t>summit</t>
  </si>
  <si>
    <t xml:space="preserve">sand </t>
  </si>
  <si>
    <t>chloroform fumigation incubation</t>
  </si>
  <si>
    <t>SPT_Density</t>
  </si>
  <si>
    <t>sonicated</t>
  </si>
  <si>
    <t>g cm^-3</t>
  </si>
  <si>
    <t>tectosilicates</t>
  </si>
  <si>
    <t>S</t>
  </si>
  <si>
    <t>divergent</t>
  </si>
  <si>
    <t>desert or xeric shrubland</t>
  </si>
  <si>
    <t>cultivated</t>
  </si>
  <si>
    <t>somewhat excessively</t>
  </si>
  <si>
    <t>igneous extrusive</t>
  </si>
  <si>
    <t>felsic</t>
  </si>
  <si>
    <t>Dry Winter, Wet Summer</t>
  </si>
  <si>
    <t>shoulder</t>
  </si>
  <si>
    <t>loamy sand</t>
  </si>
  <si>
    <t>chloroform fumigation extraction</t>
  </si>
  <si>
    <t>alkali feldspar</t>
  </si>
  <si>
    <t>E</t>
  </si>
  <si>
    <t>planar</t>
  </si>
  <si>
    <t>flooded grassland or savanna</t>
  </si>
  <si>
    <t>well</t>
  </si>
  <si>
    <t>igneous pyroclastic</t>
  </si>
  <si>
    <t>intermediate</t>
  </si>
  <si>
    <t>Highland Climate</t>
  </si>
  <si>
    <t>backslope</t>
  </si>
  <si>
    <t>sandy loam</t>
  </si>
  <si>
    <t>substrate induced respiration</t>
  </si>
  <si>
    <t>HF</t>
  </si>
  <si>
    <t>soluble</t>
  </si>
  <si>
    <t>M</t>
  </si>
  <si>
    <t>plagioclase feldspar</t>
  </si>
  <si>
    <t>W</t>
  </si>
  <si>
    <t>mangrove</t>
  </si>
  <si>
    <t>rangeland/grassland</t>
  </si>
  <si>
    <t>moderately well</t>
  </si>
  <si>
    <t>metamorphic</t>
  </si>
  <si>
    <t>Humid Continental Hot Summer, Wet All Year</t>
  </si>
  <si>
    <t>footslope</t>
  </si>
  <si>
    <t>loam</t>
  </si>
  <si>
    <t>total PLFA</t>
  </si>
  <si>
    <t>insoluble</t>
  </si>
  <si>
    <t>mica+chlorite</t>
  </si>
  <si>
    <t>primary phyllosilicates, non-expanding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</si>
  <si>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</si>
  <si>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</si>
  <si>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</si>
  <si>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</si>
  <si>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</si>
  <si>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</si>
  <si>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</si>
  <si>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wet sieve</t>
  </si>
  <si>
    <t>mm</t>
  </si>
  <si>
    <t>amphibole (hornblende)</t>
  </si>
  <si>
    <t>inosilicate</t>
  </si>
  <si>
    <t>NW</t>
  </si>
  <si>
    <t>montane grassland or shrubland</t>
  </si>
  <si>
    <t>urban</t>
  </si>
  <si>
    <t>poorly</t>
  </si>
  <si>
    <t>organic</t>
  </si>
  <si>
    <t>Humid Continental Mild Summer, Dry Winter</t>
  </si>
  <si>
    <t>interfluve</t>
  </si>
  <si>
    <t>silty loam</t>
  </si>
  <si>
    <t>pyroxine (enstatite+augite+diopside)</t>
  </si>
  <si>
    <t>SE</t>
  </si>
  <si>
    <t>temperate broadleaf or mixed forest</t>
  </si>
  <si>
    <t>wetland</t>
  </si>
  <si>
    <t>very poorly</t>
  </si>
  <si>
    <t>evaporites</t>
  </si>
  <si>
    <t>Humid Continental Mild Summer, Wet All Year</t>
  </si>
  <si>
    <t>sandy clay loam</t>
  </si>
  <si>
    <t>Particle_Size</t>
  </si>
  <si>
    <t>HMP</t>
  </si>
  <si>
    <t>nesosilicate</t>
  </si>
  <si>
    <t>SW</t>
  </si>
  <si>
    <t>temperate coniferous forest</t>
  </si>
  <si>
    <t>interbedded</t>
  </si>
  <si>
    <t>Humid Subtropical</t>
  </si>
  <si>
    <t>clay loam</t>
  </si>
  <si>
    <t>Incubation</t>
  </si>
  <si>
    <t>respired</t>
  </si>
  <si>
    <t>Days</t>
  </si>
  <si>
    <t>volcanic glass</t>
  </si>
  <si>
    <t>amorphous</t>
  </si>
  <si>
    <t>temperate grassland, savanna and shrubland</t>
  </si>
  <si>
    <t>Ice Cap</t>
  </si>
  <si>
    <t>silty clay loam</t>
  </si>
  <si>
    <t>not respired</t>
  </si>
  <si>
    <t>kaolinite+halloysite</t>
  </si>
  <si>
    <t>secondary phyllosilicate, non-expanding</t>
  </si>
  <si>
    <t>tropical or subtropical coniferous forest</t>
  </si>
  <si>
    <t>Interior Mediterranean</t>
  </si>
  <si>
    <t>sandy clay</t>
  </si>
  <si>
    <t xml:space="preserve">smectite(montmorillonite)+vermincullite </t>
  </si>
  <si>
    <t>secondary phyllosilicate, expanding</t>
  </si>
  <si>
    <t>tropical or subtropical grassland, savanna, or shrubland</t>
  </si>
  <si>
    <t>Marine Cool Winter</t>
  </si>
  <si>
    <t>silty clay</t>
  </si>
  <si>
    <t>oxyhydroxides</t>
  </si>
  <si>
    <t>tropical or subtropical moist broadleaf forest</t>
  </si>
  <si>
    <t>Marine Mild WInter</t>
  </si>
  <si>
    <t xml:space="preserve">clay </t>
  </si>
  <si>
    <t>goethite+hematite+magnetite+lepidocrocite</t>
  </si>
  <si>
    <t>tundra</t>
  </si>
  <si>
    <t>Mid-Latitude Dry Arid Desert</t>
  </si>
  <si>
    <t>imogolite+allophane</t>
  </si>
  <si>
    <t>Al short-range-order hydroxide</t>
  </si>
  <si>
    <t>Mid-Latitude Dry Semiarid Steppe</t>
  </si>
  <si>
    <t>Fe short-range-order hydroxide</t>
  </si>
  <si>
    <t>Subarctic With Cold Winter, Dry WInter</t>
  </si>
  <si>
    <t>Subarctic With Cold WInter, Wet All Year</t>
  </si>
  <si>
    <t>Subarctic With Cool Summer, Dry Winter</t>
  </si>
  <si>
    <t>Subarctic With Cool Summer, Wet All Year</t>
  </si>
  <si>
    <t>Subtropical Dry Arid Desert</t>
  </si>
  <si>
    <t>Subtropical Dry Semiarid Steppe</t>
  </si>
  <si>
    <t>Tropical Monsoonal</t>
  </si>
  <si>
    <t>Tropical Wet</t>
  </si>
  <si>
    <t>Tropical Wet &amp; Dry</t>
  </si>
  <si>
    <t>Tundra</t>
  </si>
  <si>
    <t>coarse_tot</t>
  </si>
  <si>
    <t>coarse_size_thresh</t>
  </si>
  <si>
    <t>coastal mediterranean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</si>
</sst>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rgb="FF000000"/>
      <name val="Calibri"/>
    </font>
    <font>
      <b/>
      <sz val="10"/>
      <color rgb="FF000000"/>
      <name val="Tahoma"/>
    </font>
    <font>
      <b/>
      <sz val="10"/>
      <name val="Tahoma"/>
    </font>
    <font>
      <sz val="9"/>
      <color rgb="FF000000"/>
      <name val="Tahoma"/>
    </font>
    <font>
      <sz val="12"/>
      <color rgb="FF000000"/>
      <name val="Calibri"/>
    </font>
    <font>
      <b/>
      <i/>
      <sz val="12"/>
      <color rgb="FF000000"/>
      <name val="Calibri"/>
    </font>
    <font>
      <b/>
      <sz val="12"/>
      <color rgb="FF000000"/>
      <name val="Calibri"/>
    </font>
    <font>
      <u/>
      <sz val="12"/>
      <color rgb="FF0000FF"/>
      <name val="Calibri"/>
    </font>
    <font>
      <u/>
      <sz val="11"/>
      <color rgb="FF0000FF"/>
      <name val="Calibri"/>
    </font>
    <font>
      <i/>
      <sz val="12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00CC00"/>
        <bgColor rgb="FF00CC00"/>
      </patternFill>
    </fill>
    <fill>
      <patternFill patternType="solid">
        <fgColor rgb="FF548DD4"/>
        <bgColor rgb="FF548DD4"/>
      </patternFill>
    </fill>
    <fill>
      <patternFill patternType="solid">
        <fgColor rgb="FF7030A0"/>
        <bgColor rgb="FF7030A0"/>
      </patternFill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0" fillId="0" borderId="0" xfId="0" applyFont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Alignment="1">
      <alignment horizontal="left" vertical="center" wrapText="1" readingOrder="1"/>
    </xf>
    <xf numFmtId="0" fontId="0" fillId="2" borderId="0" xfId="0" applyFont="1" applyFill="1" applyBorder="1" applyAlignment="1">
      <alignment horizontal="left" vertical="center" wrapText="1" readingOrder="1"/>
    </xf>
    <xf numFmtId="0" fontId="0" fillId="0" borderId="0" xfId="0" applyFont="1"/>
    <xf numFmtId="0" fontId="0" fillId="0" borderId="0" xfId="0" applyFont="1" applyAlignment="1">
      <alignment horizontal="left" wrapText="1" readingOrder="1"/>
    </xf>
    <xf numFmtId="0" fontId="0" fillId="3" borderId="0" xfId="0" applyFont="1" applyFill="1" applyBorder="1" applyAlignment="1">
      <alignment horizontal="left" wrapText="1" readingOrder="1"/>
    </xf>
    <xf numFmtId="164" fontId="0" fillId="0" borderId="0" xfId="0" applyNumberFormat="1" applyFont="1" applyAlignment="1">
      <alignment horizontal="left" wrapText="1" readingOrder="1"/>
    </xf>
    <xf numFmtId="0" fontId="3" fillId="0" borderId="1" xfId="0" applyFont="1" applyBorder="1" applyAlignment="1">
      <alignment horizontal="left" vertical="top" wrapText="1" readingOrder="1"/>
    </xf>
    <xf numFmtId="164" fontId="3" fillId="0" borderId="1" xfId="0" applyNumberFormat="1" applyFont="1" applyBorder="1" applyAlignment="1">
      <alignment horizontal="left" vertical="top" wrapText="1" readingOrder="1"/>
    </xf>
    <xf numFmtId="0" fontId="3" fillId="4" borderId="1" xfId="0" applyFont="1" applyFill="1" applyBorder="1" applyAlignment="1">
      <alignment horizontal="left" vertical="top" wrapText="1" readingOrder="1"/>
    </xf>
    <xf numFmtId="0" fontId="0" fillId="0" borderId="0" xfId="0" applyFont="1"/>
    <xf numFmtId="0" fontId="0" fillId="4" borderId="0" xfId="0" applyFont="1" applyFill="1" applyBorder="1"/>
    <xf numFmtId="0" fontId="4" fillId="0" borderId="0" xfId="0" applyFont="1"/>
    <xf numFmtId="0" fontId="3" fillId="0" borderId="1" xfId="0" applyFont="1" applyBorder="1" applyAlignment="1">
      <alignment horizontal="right" vertical="top" wrapText="1"/>
    </xf>
    <xf numFmtId="0" fontId="3" fillId="4" borderId="0" xfId="0" applyFont="1" applyFill="1" applyBorder="1" applyAlignment="1">
      <alignment horizontal="left" vertical="top" wrapText="1" readingOrder="1"/>
    </xf>
    <xf numFmtId="0" fontId="0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3" borderId="0" xfId="0" applyFont="1" applyFill="1" applyBorder="1"/>
    <xf numFmtId="0" fontId="4" fillId="3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4" fillId="6" borderId="0" xfId="0" applyFont="1" applyFill="1" applyBorder="1"/>
    <xf numFmtId="0" fontId="5" fillId="7" borderId="0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0" fontId="4" fillId="8" borderId="0" xfId="0" applyFont="1" applyFill="1" applyBorder="1" applyAlignment="1">
      <alignment horizontal="left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4" fillId="9" borderId="0" xfId="0" applyFont="1" applyFill="1" applyBorder="1" applyAlignment="1">
      <alignment vertical="top" wrapText="1"/>
    </xf>
    <xf numFmtId="0" fontId="7" fillId="9" borderId="0" xfId="0" applyFont="1" applyFill="1" applyBorder="1" applyAlignment="1">
      <alignment vertical="top" wrapText="1"/>
    </xf>
    <xf numFmtId="0" fontId="8" fillId="9" borderId="0" xfId="0" applyFont="1" applyFill="1" applyBorder="1" applyAlignment="1">
      <alignment vertical="top" wrapText="1"/>
    </xf>
    <xf numFmtId="0" fontId="9" fillId="9" borderId="0" xfId="0" applyFont="1" applyFill="1" applyBorder="1" applyAlignment="1">
      <alignment vertical="top"/>
    </xf>
    <xf numFmtId="0" fontId="4" fillId="9" borderId="0" xfId="0" applyFont="1" applyFill="1" applyBorder="1" applyAlignment="1">
      <alignment horizontal="left" vertical="top" wrapText="1"/>
    </xf>
    <xf numFmtId="0" fontId="4" fillId="8" borderId="0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Z998"/>
  <sheetViews>
    <sheetView workbookViewId="0"/>
  </sheetViews>
  <sheetFormatPr baseColWidth="10" defaultColWidth="15.1640625" defaultRowHeight="15" customHeight="1" x14ac:dyDescent="0.2"/>
  <cols>
    <col min="1" max="1" width="12.6640625" customWidth="1"/>
    <col min="2" max="2" width="15" customWidth="1"/>
    <col min="3" max="3" width="13.1640625" customWidth="1"/>
    <col min="4" max="4" width="17.5" customWidth="1"/>
    <col min="5" max="5" width="13.1640625" customWidth="1"/>
    <col min="6" max="6" width="15.6640625" customWidth="1"/>
    <col min="7" max="7" width="14.1640625" customWidth="1"/>
    <col min="8" max="8" width="13.1640625" customWidth="1"/>
    <col min="9" max="9" width="14.6640625" customWidth="1"/>
    <col min="10" max="10" width="43.6640625" customWidth="1"/>
    <col min="11" max="20" width="6.6640625" customWidth="1"/>
    <col min="21" max="26" width="13.1640625" customWidth="1"/>
  </cols>
  <sheetData>
    <row r="1" spans="1:26" ht="18" customHeight="1" x14ac:dyDescent="0.2">
      <c r="A1" s="1" t="s">
        <v>0</v>
      </c>
      <c r="B1" s="2" t="s">
        <v>31</v>
      </c>
      <c r="C1" s="1" t="s">
        <v>34</v>
      </c>
      <c r="D1" s="1" t="s">
        <v>37</v>
      </c>
      <c r="E1" s="1" t="s">
        <v>40</v>
      </c>
      <c r="F1" s="1" t="s">
        <v>41</v>
      </c>
      <c r="G1" s="1" t="s">
        <v>42</v>
      </c>
      <c r="H1" s="1" t="s">
        <v>43</v>
      </c>
      <c r="I1" s="2" t="s">
        <v>44</v>
      </c>
      <c r="J1" s="1" t="s">
        <v>45</v>
      </c>
      <c r="K1" s="5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2">
      <c r="A2" s="8" t="s">
        <v>46</v>
      </c>
      <c r="B2" s="9"/>
      <c r="C2" s="8" t="s">
        <v>47</v>
      </c>
      <c r="D2" s="8" t="s">
        <v>48</v>
      </c>
      <c r="E2" s="8" t="s">
        <v>49</v>
      </c>
      <c r="F2" s="10">
        <v>42705</v>
      </c>
      <c r="G2" s="8"/>
      <c r="H2" s="8"/>
      <c r="I2" s="8"/>
      <c r="J2" s="8" t="s">
        <v>50</v>
      </c>
      <c r="K2" s="8"/>
      <c r="L2" s="8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Z998"/>
  <sheetViews>
    <sheetView topLeftCell="O1" workbookViewId="0">
      <selection activeCell="W2" sqref="W2"/>
    </sheetView>
  </sheetViews>
  <sheetFormatPr baseColWidth="10" defaultColWidth="15.1640625" defaultRowHeight="15" customHeight="1" x14ac:dyDescent="0.2"/>
  <cols>
    <col min="1" max="1" width="11.83203125" customWidth="1"/>
    <col min="2" max="2" width="10" customWidth="1"/>
    <col min="3" max="3" width="8.6640625" customWidth="1"/>
    <col min="4" max="4" width="7.6640625" customWidth="1"/>
    <col min="5" max="5" width="12.33203125" customWidth="1"/>
    <col min="6" max="6" width="7.33203125" customWidth="1"/>
    <col min="7" max="7" width="7.6640625" customWidth="1"/>
    <col min="8" max="8" width="12.5" customWidth="1"/>
    <col min="9" max="9" width="8.33203125" customWidth="1"/>
    <col min="10" max="10" width="9.6640625" customWidth="1"/>
    <col min="11" max="11" width="8.83203125" customWidth="1"/>
    <col min="12" max="12" width="5.83203125" customWidth="1"/>
    <col min="13" max="13" width="10.6640625" customWidth="1"/>
    <col min="14" max="14" width="14.83203125" customWidth="1"/>
    <col min="15" max="15" width="16.33203125" customWidth="1"/>
    <col min="16" max="16" width="14.83203125" customWidth="1"/>
    <col min="17" max="17" width="13.5" customWidth="1"/>
    <col min="18" max="18" width="12.1640625" customWidth="1"/>
    <col min="19" max="19" width="13.83203125" customWidth="1"/>
    <col min="20" max="20" width="14.1640625" customWidth="1"/>
    <col min="21" max="21" width="10.33203125" customWidth="1"/>
    <col min="22" max="22" width="10.83203125" customWidth="1"/>
    <col min="23" max="23" width="13.5" customWidth="1"/>
    <col min="24" max="24" width="16" customWidth="1"/>
    <col min="25" max="26" width="6.6640625" customWidth="1"/>
  </cols>
  <sheetData>
    <row r="1" spans="1:26" ht="20.25" customHeight="1" x14ac:dyDescent="0.2">
      <c r="A1" s="2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32</v>
      </c>
      <c r="T1" s="2" t="s">
        <v>33</v>
      </c>
      <c r="U1" s="2" t="s">
        <v>35</v>
      </c>
      <c r="V1" s="2" t="s">
        <v>36</v>
      </c>
      <c r="W1" s="2" t="s">
        <v>38</v>
      </c>
      <c r="X1" s="2" t="s">
        <v>39</v>
      </c>
      <c r="Y1" s="3"/>
      <c r="Z1" s="4"/>
    </row>
    <row r="2" spans="1:26" ht="14.25" customHeight="1" x14ac:dyDescent="0.2">
      <c r="A2" s="11" t="s">
        <v>46</v>
      </c>
      <c r="B2" s="11" t="s">
        <v>51</v>
      </c>
      <c r="C2" s="11" t="s">
        <v>57</v>
      </c>
      <c r="D2" s="11" t="s">
        <v>58</v>
      </c>
      <c r="E2" s="11" t="s">
        <v>59</v>
      </c>
      <c r="F2" s="11" t="s">
        <v>60</v>
      </c>
      <c r="G2" s="11" t="s">
        <v>61</v>
      </c>
      <c r="H2" s="11" t="s">
        <v>62</v>
      </c>
      <c r="I2" s="13"/>
      <c r="J2" s="13"/>
      <c r="K2" s="13"/>
      <c r="L2" s="13"/>
      <c r="M2" s="13"/>
      <c r="N2" s="16" t="s">
        <v>63</v>
      </c>
      <c r="O2" s="11" t="s">
        <v>64</v>
      </c>
      <c r="P2" s="11" t="s">
        <v>65</v>
      </c>
      <c r="Q2" s="13"/>
      <c r="R2" s="13"/>
      <c r="S2" s="16" t="s">
        <v>66</v>
      </c>
      <c r="T2" s="16" t="s">
        <v>227</v>
      </c>
      <c r="U2" s="11">
        <v>670</v>
      </c>
      <c r="V2" s="11">
        <v>14.3</v>
      </c>
      <c r="W2" s="16" t="s">
        <v>325</v>
      </c>
      <c r="X2" s="11">
        <v>2.53E-2</v>
      </c>
      <c r="Y2" s="14"/>
      <c r="Z2" s="14"/>
    </row>
    <row r="3" spans="1:26" ht="14.25" customHeight="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25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25" customHeight="1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4.25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25" customHeight="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25" customHeight="1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25" customHeigh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4.2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2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2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2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2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2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2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2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2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4.2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CC00"/>
  </sheetPr>
  <dimension ref="A1:Z998"/>
  <sheetViews>
    <sheetView workbookViewId="0">
      <selection activeCell="A2" sqref="A2"/>
    </sheetView>
  </sheetViews>
  <sheetFormatPr baseColWidth="10" defaultColWidth="15.1640625" defaultRowHeight="15" customHeight="1" x14ac:dyDescent="0.2"/>
  <cols>
    <col min="1" max="1" width="12.6640625" customWidth="1"/>
    <col min="2" max="2" width="10.1640625" customWidth="1"/>
    <col min="3" max="3" width="13.6640625" customWidth="1"/>
    <col min="4" max="4" width="13.1640625" customWidth="1"/>
    <col min="5" max="5" width="15.6640625" customWidth="1"/>
    <col min="6" max="6" width="14.6640625" customWidth="1"/>
    <col min="7" max="7" width="17" customWidth="1"/>
    <col min="8" max="8" width="10" customWidth="1"/>
    <col min="9" max="9" width="11.1640625" customWidth="1"/>
    <col min="10" max="10" width="9.5" customWidth="1"/>
    <col min="11" max="11" width="13.1640625" customWidth="1"/>
    <col min="12" max="12" width="15.33203125" customWidth="1"/>
    <col min="13" max="13" width="15.1640625" customWidth="1"/>
    <col min="14" max="14" width="21.6640625" customWidth="1"/>
    <col min="15" max="15" width="18.5" customWidth="1"/>
    <col min="16" max="16" width="13.5" customWidth="1"/>
    <col min="17" max="25" width="6.6640625" customWidth="1"/>
    <col min="26" max="26" width="13.1640625" customWidth="1"/>
  </cols>
  <sheetData>
    <row r="1" spans="1:26" ht="21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4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2">
      <c r="A2" s="8" t="s">
        <v>46</v>
      </c>
      <c r="B2" s="11" t="s">
        <v>51</v>
      </c>
      <c r="C2" s="40">
        <v>1</v>
      </c>
      <c r="D2" s="11" t="s">
        <v>52</v>
      </c>
      <c r="E2" s="11" t="s">
        <v>53</v>
      </c>
      <c r="F2" s="12">
        <v>31778</v>
      </c>
      <c r="G2" s="11" t="s">
        <v>54</v>
      </c>
      <c r="H2" s="13"/>
      <c r="I2" s="11"/>
      <c r="J2" s="11"/>
      <c r="K2" s="13"/>
      <c r="L2" s="13"/>
      <c r="M2" s="11">
        <v>0.20930000000000001</v>
      </c>
      <c r="N2" s="13"/>
      <c r="O2" s="13"/>
      <c r="P2" s="14"/>
      <c r="Q2" s="14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2">
      <c r="A3" s="8" t="s">
        <v>46</v>
      </c>
      <c r="B3" s="11" t="s">
        <v>51</v>
      </c>
      <c r="C3" s="14">
        <v>2</v>
      </c>
      <c r="D3" s="14" t="s">
        <v>55</v>
      </c>
      <c r="E3" s="14" t="s">
        <v>53</v>
      </c>
      <c r="F3" s="12">
        <v>31778</v>
      </c>
      <c r="G3" s="14" t="s">
        <v>56</v>
      </c>
      <c r="H3" s="15"/>
      <c r="I3" s="14"/>
      <c r="J3" s="14"/>
      <c r="K3" s="15"/>
      <c r="L3" s="15"/>
      <c r="M3" s="14">
        <v>1.72E-2</v>
      </c>
      <c r="N3" s="15"/>
      <c r="O3" s="15"/>
      <c r="P3" s="14"/>
      <c r="Q3" s="14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 x14ac:dyDescent="0.2">
      <c r="A4" s="8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2">
      <c r="A5" s="8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 x14ac:dyDescent="0.2">
      <c r="A6" s="8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2">
      <c r="A7" s="8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 x14ac:dyDescent="0.2">
      <c r="A8" s="8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 x14ac:dyDescent="0.2">
      <c r="A9" s="8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 x14ac:dyDescent="0.2">
      <c r="A10" s="8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 x14ac:dyDescent="0.2">
      <c r="A11" s="8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 x14ac:dyDescent="0.2">
      <c r="A12" s="8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 x14ac:dyDescent="0.2">
      <c r="A13" s="8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 x14ac:dyDescent="0.2">
      <c r="A14" s="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 x14ac:dyDescent="0.2">
      <c r="A15" s="8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 x14ac:dyDescent="0.2">
      <c r="A16" s="8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 x14ac:dyDescent="0.2">
      <c r="A17" s="8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 x14ac:dyDescent="0.2">
      <c r="A18" s="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 x14ac:dyDescent="0.2">
      <c r="A19" s="8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548DD4"/>
  </sheetPr>
  <dimension ref="A1:CG998"/>
  <sheetViews>
    <sheetView workbookViewId="0">
      <selection activeCell="A3" sqref="A3"/>
    </sheetView>
  </sheetViews>
  <sheetFormatPr baseColWidth="10" defaultColWidth="15.1640625" defaultRowHeight="15" customHeight="1" x14ac:dyDescent="0.2"/>
  <cols>
    <col min="1" max="1" width="13.6640625" customWidth="1"/>
    <col min="2" max="2" width="11.1640625" customWidth="1"/>
    <col min="3" max="3" width="13.1640625" customWidth="1"/>
    <col min="4" max="4" width="11" customWidth="1"/>
    <col min="5" max="5" width="12.6640625" customWidth="1"/>
    <col min="6" max="6" width="9.6640625" customWidth="1"/>
    <col min="7" max="7" width="10" customWidth="1"/>
    <col min="8" max="8" width="10.5" customWidth="1"/>
    <col min="9" max="9" width="9.1640625" customWidth="1"/>
    <col min="10" max="10" width="10.5" customWidth="1"/>
    <col min="11" max="11" width="10.6640625" customWidth="1"/>
    <col min="12" max="12" width="15.1640625" customWidth="1"/>
    <col min="13" max="13" width="14.1640625" customWidth="1"/>
    <col min="14" max="14" width="14.6640625" customWidth="1"/>
    <col min="15" max="15" width="10.83203125" customWidth="1"/>
    <col min="16" max="16" width="10" customWidth="1"/>
    <col min="17" max="17" width="10.1640625" customWidth="1"/>
    <col min="18" max="18" width="8.6640625" customWidth="1"/>
    <col min="19" max="19" width="12.1640625" customWidth="1"/>
    <col min="20" max="20" width="10.83203125" customWidth="1"/>
    <col min="21" max="21" width="11.33203125" customWidth="1"/>
    <col min="22" max="22" width="12" customWidth="1"/>
    <col min="23" max="23" width="16.1640625" customWidth="1"/>
    <col min="24" max="24" width="13" customWidth="1"/>
    <col min="25" max="25" width="16.6640625" customWidth="1"/>
    <col min="26" max="26" width="12.5" customWidth="1"/>
    <col min="27" max="27" width="10.5" customWidth="1"/>
    <col min="28" max="28" width="13.5" customWidth="1"/>
    <col min="29" max="29" width="13.33203125" customWidth="1"/>
    <col min="30" max="30" width="8.6640625" customWidth="1"/>
    <col min="31" max="31" width="17" customWidth="1"/>
    <col min="32" max="32" width="22.5" customWidth="1"/>
    <col min="33" max="33" width="10.33203125" customWidth="1"/>
    <col min="34" max="34" width="11.33203125" customWidth="1"/>
    <col min="35" max="35" width="10.1640625" customWidth="1"/>
    <col min="36" max="36" width="8.5" customWidth="1"/>
    <col min="37" max="37" width="11.5" customWidth="1"/>
    <col min="38" max="38" width="8.1640625" customWidth="1"/>
    <col min="39" max="39" width="8.6640625" customWidth="1"/>
    <col min="40" max="40" width="11.1640625" customWidth="1"/>
    <col min="41" max="41" width="16.6640625" customWidth="1"/>
    <col min="42" max="42" width="10.6640625" customWidth="1"/>
    <col min="43" max="43" width="8.83203125" customWidth="1"/>
    <col min="44" max="44" width="13.5" customWidth="1"/>
    <col min="45" max="45" width="14" customWidth="1"/>
    <col min="46" max="46" width="19.1640625" customWidth="1"/>
    <col min="47" max="47" width="14.1640625" customWidth="1"/>
    <col min="48" max="48" width="9" customWidth="1"/>
    <col min="49" max="49" width="15.1640625" customWidth="1"/>
    <col min="50" max="50" width="9.83203125" customWidth="1"/>
    <col min="51" max="51" width="10.1640625" customWidth="1"/>
    <col min="52" max="52" width="11.33203125" customWidth="1"/>
    <col min="53" max="55" width="11.1640625" customWidth="1"/>
    <col min="56" max="56" width="11.33203125" customWidth="1"/>
    <col min="57" max="57" width="26.1640625" customWidth="1"/>
    <col min="58" max="58" width="11.1640625" customWidth="1"/>
    <col min="59" max="60" width="10.5" customWidth="1"/>
    <col min="61" max="61" width="10.1640625" customWidth="1"/>
    <col min="62" max="62" width="25.6640625" customWidth="1"/>
    <col min="63" max="63" width="11.1640625" customWidth="1"/>
    <col min="64" max="65" width="11" customWidth="1"/>
    <col min="66" max="66" width="10.83203125" customWidth="1"/>
    <col min="67" max="67" width="26.1640625" customWidth="1"/>
    <col min="68" max="68" width="11.1640625" customWidth="1"/>
    <col min="69" max="69" width="10.6640625" customWidth="1"/>
    <col min="70" max="70" width="10.83203125" customWidth="1"/>
    <col min="71" max="71" width="25.5" customWidth="1"/>
    <col min="72" max="72" width="11.6640625" customWidth="1"/>
    <col min="73" max="73" width="12.6640625" customWidth="1"/>
    <col min="74" max="74" width="14.33203125" customWidth="1"/>
    <col min="75" max="75" width="12.5" customWidth="1"/>
    <col min="76" max="76" width="12.33203125" customWidth="1"/>
    <col min="77" max="77" width="12.6640625" customWidth="1"/>
    <col min="78" max="78" width="11.83203125" customWidth="1"/>
    <col min="79" max="79" width="11.6640625" customWidth="1"/>
    <col min="80" max="80" width="12.1640625" customWidth="1"/>
    <col min="81" max="81" width="18" customWidth="1"/>
    <col min="82" max="82" width="11.6640625" customWidth="1"/>
    <col min="83" max="83" width="17.6640625" customWidth="1"/>
    <col min="84" max="84" width="12.1640625" customWidth="1"/>
    <col min="85" max="85" width="12.33203125" customWidth="1"/>
  </cols>
  <sheetData>
    <row r="1" spans="1:85" ht="21" customHeight="1" x14ac:dyDescent="0.2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323</v>
      </c>
      <c r="W1" s="1" t="s">
        <v>324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  <c r="BF1" s="1" t="s">
        <v>120</v>
      </c>
      <c r="BG1" s="1" t="s">
        <v>121</v>
      </c>
      <c r="BH1" s="1" t="s">
        <v>122</v>
      </c>
      <c r="BI1" s="1" t="s">
        <v>123</v>
      </c>
      <c r="BJ1" s="1" t="s">
        <v>124</v>
      </c>
      <c r="BK1" s="1" t="s">
        <v>125</v>
      </c>
      <c r="BL1" s="1" t="s">
        <v>126</v>
      </c>
      <c r="BM1" s="1" t="s">
        <v>127</v>
      </c>
      <c r="BN1" s="1" t="s">
        <v>128</v>
      </c>
      <c r="BO1" s="1" t="s">
        <v>129</v>
      </c>
      <c r="BP1" s="1" t="s">
        <v>130</v>
      </c>
      <c r="BQ1" s="1" t="s">
        <v>131</v>
      </c>
      <c r="BR1" s="1" t="s">
        <v>132</v>
      </c>
      <c r="BS1" s="1" t="s">
        <v>133</v>
      </c>
      <c r="BT1" s="1" t="s">
        <v>134</v>
      </c>
      <c r="BU1" s="1" t="s">
        <v>135</v>
      </c>
      <c r="BV1" s="1" t="s">
        <v>136</v>
      </c>
      <c r="BW1" s="1" t="s">
        <v>137</v>
      </c>
      <c r="BX1" s="1" t="s">
        <v>138</v>
      </c>
      <c r="BY1" s="1" t="s">
        <v>139</v>
      </c>
      <c r="BZ1" s="1" t="s">
        <v>140</v>
      </c>
      <c r="CA1" s="1" t="s">
        <v>141</v>
      </c>
      <c r="CB1" s="1" t="s">
        <v>142</v>
      </c>
      <c r="CC1" s="1" t="s">
        <v>143</v>
      </c>
      <c r="CD1" s="1" t="s">
        <v>144</v>
      </c>
      <c r="CE1" s="1" t="s">
        <v>145</v>
      </c>
      <c r="CF1" s="1" t="s">
        <v>146</v>
      </c>
      <c r="CG1" s="1" t="s">
        <v>147</v>
      </c>
    </row>
    <row r="2" spans="1:85" ht="14.25" customHeight="1" x14ac:dyDescent="0.2">
      <c r="A2" s="8" t="s">
        <v>46</v>
      </c>
      <c r="B2" s="11" t="s">
        <v>51</v>
      </c>
      <c r="C2" s="40">
        <v>1</v>
      </c>
      <c r="D2" s="11">
        <v>1</v>
      </c>
      <c r="E2" s="11" t="s">
        <v>148</v>
      </c>
      <c r="F2" s="11">
        <v>0</v>
      </c>
      <c r="G2" s="11">
        <v>7</v>
      </c>
      <c r="H2" s="11"/>
      <c r="I2" s="11" t="s">
        <v>149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7">
        <v>2093</v>
      </c>
      <c r="AF2" s="11"/>
      <c r="AG2" s="11"/>
      <c r="AH2" s="11"/>
      <c r="AI2" s="11"/>
      <c r="AJ2" s="11"/>
      <c r="AK2" s="11"/>
      <c r="AL2" s="11"/>
      <c r="AM2" s="11"/>
      <c r="AN2" s="11" t="s">
        <v>150</v>
      </c>
      <c r="AO2" s="11"/>
      <c r="AP2" s="11"/>
      <c r="AQ2" s="11">
        <v>259</v>
      </c>
      <c r="AR2" s="11"/>
      <c r="AS2" s="11"/>
      <c r="AT2" s="11"/>
      <c r="AU2" s="18"/>
      <c r="AV2" s="18"/>
      <c r="AW2" s="18"/>
      <c r="AX2" s="18"/>
      <c r="AY2" s="18"/>
      <c r="AZ2" s="18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</row>
    <row r="3" spans="1:85" ht="14.25" customHeight="1" x14ac:dyDescent="0.2">
      <c r="A3" s="8" t="s">
        <v>46</v>
      </c>
      <c r="B3" s="11" t="s">
        <v>51</v>
      </c>
      <c r="C3" s="20">
        <v>2</v>
      </c>
      <c r="D3" s="20">
        <v>1</v>
      </c>
      <c r="E3" s="20" t="s">
        <v>148</v>
      </c>
      <c r="F3" s="20">
        <v>0</v>
      </c>
      <c r="G3" s="20">
        <v>1</v>
      </c>
      <c r="H3" s="20"/>
      <c r="I3" s="20" t="s">
        <v>149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21">
        <v>172</v>
      </c>
      <c r="AF3" s="20"/>
      <c r="AG3" s="20"/>
      <c r="AH3" s="20"/>
      <c r="AI3" s="20"/>
      <c r="AJ3" s="20"/>
      <c r="AK3" s="20"/>
      <c r="AL3" s="20"/>
      <c r="AM3" s="20"/>
      <c r="AN3" s="20" t="s">
        <v>150</v>
      </c>
      <c r="AO3" s="20"/>
      <c r="AP3" s="20"/>
      <c r="AQ3" s="20">
        <v>90</v>
      </c>
      <c r="AR3" s="20"/>
      <c r="AS3" s="20"/>
      <c r="AT3" s="20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</row>
    <row r="4" spans="1:85" ht="14.25" customHeight="1" x14ac:dyDescent="0.2">
      <c r="A4" s="8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</row>
    <row r="5" spans="1:85" ht="14.25" customHeight="1" x14ac:dyDescent="0.2">
      <c r="A5" s="8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</row>
    <row r="6" spans="1:85" ht="14.25" customHeight="1" x14ac:dyDescent="0.2">
      <c r="A6" s="8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</row>
    <row r="7" spans="1:85" ht="14.25" customHeight="1" x14ac:dyDescent="0.2">
      <c r="A7" s="8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</row>
    <row r="8" spans="1:85" ht="14.25" customHeight="1" x14ac:dyDescent="0.2">
      <c r="A8" s="8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</row>
    <row r="9" spans="1:85" ht="14.25" customHeight="1" x14ac:dyDescent="0.2">
      <c r="A9" s="8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</row>
    <row r="10" spans="1:85" ht="14.25" customHeight="1" x14ac:dyDescent="0.2">
      <c r="A10" s="8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</row>
    <row r="11" spans="1:85" ht="14.25" customHeight="1" x14ac:dyDescent="0.2">
      <c r="A11" s="8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</row>
    <row r="12" spans="1:85" ht="14.25" customHeight="1" x14ac:dyDescent="0.2">
      <c r="A12" s="8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</row>
    <row r="13" spans="1:85" ht="14.25" customHeight="1" x14ac:dyDescent="0.2">
      <c r="A13" s="8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</row>
    <row r="14" spans="1:85" ht="14.25" customHeight="1" x14ac:dyDescent="0.2">
      <c r="A14" s="8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</row>
    <row r="15" spans="1:85" ht="14.25" customHeight="1" x14ac:dyDescent="0.2">
      <c r="A15" s="8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</row>
    <row r="16" spans="1:85" ht="14.25" customHeight="1" x14ac:dyDescent="0.2">
      <c r="A16" s="8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</row>
    <row r="17" spans="1:85" ht="14.25" customHeight="1" x14ac:dyDescent="0.2">
      <c r="A17" s="8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</row>
    <row r="18" spans="1:85" ht="14.25" customHeight="1" x14ac:dyDescent="0.2">
      <c r="A18" s="8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</row>
    <row r="19" spans="1:85" ht="14.25" customHeight="1" x14ac:dyDescent="0.2">
      <c r="A19" s="8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</row>
    <row r="20" spans="1:8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</row>
    <row r="21" spans="1:8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</row>
    <row r="22" spans="1:8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</row>
    <row r="23" spans="1:8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</row>
    <row r="24" spans="1:8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</row>
    <row r="25" spans="1:8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</row>
    <row r="26" spans="1:8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</row>
    <row r="27" spans="1:8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</row>
    <row r="28" spans="1:8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</row>
    <row r="29" spans="1:8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</row>
    <row r="30" spans="1:8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</row>
    <row r="31" spans="1:8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</row>
    <row r="32" spans="1:8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</row>
    <row r="33" spans="1:8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</row>
    <row r="34" spans="1:8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</row>
    <row r="35" spans="1:8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</row>
    <row r="36" spans="1:8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</row>
    <row r="37" spans="1:8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</row>
    <row r="38" spans="1:8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</row>
    <row r="39" spans="1:8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</row>
    <row r="40" spans="1:8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</row>
    <row r="41" spans="1:8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</row>
    <row r="42" spans="1:8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</row>
    <row r="43" spans="1:8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</row>
    <row r="44" spans="1:8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</row>
    <row r="45" spans="1:8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</row>
    <row r="46" spans="1:8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</row>
    <row r="47" spans="1:8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</row>
    <row r="48" spans="1:8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</row>
    <row r="49" spans="1:8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</row>
    <row r="50" spans="1:8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</row>
    <row r="51" spans="1:8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</row>
    <row r="52" spans="1:8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</row>
    <row r="53" spans="1:8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</row>
    <row r="54" spans="1:8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</row>
    <row r="55" spans="1:8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</row>
    <row r="56" spans="1:8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</row>
    <row r="57" spans="1:8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</row>
    <row r="58" spans="1:8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</row>
    <row r="59" spans="1:8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</row>
    <row r="60" spans="1:8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</row>
    <row r="61" spans="1:8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</row>
    <row r="62" spans="1:8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</row>
    <row r="63" spans="1:8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</row>
    <row r="64" spans="1:8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</row>
    <row r="65" spans="1:8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</row>
    <row r="66" spans="1:8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</row>
    <row r="67" spans="1:8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</row>
    <row r="68" spans="1:8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</row>
    <row r="69" spans="1:8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</row>
    <row r="70" spans="1:8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</row>
    <row r="71" spans="1:8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</row>
    <row r="72" spans="1:8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</row>
    <row r="73" spans="1:8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</row>
    <row r="74" spans="1:8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</row>
    <row r="75" spans="1:8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</row>
    <row r="76" spans="1:8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</row>
    <row r="77" spans="1:8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</row>
    <row r="78" spans="1:8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</row>
    <row r="79" spans="1:8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</row>
    <row r="80" spans="1:8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</row>
    <row r="81" spans="1:8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</row>
    <row r="82" spans="1:8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</row>
    <row r="83" spans="1:8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</row>
    <row r="84" spans="1:8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</row>
    <row r="85" spans="1:8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</row>
    <row r="86" spans="1:8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</row>
    <row r="87" spans="1:8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</row>
    <row r="88" spans="1:8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</row>
    <row r="89" spans="1:8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</row>
    <row r="90" spans="1:8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</row>
    <row r="91" spans="1:8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</row>
    <row r="92" spans="1:8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</row>
    <row r="93" spans="1:8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</row>
    <row r="94" spans="1:8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</row>
    <row r="95" spans="1:8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</row>
    <row r="96" spans="1:8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</row>
    <row r="97" spans="1:8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</row>
    <row r="98" spans="1:8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</row>
    <row r="99" spans="1:8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</row>
    <row r="100" spans="1:8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</row>
    <row r="101" spans="1:8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</row>
    <row r="102" spans="1:8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</row>
    <row r="103" spans="1:8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</row>
    <row r="104" spans="1:8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</row>
    <row r="105" spans="1:8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</row>
    <row r="106" spans="1:8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</row>
    <row r="107" spans="1:8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</row>
    <row r="108" spans="1:8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</row>
    <row r="109" spans="1:8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</row>
    <row r="110" spans="1:8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</row>
    <row r="111" spans="1:8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</row>
    <row r="112" spans="1:8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</row>
    <row r="113" spans="1:8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</row>
    <row r="114" spans="1:8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</row>
    <row r="115" spans="1:8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</row>
    <row r="116" spans="1:8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</row>
    <row r="117" spans="1:8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</row>
    <row r="118" spans="1:8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</row>
    <row r="119" spans="1:8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</row>
    <row r="120" spans="1:8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</row>
    <row r="121" spans="1:8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</row>
    <row r="122" spans="1:8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</row>
    <row r="123" spans="1:8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</row>
    <row r="124" spans="1:8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</row>
    <row r="125" spans="1:8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</row>
    <row r="126" spans="1:8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</row>
    <row r="127" spans="1:8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</row>
    <row r="128" spans="1:8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</row>
    <row r="129" spans="1:8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</row>
    <row r="130" spans="1:8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</row>
    <row r="131" spans="1:8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</row>
    <row r="132" spans="1:8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</row>
    <row r="133" spans="1:8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</row>
    <row r="134" spans="1:8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</row>
    <row r="135" spans="1:8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</row>
    <row r="136" spans="1:8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</row>
    <row r="137" spans="1:8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</row>
    <row r="138" spans="1:8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</row>
    <row r="139" spans="1:8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</row>
    <row r="140" spans="1:8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</row>
    <row r="141" spans="1:8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</row>
    <row r="142" spans="1:8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</row>
    <row r="143" spans="1:8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</row>
    <row r="144" spans="1:8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</row>
    <row r="145" spans="1:8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</row>
    <row r="146" spans="1:8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</row>
    <row r="147" spans="1:8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</row>
    <row r="148" spans="1:8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</row>
    <row r="149" spans="1:8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</row>
    <row r="150" spans="1:8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</row>
    <row r="151" spans="1:8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</row>
    <row r="152" spans="1:8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</row>
    <row r="153" spans="1:8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</row>
    <row r="154" spans="1:8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</row>
    <row r="155" spans="1:8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</row>
    <row r="156" spans="1:8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</row>
    <row r="157" spans="1:8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</row>
    <row r="158" spans="1:8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</row>
    <row r="159" spans="1:8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</row>
    <row r="160" spans="1:8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</row>
    <row r="161" spans="1:8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</row>
    <row r="162" spans="1:8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</row>
    <row r="163" spans="1:8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</row>
    <row r="164" spans="1:8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</row>
    <row r="165" spans="1:8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</row>
    <row r="166" spans="1:8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</row>
    <row r="167" spans="1:8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</row>
    <row r="168" spans="1:8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</row>
    <row r="169" spans="1:8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</row>
    <row r="170" spans="1:8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</row>
    <row r="171" spans="1:8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</row>
    <row r="172" spans="1:8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</row>
    <row r="173" spans="1:8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</row>
    <row r="174" spans="1:8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</row>
    <row r="175" spans="1:8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</row>
    <row r="176" spans="1:8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</row>
    <row r="177" spans="1:8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</row>
    <row r="178" spans="1:8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</row>
    <row r="179" spans="1:8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</row>
    <row r="180" spans="1:8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</row>
    <row r="181" spans="1:8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</row>
    <row r="182" spans="1:8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</row>
    <row r="183" spans="1:8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</row>
    <row r="184" spans="1:8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</row>
    <row r="185" spans="1:8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</row>
    <row r="186" spans="1:8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</row>
    <row r="187" spans="1:8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</row>
    <row r="188" spans="1:8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</row>
    <row r="189" spans="1:8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</row>
    <row r="190" spans="1:8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</row>
    <row r="191" spans="1:8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</row>
    <row r="192" spans="1:8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</row>
    <row r="193" spans="1:8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</row>
    <row r="194" spans="1:8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</row>
    <row r="195" spans="1:8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</row>
    <row r="196" spans="1:8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</row>
    <row r="197" spans="1:8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</row>
    <row r="198" spans="1:8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</row>
    <row r="199" spans="1:8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</row>
    <row r="200" spans="1:8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</row>
    <row r="201" spans="1:8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</row>
    <row r="202" spans="1:8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</row>
    <row r="203" spans="1:8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</row>
    <row r="204" spans="1:8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</row>
    <row r="205" spans="1:8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</row>
    <row r="206" spans="1:8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</row>
    <row r="207" spans="1:8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</row>
    <row r="208" spans="1:8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</row>
    <row r="209" spans="1:8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</row>
    <row r="210" spans="1:8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</row>
    <row r="211" spans="1:8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</row>
    <row r="212" spans="1:8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</row>
    <row r="213" spans="1:8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</row>
    <row r="214" spans="1:8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</row>
    <row r="215" spans="1:8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</row>
    <row r="216" spans="1:8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</row>
    <row r="217" spans="1:8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</row>
    <row r="218" spans="1:8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</row>
    <row r="219" spans="1:8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</row>
    <row r="220" spans="1:8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</row>
    <row r="221" spans="1:8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</row>
    <row r="222" spans="1:8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</row>
    <row r="223" spans="1:8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</row>
    <row r="224" spans="1:8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</row>
    <row r="225" spans="1:8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</row>
    <row r="226" spans="1:8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</row>
    <row r="227" spans="1:8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</row>
    <row r="228" spans="1:8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</row>
    <row r="229" spans="1:8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</row>
    <row r="230" spans="1:8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</row>
    <row r="231" spans="1:8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</row>
    <row r="232" spans="1:8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</row>
    <row r="233" spans="1:8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</row>
    <row r="234" spans="1:8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</row>
    <row r="235" spans="1:8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</row>
    <row r="236" spans="1:8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</row>
    <row r="237" spans="1:8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</row>
    <row r="238" spans="1:8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</row>
    <row r="239" spans="1:8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</row>
    <row r="240" spans="1:8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</row>
    <row r="241" spans="1:8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</row>
    <row r="242" spans="1:8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</row>
    <row r="243" spans="1:8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</row>
    <row r="244" spans="1:8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</row>
    <row r="245" spans="1:8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</row>
    <row r="246" spans="1:8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</row>
    <row r="247" spans="1:8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</row>
    <row r="248" spans="1:8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</row>
    <row r="249" spans="1:8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</row>
    <row r="250" spans="1:8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</row>
    <row r="251" spans="1:8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</row>
    <row r="252" spans="1:8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</row>
    <row r="253" spans="1:8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</row>
    <row r="254" spans="1:8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</row>
    <row r="255" spans="1:8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</row>
    <row r="256" spans="1:8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</row>
    <row r="257" spans="1:8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</row>
    <row r="258" spans="1:8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</row>
    <row r="259" spans="1:8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</row>
    <row r="260" spans="1:8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</row>
    <row r="261" spans="1:8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</row>
    <row r="262" spans="1:8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</row>
    <row r="263" spans="1:8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</row>
    <row r="264" spans="1:8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</row>
    <row r="265" spans="1:8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</row>
    <row r="266" spans="1:8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</row>
    <row r="267" spans="1:8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</row>
    <row r="268" spans="1:8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</row>
    <row r="269" spans="1:8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</row>
    <row r="270" spans="1:8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</row>
    <row r="271" spans="1:8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</row>
    <row r="272" spans="1:8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</row>
    <row r="273" spans="1:8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</row>
    <row r="274" spans="1:8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</row>
    <row r="275" spans="1:8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</row>
    <row r="276" spans="1:8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</row>
    <row r="277" spans="1:8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</row>
    <row r="278" spans="1:8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</row>
    <row r="279" spans="1:8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</row>
    <row r="280" spans="1:8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</row>
    <row r="281" spans="1:8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</row>
    <row r="282" spans="1:8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</row>
    <row r="283" spans="1:8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</row>
    <row r="284" spans="1:8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</row>
    <row r="285" spans="1:8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</row>
    <row r="286" spans="1:8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</row>
    <row r="287" spans="1:8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</row>
    <row r="288" spans="1:8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</row>
    <row r="289" spans="1:8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</row>
    <row r="290" spans="1:8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</row>
    <row r="291" spans="1:8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</row>
    <row r="292" spans="1:8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</row>
    <row r="293" spans="1:8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</row>
    <row r="294" spans="1:8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</row>
    <row r="295" spans="1:8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</row>
    <row r="296" spans="1:8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</row>
    <row r="297" spans="1:8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</row>
    <row r="298" spans="1:8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</row>
    <row r="299" spans="1:8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</row>
    <row r="300" spans="1:8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</row>
    <row r="301" spans="1:8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</row>
    <row r="302" spans="1:8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</row>
    <row r="303" spans="1:8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</row>
    <row r="304" spans="1:8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</row>
    <row r="305" spans="1:8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</row>
    <row r="306" spans="1:8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</row>
    <row r="307" spans="1:8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</row>
    <row r="308" spans="1:8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</row>
    <row r="309" spans="1:8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</row>
    <row r="310" spans="1:8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</row>
    <row r="311" spans="1:8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</row>
    <row r="312" spans="1:8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</row>
    <row r="313" spans="1:8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</row>
    <row r="314" spans="1:8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</row>
    <row r="315" spans="1:8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</row>
    <row r="316" spans="1:8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</row>
    <row r="317" spans="1:8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</row>
    <row r="318" spans="1:8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</row>
    <row r="319" spans="1:8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</row>
    <row r="320" spans="1:8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</row>
    <row r="321" spans="1:8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</row>
    <row r="322" spans="1:8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</row>
    <row r="323" spans="1:8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</row>
    <row r="324" spans="1:8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</row>
    <row r="325" spans="1:8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</row>
    <row r="326" spans="1:8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</row>
    <row r="327" spans="1:8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</row>
    <row r="328" spans="1:8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</row>
    <row r="329" spans="1:8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</row>
    <row r="330" spans="1:8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</row>
    <row r="331" spans="1:8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</row>
    <row r="332" spans="1:8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</row>
    <row r="333" spans="1:8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</row>
    <row r="334" spans="1:8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</row>
    <row r="335" spans="1:8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</row>
    <row r="336" spans="1:8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</row>
    <row r="337" spans="1:8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</row>
    <row r="338" spans="1:8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</row>
    <row r="339" spans="1:8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</row>
    <row r="340" spans="1:8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</row>
    <row r="341" spans="1:8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</row>
    <row r="342" spans="1:8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</row>
    <row r="343" spans="1:8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</row>
    <row r="344" spans="1:8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</row>
    <row r="345" spans="1:8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</row>
    <row r="346" spans="1:8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</row>
    <row r="347" spans="1:8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</row>
    <row r="348" spans="1:8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</row>
    <row r="349" spans="1:8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</row>
    <row r="350" spans="1:8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</row>
    <row r="351" spans="1:8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</row>
    <row r="352" spans="1:8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</row>
    <row r="353" spans="1:8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</row>
    <row r="354" spans="1:8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</row>
    <row r="355" spans="1:8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</row>
    <row r="356" spans="1:8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</row>
    <row r="357" spans="1:8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</row>
    <row r="358" spans="1:8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</row>
    <row r="359" spans="1:8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</row>
    <row r="360" spans="1:8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</row>
    <row r="361" spans="1:8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</row>
    <row r="362" spans="1:8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</row>
    <row r="363" spans="1:8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</row>
    <row r="364" spans="1:8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</row>
    <row r="365" spans="1:8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</row>
    <row r="366" spans="1:8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</row>
    <row r="367" spans="1:8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</row>
    <row r="368" spans="1:8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</row>
    <row r="369" spans="1:8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</row>
    <row r="370" spans="1:8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</row>
    <row r="371" spans="1:8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</row>
    <row r="372" spans="1:8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</row>
    <row r="373" spans="1:8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</row>
    <row r="374" spans="1:8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</row>
    <row r="375" spans="1:8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</row>
    <row r="376" spans="1:8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</row>
    <row r="377" spans="1:8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</row>
    <row r="378" spans="1:8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</row>
    <row r="379" spans="1:8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</row>
    <row r="380" spans="1:8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</row>
    <row r="381" spans="1:8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</row>
    <row r="382" spans="1:8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</row>
    <row r="383" spans="1:8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</row>
    <row r="384" spans="1:8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</row>
    <row r="385" spans="1:8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</row>
    <row r="386" spans="1:8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</row>
    <row r="387" spans="1:8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</row>
    <row r="388" spans="1:8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</row>
    <row r="389" spans="1:8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</row>
    <row r="390" spans="1:8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</row>
    <row r="391" spans="1:8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</row>
    <row r="392" spans="1:8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</row>
    <row r="393" spans="1:8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</row>
    <row r="394" spans="1:8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</row>
    <row r="395" spans="1:8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</row>
    <row r="396" spans="1:8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</row>
    <row r="397" spans="1:8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</row>
    <row r="398" spans="1:8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</row>
    <row r="399" spans="1:8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</row>
    <row r="400" spans="1:8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</row>
    <row r="401" spans="1:8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</row>
    <row r="402" spans="1:8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</row>
    <row r="403" spans="1:8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</row>
    <row r="404" spans="1:8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</row>
    <row r="405" spans="1:8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</row>
    <row r="406" spans="1:8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</row>
    <row r="407" spans="1:8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</row>
    <row r="408" spans="1:8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</row>
    <row r="409" spans="1:8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</row>
    <row r="410" spans="1:8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</row>
    <row r="411" spans="1:8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</row>
    <row r="412" spans="1:8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</row>
    <row r="413" spans="1:8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</row>
    <row r="414" spans="1:8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</row>
    <row r="415" spans="1:8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</row>
    <row r="416" spans="1:8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</row>
    <row r="417" spans="1:8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</row>
    <row r="418" spans="1:8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</row>
    <row r="419" spans="1:8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</row>
    <row r="420" spans="1:8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</row>
    <row r="421" spans="1:8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</row>
    <row r="422" spans="1:8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</row>
    <row r="423" spans="1:8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</row>
    <row r="424" spans="1:8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</row>
    <row r="425" spans="1:8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</row>
    <row r="426" spans="1:8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</row>
    <row r="427" spans="1:8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</row>
    <row r="428" spans="1:8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</row>
    <row r="429" spans="1:8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</row>
    <row r="430" spans="1:8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</row>
    <row r="431" spans="1:8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</row>
    <row r="432" spans="1:8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</row>
    <row r="433" spans="1:8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</row>
    <row r="434" spans="1:8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</row>
    <row r="435" spans="1:8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</row>
    <row r="436" spans="1:8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</row>
    <row r="437" spans="1:8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</row>
    <row r="438" spans="1:8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</row>
    <row r="439" spans="1:8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</row>
    <row r="440" spans="1:8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</row>
    <row r="441" spans="1:8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</row>
    <row r="442" spans="1:8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</row>
    <row r="443" spans="1:8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</row>
    <row r="444" spans="1:8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</row>
    <row r="445" spans="1:8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</row>
    <row r="446" spans="1:8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</row>
    <row r="447" spans="1:8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</row>
    <row r="448" spans="1:8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</row>
    <row r="449" spans="1:8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</row>
    <row r="450" spans="1:8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</row>
    <row r="451" spans="1:8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</row>
    <row r="452" spans="1:8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</row>
    <row r="453" spans="1:8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</row>
    <row r="454" spans="1:8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</row>
    <row r="455" spans="1:8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</row>
    <row r="456" spans="1:8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</row>
    <row r="457" spans="1:8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</row>
    <row r="458" spans="1:8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</row>
    <row r="459" spans="1:8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</row>
    <row r="460" spans="1:8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</row>
    <row r="461" spans="1:8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</row>
    <row r="462" spans="1:8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</row>
    <row r="463" spans="1:8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</row>
    <row r="464" spans="1:8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</row>
    <row r="465" spans="1:8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</row>
    <row r="466" spans="1:8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</row>
    <row r="467" spans="1:8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</row>
    <row r="468" spans="1:8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</row>
    <row r="469" spans="1:8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</row>
    <row r="470" spans="1:8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</row>
    <row r="471" spans="1:8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</row>
    <row r="472" spans="1:8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</row>
    <row r="473" spans="1:8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</row>
    <row r="474" spans="1:8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</row>
    <row r="475" spans="1:8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</row>
    <row r="476" spans="1:8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</row>
    <row r="477" spans="1:8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</row>
    <row r="478" spans="1:8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</row>
    <row r="479" spans="1:8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</row>
    <row r="480" spans="1:8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</row>
    <row r="481" spans="1:8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</row>
    <row r="482" spans="1:8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</row>
    <row r="483" spans="1:8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</row>
    <row r="484" spans="1:8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</row>
    <row r="485" spans="1:8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</row>
    <row r="486" spans="1:8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</row>
    <row r="487" spans="1:8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</row>
    <row r="488" spans="1:8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</row>
    <row r="489" spans="1:8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</row>
    <row r="490" spans="1:8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</row>
    <row r="491" spans="1:8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</row>
    <row r="492" spans="1:8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</row>
    <row r="493" spans="1:8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</row>
    <row r="494" spans="1:8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</row>
    <row r="495" spans="1:8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</row>
    <row r="496" spans="1:8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</row>
    <row r="497" spans="1:8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</row>
    <row r="498" spans="1:8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</row>
    <row r="499" spans="1:8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</row>
    <row r="500" spans="1:8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</row>
    <row r="501" spans="1:8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</row>
    <row r="502" spans="1:8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</row>
    <row r="503" spans="1:8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</row>
    <row r="504" spans="1:8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</row>
    <row r="505" spans="1:8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</row>
    <row r="506" spans="1:8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</row>
    <row r="507" spans="1:8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</row>
    <row r="508" spans="1:8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</row>
    <row r="509" spans="1:8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</row>
    <row r="510" spans="1:8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</row>
    <row r="511" spans="1:8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</row>
    <row r="512" spans="1:8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</row>
    <row r="513" spans="1:8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</row>
    <row r="514" spans="1:8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</row>
    <row r="515" spans="1:8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</row>
    <row r="516" spans="1:8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</row>
    <row r="517" spans="1:8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</row>
    <row r="518" spans="1:8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</row>
    <row r="519" spans="1:8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</row>
    <row r="520" spans="1:8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</row>
    <row r="521" spans="1:8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</row>
    <row r="522" spans="1:8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</row>
    <row r="523" spans="1:8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</row>
    <row r="524" spans="1:8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</row>
    <row r="525" spans="1:8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</row>
    <row r="526" spans="1:8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</row>
    <row r="527" spans="1:8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</row>
    <row r="528" spans="1:8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</row>
    <row r="529" spans="1:8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</row>
    <row r="530" spans="1:8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</row>
    <row r="531" spans="1:8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</row>
    <row r="532" spans="1:8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</row>
    <row r="533" spans="1:8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</row>
    <row r="534" spans="1:8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</row>
    <row r="535" spans="1:8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</row>
    <row r="536" spans="1:8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</row>
    <row r="537" spans="1:8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</row>
    <row r="538" spans="1:8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</row>
    <row r="539" spans="1:8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</row>
    <row r="540" spans="1:8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</row>
    <row r="541" spans="1:8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</row>
    <row r="542" spans="1:8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</row>
    <row r="543" spans="1:8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</row>
    <row r="544" spans="1:8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</row>
    <row r="545" spans="1:8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</row>
    <row r="546" spans="1:8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</row>
    <row r="547" spans="1:8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</row>
    <row r="548" spans="1:8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</row>
    <row r="549" spans="1:8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</row>
    <row r="550" spans="1:8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</row>
    <row r="551" spans="1:8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</row>
    <row r="552" spans="1:8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</row>
    <row r="553" spans="1:8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</row>
    <row r="554" spans="1:8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</row>
    <row r="555" spans="1:8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</row>
    <row r="556" spans="1:8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</row>
    <row r="557" spans="1:8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</row>
    <row r="558" spans="1:8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</row>
    <row r="559" spans="1:8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</row>
    <row r="560" spans="1:8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</row>
    <row r="561" spans="1:8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</row>
    <row r="562" spans="1:8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</row>
    <row r="563" spans="1:8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</row>
    <row r="564" spans="1:8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</row>
    <row r="565" spans="1:8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</row>
    <row r="566" spans="1:8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</row>
    <row r="567" spans="1:8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</row>
    <row r="568" spans="1:8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</row>
    <row r="569" spans="1:8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</row>
    <row r="570" spans="1:8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</row>
    <row r="571" spans="1:8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</row>
    <row r="572" spans="1:8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</row>
    <row r="573" spans="1:8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</row>
    <row r="574" spans="1:8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</row>
    <row r="575" spans="1:8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</row>
    <row r="576" spans="1:8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</row>
    <row r="577" spans="1:8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</row>
    <row r="578" spans="1:8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</row>
    <row r="579" spans="1:8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</row>
    <row r="580" spans="1:8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</row>
    <row r="581" spans="1:8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</row>
    <row r="582" spans="1:8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</row>
    <row r="583" spans="1:8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</row>
    <row r="584" spans="1:8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</row>
    <row r="585" spans="1:8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</row>
    <row r="586" spans="1:8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</row>
    <row r="587" spans="1:8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</row>
    <row r="588" spans="1:8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</row>
    <row r="589" spans="1:8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</row>
    <row r="590" spans="1:8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</row>
    <row r="591" spans="1:8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</row>
    <row r="592" spans="1:8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</row>
    <row r="593" spans="1:8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</row>
    <row r="594" spans="1:8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</row>
    <row r="595" spans="1:8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</row>
    <row r="596" spans="1:8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</row>
    <row r="597" spans="1:8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</row>
    <row r="598" spans="1:8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</row>
    <row r="599" spans="1:8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</row>
    <row r="600" spans="1:8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</row>
    <row r="601" spans="1:8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</row>
    <row r="602" spans="1:8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</row>
    <row r="603" spans="1:8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</row>
    <row r="604" spans="1:8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</row>
    <row r="605" spans="1:8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</row>
    <row r="606" spans="1:8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</row>
    <row r="607" spans="1:8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</row>
    <row r="608" spans="1:8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</row>
    <row r="609" spans="1:8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</row>
    <row r="610" spans="1:8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</row>
    <row r="611" spans="1:8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</row>
    <row r="612" spans="1:8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</row>
    <row r="613" spans="1:8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</row>
    <row r="614" spans="1:8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</row>
    <row r="615" spans="1:8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</row>
    <row r="616" spans="1:8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</row>
    <row r="617" spans="1:8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</row>
    <row r="618" spans="1:8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</row>
    <row r="619" spans="1:8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</row>
    <row r="620" spans="1:8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</row>
    <row r="621" spans="1:8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</row>
    <row r="622" spans="1:8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</row>
    <row r="623" spans="1:8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</row>
    <row r="624" spans="1:8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</row>
    <row r="625" spans="1:8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</row>
    <row r="626" spans="1:8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</row>
    <row r="627" spans="1:8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</row>
    <row r="628" spans="1:8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</row>
    <row r="629" spans="1:8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</row>
    <row r="630" spans="1:8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</row>
    <row r="631" spans="1:8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</row>
    <row r="632" spans="1:8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</row>
    <row r="633" spans="1:8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</row>
    <row r="634" spans="1:8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</row>
    <row r="635" spans="1:8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</row>
    <row r="636" spans="1:8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</row>
    <row r="637" spans="1:8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</row>
    <row r="638" spans="1:8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</row>
    <row r="639" spans="1:8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</row>
    <row r="640" spans="1:8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</row>
    <row r="641" spans="1:8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</row>
    <row r="642" spans="1:8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</row>
    <row r="643" spans="1:8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</row>
    <row r="644" spans="1:8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</row>
    <row r="645" spans="1:8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</row>
    <row r="646" spans="1:8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</row>
    <row r="647" spans="1:8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</row>
    <row r="648" spans="1:8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</row>
    <row r="649" spans="1:8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</row>
    <row r="650" spans="1:8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</row>
    <row r="651" spans="1:8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</row>
    <row r="652" spans="1:8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</row>
    <row r="653" spans="1:8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</row>
    <row r="654" spans="1:8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</row>
    <row r="655" spans="1:8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</row>
    <row r="656" spans="1:8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</row>
    <row r="657" spans="1:8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</row>
    <row r="658" spans="1:8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</row>
    <row r="659" spans="1:8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</row>
    <row r="660" spans="1:8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</row>
    <row r="661" spans="1:8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</row>
    <row r="662" spans="1:8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</row>
    <row r="663" spans="1:8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</row>
    <row r="664" spans="1:8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</row>
    <row r="665" spans="1:8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</row>
    <row r="666" spans="1:8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</row>
    <row r="667" spans="1:8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</row>
    <row r="668" spans="1:8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</row>
    <row r="669" spans="1:8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</row>
    <row r="670" spans="1:8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</row>
    <row r="671" spans="1:8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</row>
    <row r="672" spans="1:8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</row>
    <row r="673" spans="1:8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</row>
    <row r="674" spans="1:8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</row>
    <row r="675" spans="1:8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</row>
    <row r="676" spans="1:8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</row>
    <row r="677" spans="1:8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</row>
    <row r="678" spans="1:8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</row>
    <row r="679" spans="1:8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</row>
    <row r="680" spans="1:8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</row>
    <row r="681" spans="1:8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</row>
    <row r="682" spans="1:8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</row>
    <row r="683" spans="1:8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</row>
    <row r="684" spans="1:8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</row>
    <row r="685" spans="1:8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</row>
    <row r="686" spans="1:8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</row>
    <row r="687" spans="1:8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</row>
    <row r="688" spans="1:8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</row>
    <row r="689" spans="1:8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</row>
    <row r="690" spans="1:8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</row>
    <row r="691" spans="1:8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</row>
    <row r="692" spans="1:8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</row>
    <row r="693" spans="1:8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</row>
    <row r="694" spans="1:8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</row>
    <row r="695" spans="1:8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</row>
    <row r="696" spans="1:8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</row>
    <row r="697" spans="1:8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</row>
    <row r="698" spans="1:8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</row>
    <row r="699" spans="1:8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</row>
    <row r="700" spans="1:8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</row>
    <row r="701" spans="1:8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</row>
    <row r="702" spans="1:8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</row>
    <row r="703" spans="1:8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</row>
    <row r="704" spans="1:8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</row>
    <row r="705" spans="1:8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</row>
    <row r="706" spans="1:8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</row>
    <row r="707" spans="1:8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</row>
    <row r="708" spans="1:8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</row>
    <row r="709" spans="1:8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</row>
    <row r="710" spans="1:8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</row>
    <row r="711" spans="1:8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</row>
    <row r="712" spans="1:8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</row>
    <row r="713" spans="1:8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</row>
    <row r="714" spans="1:8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</row>
    <row r="715" spans="1:8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</row>
    <row r="716" spans="1:8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</row>
    <row r="717" spans="1:8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</row>
    <row r="718" spans="1:8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</row>
    <row r="719" spans="1:8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</row>
    <row r="720" spans="1:8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</row>
    <row r="721" spans="1:8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</row>
    <row r="722" spans="1:8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</row>
    <row r="723" spans="1:8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</row>
    <row r="724" spans="1:8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</row>
    <row r="725" spans="1:8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</row>
    <row r="726" spans="1:8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</row>
    <row r="727" spans="1:8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</row>
    <row r="728" spans="1:8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</row>
    <row r="729" spans="1:8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</row>
    <row r="730" spans="1:8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</row>
    <row r="731" spans="1:8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</row>
    <row r="732" spans="1:8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</row>
    <row r="733" spans="1:8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</row>
    <row r="734" spans="1:8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</row>
    <row r="735" spans="1:8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</row>
    <row r="736" spans="1:8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</row>
    <row r="737" spans="1:8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</row>
    <row r="738" spans="1:8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</row>
    <row r="739" spans="1:8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</row>
    <row r="740" spans="1:8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</row>
    <row r="741" spans="1:8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</row>
    <row r="742" spans="1:8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</row>
    <row r="743" spans="1:8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</row>
    <row r="744" spans="1:8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</row>
    <row r="745" spans="1:8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</row>
    <row r="746" spans="1:8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</row>
    <row r="747" spans="1:8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</row>
    <row r="748" spans="1:8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</row>
    <row r="749" spans="1:8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</row>
    <row r="750" spans="1:8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</row>
    <row r="751" spans="1:8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</row>
    <row r="752" spans="1:8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</row>
    <row r="753" spans="1:8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</row>
    <row r="754" spans="1:8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</row>
    <row r="755" spans="1:8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</row>
    <row r="756" spans="1:8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</row>
    <row r="757" spans="1:8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</row>
    <row r="758" spans="1:8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</row>
    <row r="759" spans="1:8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</row>
    <row r="760" spans="1:8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</row>
    <row r="761" spans="1:8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</row>
    <row r="762" spans="1:8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</row>
    <row r="763" spans="1:8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</row>
    <row r="764" spans="1:8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</row>
    <row r="765" spans="1:8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</row>
    <row r="766" spans="1:8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</row>
    <row r="767" spans="1:8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</row>
    <row r="768" spans="1:8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</row>
    <row r="769" spans="1:8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</row>
    <row r="770" spans="1:8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</row>
    <row r="771" spans="1:8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</row>
    <row r="772" spans="1:8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</row>
    <row r="773" spans="1:8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</row>
    <row r="774" spans="1:8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</row>
    <row r="775" spans="1:8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</row>
    <row r="776" spans="1:8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</row>
    <row r="777" spans="1:8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</row>
    <row r="778" spans="1:8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</row>
    <row r="779" spans="1:8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</row>
    <row r="780" spans="1:8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</row>
    <row r="781" spans="1:8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</row>
    <row r="782" spans="1:8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</row>
    <row r="783" spans="1:8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</row>
    <row r="784" spans="1:8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</row>
    <row r="785" spans="1:8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</row>
    <row r="786" spans="1:8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</row>
    <row r="787" spans="1:8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</row>
    <row r="788" spans="1:8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</row>
    <row r="789" spans="1:8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</row>
    <row r="790" spans="1:8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</row>
    <row r="791" spans="1:8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</row>
    <row r="792" spans="1:8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</row>
    <row r="793" spans="1:8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</row>
    <row r="794" spans="1:8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</row>
    <row r="795" spans="1:8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</row>
    <row r="796" spans="1:8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</row>
    <row r="797" spans="1:8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</row>
    <row r="798" spans="1:8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</row>
    <row r="799" spans="1:8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</row>
    <row r="800" spans="1:8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</row>
    <row r="801" spans="1:8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</row>
    <row r="802" spans="1:8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</row>
    <row r="803" spans="1:8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</row>
    <row r="804" spans="1:8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</row>
    <row r="805" spans="1:8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</row>
    <row r="806" spans="1:8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</row>
    <row r="807" spans="1:8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</row>
    <row r="808" spans="1:8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</row>
    <row r="809" spans="1:8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</row>
    <row r="810" spans="1:8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</row>
    <row r="811" spans="1:8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</row>
    <row r="812" spans="1:8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</row>
    <row r="813" spans="1:8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</row>
    <row r="814" spans="1:8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</row>
    <row r="815" spans="1:8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</row>
    <row r="816" spans="1:8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</row>
    <row r="817" spans="1:8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</row>
    <row r="818" spans="1:8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</row>
    <row r="819" spans="1:8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</row>
    <row r="820" spans="1:8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</row>
    <row r="821" spans="1:8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</row>
    <row r="822" spans="1:8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</row>
    <row r="823" spans="1:8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</row>
    <row r="824" spans="1:8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</row>
    <row r="825" spans="1:8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</row>
    <row r="826" spans="1:8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</row>
    <row r="827" spans="1:8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</row>
    <row r="828" spans="1:8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</row>
    <row r="829" spans="1:8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</row>
    <row r="830" spans="1:8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</row>
    <row r="831" spans="1:8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</row>
    <row r="832" spans="1:8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</row>
    <row r="833" spans="1:8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</row>
    <row r="834" spans="1:8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</row>
    <row r="835" spans="1:8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</row>
    <row r="836" spans="1:8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</row>
    <row r="837" spans="1:8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</row>
    <row r="838" spans="1:8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</row>
    <row r="839" spans="1:8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</row>
    <row r="840" spans="1:8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</row>
    <row r="841" spans="1:8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</row>
    <row r="842" spans="1:8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</row>
    <row r="843" spans="1:8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</row>
    <row r="844" spans="1:8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</row>
    <row r="845" spans="1:8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</row>
    <row r="846" spans="1:8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</row>
    <row r="847" spans="1:8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</row>
    <row r="848" spans="1:8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</row>
    <row r="849" spans="1:8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</row>
    <row r="850" spans="1:8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</row>
    <row r="851" spans="1:8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</row>
    <row r="852" spans="1:8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</row>
    <row r="853" spans="1:8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</row>
    <row r="854" spans="1:8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</row>
    <row r="855" spans="1:8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</row>
    <row r="856" spans="1:8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</row>
    <row r="857" spans="1:8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</row>
    <row r="858" spans="1:8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</row>
    <row r="859" spans="1:8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</row>
    <row r="860" spans="1:8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</row>
    <row r="861" spans="1:8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</row>
    <row r="862" spans="1:8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</row>
    <row r="863" spans="1:8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</row>
    <row r="864" spans="1:8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</row>
    <row r="865" spans="1:8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</row>
    <row r="866" spans="1:8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</row>
    <row r="867" spans="1:8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</row>
    <row r="868" spans="1:8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</row>
    <row r="869" spans="1:8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</row>
    <row r="870" spans="1:8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</row>
    <row r="871" spans="1:8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</row>
    <row r="872" spans="1:8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</row>
    <row r="873" spans="1:8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</row>
    <row r="874" spans="1:8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</row>
    <row r="875" spans="1:8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</row>
    <row r="876" spans="1:8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</row>
    <row r="877" spans="1:8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</row>
    <row r="878" spans="1:8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</row>
    <row r="879" spans="1:8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</row>
    <row r="880" spans="1:8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</row>
    <row r="881" spans="1:8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</row>
    <row r="882" spans="1:8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</row>
    <row r="883" spans="1:8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</row>
    <row r="884" spans="1:8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</row>
    <row r="885" spans="1:8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</row>
    <row r="886" spans="1:8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</row>
    <row r="887" spans="1:8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</row>
    <row r="888" spans="1:8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</row>
    <row r="889" spans="1:8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</row>
    <row r="890" spans="1:8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</row>
    <row r="891" spans="1:8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</row>
    <row r="892" spans="1:8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</row>
    <row r="893" spans="1:8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</row>
    <row r="894" spans="1:8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</row>
    <row r="895" spans="1:8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</row>
    <row r="896" spans="1:8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</row>
    <row r="897" spans="1:8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</row>
    <row r="898" spans="1:8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</row>
    <row r="899" spans="1:8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</row>
    <row r="900" spans="1:8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</row>
    <row r="901" spans="1:8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</row>
    <row r="902" spans="1:8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</row>
    <row r="903" spans="1:8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</row>
    <row r="904" spans="1:8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</row>
    <row r="905" spans="1:8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</row>
    <row r="906" spans="1:8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</row>
    <row r="907" spans="1:8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</row>
    <row r="908" spans="1:8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</row>
    <row r="909" spans="1:8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</row>
    <row r="910" spans="1:8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</row>
    <row r="911" spans="1:8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</row>
    <row r="912" spans="1:8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</row>
    <row r="913" spans="1:8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</row>
    <row r="914" spans="1:8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</row>
    <row r="915" spans="1:8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</row>
    <row r="916" spans="1:8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</row>
    <row r="917" spans="1:8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</row>
    <row r="918" spans="1:8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</row>
    <row r="919" spans="1:8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</row>
    <row r="920" spans="1:8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</row>
    <row r="921" spans="1:8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</row>
    <row r="922" spans="1:8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</row>
    <row r="923" spans="1:8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</row>
    <row r="924" spans="1:8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</row>
    <row r="925" spans="1:8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</row>
    <row r="926" spans="1:8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</row>
    <row r="927" spans="1:8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</row>
    <row r="928" spans="1:8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</row>
    <row r="929" spans="1:8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</row>
    <row r="930" spans="1:8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</row>
    <row r="931" spans="1:8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</row>
    <row r="932" spans="1:8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</row>
    <row r="933" spans="1:8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</row>
    <row r="934" spans="1:8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</row>
    <row r="935" spans="1:8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</row>
    <row r="936" spans="1:8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</row>
    <row r="937" spans="1:8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</row>
    <row r="938" spans="1:8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</row>
    <row r="939" spans="1:8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</row>
    <row r="940" spans="1:8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</row>
    <row r="941" spans="1:8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</row>
    <row r="942" spans="1:8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</row>
    <row r="943" spans="1:8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</row>
    <row r="944" spans="1:8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</row>
    <row r="945" spans="1:8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</row>
    <row r="946" spans="1:8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</row>
    <row r="947" spans="1:8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</row>
    <row r="948" spans="1:8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</row>
    <row r="949" spans="1:8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</row>
    <row r="950" spans="1:8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</row>
    <row r="951" spans="1:8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</row>
    <row r="952" spans="1:8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</row>
    <row r="953" spans="1:8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</row>
    <row r="954" spans="1:8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</row>
    <row r="955" spans="1:8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</row>
    <row r="956" spans="1:8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</row>
    <row r="957" spans="1:8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</row>
    <row r="958" spans="1:8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</row>
    <row r="959" spans="1:8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</row>
    <row r="960" spans="1:8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</row>
    <row r="961" spans="1:8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</row>
    <row r="962" spans="1:8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</row>
    <row r="963" spans="1:8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</row>
    <row r="964" spans="1:8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</row>
    <row r="965" spans="1:8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</row>
    <row r="966" spans="1:8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</row>
    <row r="967" spans="1:8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</row>
    <row r="968" spans="1:8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</row>
    <row r="969" spans="1:8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</row>
    <row r="970" spans="1:8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</row>
    <row r="971" spans="1:8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</row>
    <row r="972" spans="1:8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</row>
    <row r="973" spans="1:8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</row>
    <row r="974" spans="1:8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</row>
    <row r="975" spans="1:8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</row>
    <row r="976" spans="1:8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</row>
    <row r="977" spans="1:8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</row>
    <row r="978" spans="1:8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</row>
    <row r="979" spans="1:8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</row>
    <row r="980" spans="1:8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</row>
    <row r="981" spans="1:8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</row>
    <row r="982" spans="1:8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</row>
    <row r="983" spans="1:8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</row>
    <row r="984" spans="1:8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</row>
    <row r="985" spans="1:8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</row>
    <row r="986" spans="1:8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</row>
    <row r="987" spans="1:8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</row>
    <row r="988" spans="1:8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</row>
    <row r="989" spans="1:8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</row>
    <row r="990" spans="1:8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</row>
    <row r="991" spans="1:8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</row>
    <row r="992" spans="1:8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</row>
    <row r="993" spans="1:8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</row>
    <row r="994" spans="1:8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</row>
    <row r="995" spans="1:8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</row>
    <row r="996" spans="1:8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</row>
    <row r="997" spans="1:8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</row>
    <row r="998" spans="1:8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5F497A"/>
  </sheetPr>
  <dimension ref="A1:AD998"/>
  <sheetViews>
    <sheetView tabSelected="1" workbookViewId="0">
      <selection activeCell="A11" sqref="A11"/>
    </sheetView>
  </sheetViews>
  <sheetFormatPr baseColWidth="10" defaultColWidth="15.1640625" defaultRowHeight="15" customHeight="1" x14ac:dyDescent="0.2"/>
  <cols>
    <col min="1" max="1" width="13.33203125" customWidth="1"/>
    <col min="2" max="2" width="10.6640625" customWidth="1"/>
    <col min="3" max="3" width="13.6640625" customWidth="1"/>
    <col min="4" max="4" width="12.6640625" customWidth="1"/>
    <col min="5" max="5" width="16.1640625" customWidth="1"/>
    <col min="6" max="6" width="12.6640625" hidden="1" customWidth="1"/>
    <col min="7" max="7" width="21.6640625" hidden="1" customWidth="1"/>
    <col min="8" max="8" width="11.83203125" hidden="1" customWidth="1"/>
    <col min="9" max="9" width="16.1640625" hidden="1" customWidth="1"/>
    <col min="10" max="10" width="13.6640625" hidden="1" customWidth="1"/>
    <col min="11" max="11" width="17.83203125" hidden="1" customWidth="1"/>
    <col min="12" max="12" width="17.33203125" hidden="1" customWidth="1"/>
    <col min="13" max="14" width="20" hidden="1" customWidth="1"/>
    <col min="15" max="15" width="14.33203125" hidden="1" customWidth="1"/>
    <col min="16" max="17" width="13.83203125" customWidth="1"/>
    <col min="18" max="18" width="10.5" customWidth="1"/>
    <col min="19" max="19" width="11.83203125" customWidth="1"/>
    <col min="20" max="20" width="10.33203125" customWidth="1"/>
    <col min="21" max="21" width="10" customWidth="1"/>
    <col min="22" max="23" width="8.1640625" customWidth="1"/>
    <col min="24" max="24" width="11" customWidth="1"/>
    <col min="25" max="25" width="16.83203125" customWidth="1"/>
    <col min="26" max="26" width="10.6640625" customWidth="1"/>
    <col min="27" max="27" width="8.6640625" customWidth="1"/>
    <col min="28" max="28" width="14" customWidth="1"/>
    <col min="29" max="29" width="15.5" customWidth="1"/>
    <col min="30" max="30" width="21.1640625" customWidth="1"/>
  </cols>
  <sheetData>
    <row r="1" spans="1:30" ht="19.5" customHeight="1" x14ac:dyDescent="0.2">
      <c r="A1" s="2" t="s">
        <v>0</v>
      </c>
      <c r="B1" s="2" t="s">
        <v>1</v>
      </c>
      <c r="C1" s="2" t="s">
        <v>2</v>
      </c>
      <c r="D1" s="2" t="s">
        <v>68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155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  <c r="O1" s="2" t="s">
        <v>161</v>
      </c>
      <c r="P1" s="2" t="s">
        <v>162</v>
      </c>
      <c r="Q1" s="2" t="s">
        <v>163</v>
      </c>
      <c r="R1" s="2" t="s">
        <v>164</v>
      </c>
      <c r="S1" s="2" t="s">
        <v>165</v>
      </c>
      <c r="T1" s="2" t="s">
        <v>166</v>
      </c>
      <c r="U1" s="2" t="s">
        <v>167</v>
      </c>
      <c r="V1" s="2" t="s">
        <v>168</v>
      </c>
      <c r="W1" s="2" t="s">
        <v>169</v>
      </c>
      <c r="X1" s="2" t="s">
        <v>170</v>
      </c>
      <c r="Y1" s="2" t="s">
        <v>171</v>
      </c>
      <c r="Z1" s="2" t="s">
        <v>172</v>
      </c>
      <c r="AA1" s="2" t="s">
        <v>173</v>
      </c>
      <c r="AB1" s="2" t="s">
        <v>174</v>
      </c>
      <c r="AC1" s="2" t="s">
        <v>175</v>
      </c>
      <c r="AD1" s="2" t="s">
        <v>176</v>
      </c>
    </row>
    <row r="2" spans="1:30" ht="14.25" customHeight="1" x14ac:dyDescent="0.2">
      <c r="A2" s="8" t="s">
        <v>46</v>
      </c>
      <c r="B2" s="11" t="s">
        <v>51</v>
      </c>
      <c r="C2" s="40">
        <v>1</v>
      </c>
      <c r="D2" s="11">
        <v>1</v>
      </c>
      <c r="E2" s="11" t="s">
        <v>177</v>
      </c>
      <c r="F2" s="11"/>
      <c r="G2" s="11"/>
      <c r="H2" s="11"/>
      <c r="I2" s="22" t="s">
        <v>178</v>
      </c>
      <c r="J2" s="22" t="s">
        <v>179</v>
      </c>
      <c r="K2" s="22"/>
      <c r="L2" s="22" t="s">
        <v>180</v>
      </c>
      <c r="M2" s="11">
        <v>20</v>
      </c>
      <c r="N2" s="11">
        <v>2000</v>
      </c>
      <c r="O2" s="11"/>
      <c r="P2" s="7"/>
      <c r="Q2" s="11">
        <v>40.6</v>
      </c>
      <c r="R2" s="11">
        <v>46</v>
      </c>
      <c r="S2" s="13"/>
      <c r="T2" s="13"/>
      <c r="U2" s="13"/>
      <c r="V2" s="13"/>
      <c r="W2" s="13"/>
      <c r="X2" s="11" t="s">
        <v>150</v>
      </c>
      <c r="Y2" s="13"/>
      <c r="Z2" s="11">
        <v>1987</v>
      </c>
      <c r="AA2" s="11">
        <v>319</v>
      </c>
      <c r="AB2" s="11">
        <v>7</v>
      </c>
      <c r="AC2" s="11"/>
      <c r="AD2" s="7"/>
    </row>
    <row r="3" spans="1:30" ht="14.25" customHeight="1" x14ac:dyDescent="0.2">
      <c r="A3" s="8" t="s">
        <v>46</v>
      </c>
      <c r="B3" s="11" t="s">
        <v>51</v>
      </c>
      <c r="C3" s="20">
        <v>1</v>
      </c>
      <c r="D3" s="11">
        <v>1</v>
      </c>
      <c r="E3" s="20" t="s">
        <v>181</v>
      </c>
      <c r="F3" s="20"/>
      <c r="G3" s="20"/>
      <c r="H3" s="20"/>
      <c r="I3" s="22" t="s">
        <v>178</v>
      </c>
      <c r="J3" s="22" t="s">
        <v>179</v>
      </c>
      <c r="K3" s="20"/>
      <c r="L3" s="22" t="s">
        <v>180</v>
      </c>
      <c r="M3" s="20">
        <v>5</v>
      </c>
      <c r="N3" s="20">
        <v>2000</v>
      </c>
      <c r="O3" s="20"/>
      <c r="P3" s="7"/>
      <c r="Q3" s="20">
        <v>0.8</v>
      </c>
      <c r="R3" s="20">
        <v>23.5</v>
      </c>
      <c r="S3" s="19"/>
      <c r="T3" s="19"/>
      <c r="U3" s="19"/>
      <c r="V3" s="19"/>
      <c r="W3" s="19"/>
      <c r="X3" s="11" t="s">
        <v>150</v>
      </c>
      <c r="Y3" s="19"/>
      <c r="Z3" s="11">
        <v>1987</v>
      </c>
      <c r="AA3" s="20">
        <v>154</v>
      </c>
      <c r="AB3" s="11">
        <v>7</v>
      </c>
      <c r="AC3" s="11"/>
      <c r="AD3" s="7"/>
    </row>
    <row r="4" spans="1:30" ht="14.25" customHeight="1" x14ac:dyDescent="0.2">
      <c r="A4" s="8" t="s">
        <v>46</v>
      </c>
      <c r="B4" s="11" t="s">
        <v>51</v>
      </c>
      <c r="C4" s="20">
        <v>1</v>
      </c>
      <c r="D4" s="11">
        <v>1</v>
      </c>
      <c r="E4" s="20" t="s">
        <v>182</v>
      </c>
      <c r="F4" s="20"/>
      <c r="G4" s="20"/>
      <c r="H4" s="20"/>
      <c r="I4" s="22" t="s">
        <v>178</v>
      </c>
      <c r="J4" s="22" t="s">
        <v>179</v>
      </c>
      <c r="K4" s="20"/>
      <c r="L4" s="22" t="s">
        <v>180</v>
      </c>
      <c r="M4" s="20">
        <v>2</v>
      </c>
      <c r="N4" s="20">
        <v>5</v>
      </c>
      <c r="O4" s="20"/>
      <c r="P4" s="7"/>
      <c r="Q4" s="20">
        <v>6.2</v>
      </c>
      <c r="R4" s="20">
        <v>15.8</v>
      </c>
      <c r="S4" s="19"/>
      <c r="T4" s="19"/>
      <c r="U4" s="19"/>
      <c r="V4" s="19"/>
      <c r="W4" s="19"/>
      <c r="X4" s="11" t="s">
        <v>150</v>
      </c>
      <c r="Y4" s="19"/>
      <c r="Z4" s="11">
        <v>1987</v>
      </c>
      <c r="AA4" s="20">
        <v>274</v>
      </c>
      <c r="AB4" s="11">
        <v>7</v>
      </c>
      <c r="AC4" s="11"/>
      <c r="AD4" s="7"/>
    </row>
    <row r="5" spans="1:30" ht="14.25" customHeight="1" x14ac:dyDescent="0.2">
      <c r="A5" s="8" t="s">
        <v>46</v>
      </c>
      <c r="B5" s="11" t="s">
        <v>51</v>
      </c>
      <c r="C5" s="20">
        <v>1</v>
      </c>
      <c r="D5" s="11">
        <v>1</v>
      </c>
      <c r="E5" s="20" t="s">
        <v>183</v>
      </c>
      <c r="F5" s="20"/>
      <c r="G5" s="20"/>
      <c r="H5" s="20"/>
      <c r="I5" s="22" t="s">
        <v>178</v>
      </c>
      <c r="J5" s="22" t="s">
        <v>179</v>
      </c>
      <c r="K5" s="20"/>
      <c r="L5" s="22" t="s">
        <v>180</v>
      </c>
      <c r="M5" s="20">
        <v>0</v>
      </c>
      <c r="N5" s="20">
        <v>2</v>
      </c>
      <c r="O5" s="20"/>
      <c r="P5" s="7"/>
      <c r="Q5" s="20">
        <v>4.3</v>
      </c>
      <c r="R5" s="20">
        <v>14.7</v>
      </c>
      <c r="S5" s="19"/>
      <c r="T5" s="19"/>
      <c r="U5" s="19"/>
      <c r="V5" s="19"/>
      <c r="W5" s="19"/>
      <c r="X5" s="11" t="s">
        <v>150</v>
      </c>
      <c r="Y5" s="19"/>
      <c r="Z5" s="11">
        <v>1987</v>
      </c>
      <c r="AA5" s="20">
        <v>225</v>
      </c>
      <c r="AB5" s="11">
        <v>7</v>
      </c>
      <c r="AC5" s="11"/>
      <c r="AD5" s="7"/>
    </row>
    <row r="6" spans="1:30" ht="14.25" customHeight="1" x14ac:dyDescent="0.2">
      <c r="A6" s="8" t="s">
        <v>46</v>
      </c>
      <c r="B6" s="11" t="s">
        <v>51</v>
      </c>
      <c r="C6" s="20">
        <v>2</v>
      </c>
      <c r="D6" s="11">
        <v>1</v>
      </c>
      <c r="E6" s="11" t="s">
        <v>177</v>
      </c>
      <c r="F6" s="20"/>
      <c r="G6" s="20"/>
      <c r="H6" s="20"/>
      <c r="I6" s="22" t="s">
        <v>178</v>
      </c>
      <c r="J6" s="22" t="s">
        <v>179</v>
      </c>
      <c r="K6" s="20"/>
      <c r="L6" s="22" t="s">
        <v>180</v>
      </c>
      <c r="M6" s="11">
        <v>20</v>
      </c>
      <c r="N6" s="11">
        <v>2000</v>
      </c>
      <c r="O6" s="20"/>
      <c r="P6" s="7"/>
      <c r="Q6" s="20">
        <v>34.1</v>
      </c>
      <c r="R6" s="20">
        <v>32.200000000000003</v>
      </c>
      <c r="S6" s="19"/>
      <c r="T6" s="19"/>
      <c r="U6" s="19"/>
      <c r="V6" s="19"/>
      <c r="W6" s="19"/>
      <c r="X6" s="11" t="s">
        <v>150</v>
      </c>
      <c r="Y6" s="19"/>
      <c r="Z6" s="11">
        <v>1987</v>
      </c>
      <c r="AA6" s="20">
        <v>220</v>
      </c>
      <c r="AB6" s="11">
        <v>7</v>
      </c>
      <c r="AC6" s="11"/>
      <c r="AD6" s="7"/>
    </row>
    <row r="7" spans="1:30" ht="14.25" customHeight="1" x14ac:dyDescent="0.2">
      <c r="A7" s="8" t="s">
        <v>46</v>
      </c>
      <c r="B7" s="11" t="s">
        <v>51</v>
      </c>
      <c r="C7" s="20">
        <v>2</v>
      </c>
      <c r="D7" s="11">
        <v>1</v>
      </c>
      <c r="E7" s="20" t="s">
        <v>181</v>
      </c>
      <c r="F7" s="20"/>
      <c r="G7" s="20"/>
      <c r="H7" s="20"/>
      <c r="I7" s="22" t="s">
        <v>178</v>
      </c>
      <c r="J7" s="22" t="s">
        <v>179</v>
      </c>
      <c r="K7" s="20"/>
      <c r="L7" s="22" t="s">
        <v>180</v>
      </c>
      <c r="M7" s="20">
        <v>5</v>
      </c>
      <c r="N7" s="20">
        <v>2000</v>
      </c>
      <c r="O7" s="20"/>
      <c r="P7" s="7"/>
      <c r="Q7" s="20">
        <v>0.8</v>
      </c>
      <c r="R7" s="20">
        <v>28.4</v>
      </c>
      <c r="S7" s="19"/>
      <c r="T7" s="19"/>
      <c r="U7" s="19"/>
      <c r="V7" s="19"/>
      <c r="W7" s="19"/>
      <c r="X7" s="11" t="s">
        <v>150</v>
      </c>
      <c r="Y7" s="19"/>
      <c r="Z7" s="11">
        <v>1987</v>
      </c>
      <c r="AA7" s="20">
        <v>-90</v>
      </c>
      <c r="AB7" s="11">
        <v>7</v>
      </c>
      <c r="AC7" s="7"/>
      <c r="AD7" s="7"/>
    </row>
    <row r="8" spans="1:30" ht="14.25" customHeight="1" x14ac:dyDescent="0.2">
      <c r="A8" s="8" t="s">
        <v>46</v>
      </c>
      <c r="B8" s="11" t="s">
        <v>51</v>
      </c>
      <c r="C8" s="20">
        <v>2</v>
      </c>
      <c r="D8" s="11">
        <v>1</v>
      </c>
      <c r="E8" s="20" t="s">
        <v>182</v>
      </c>
      <c r="F8" s="20"/>
      <c r="G8" s="20"/>
      <c r="H8" s="20"/>
      <c r="I8" s="22" t="s">
        <v>178</v>
      </c>
      <c r="J8" s="22" t="s">
        <v>179</v>
      </c>
      <c r="K8" s="20"/>
      <c r="L8" s="22" t="s">
        <v>180</v>
      </c>
      <c r="M8" s="20">
        <v>2</v>
      </c>
      <c r="N8" s="20">
        <v>5</v>
      </c>
      <c r="O8" s="20"/>
      <c r="P8" s="7"/>
      <c r="Q8" s="20">
        <v>4.0999999999999996</v>
      </c>
      <c r="R8" s="20">
        <v>18.100000000000001</v>
      </c>
      <c r="S8" s="19"/>
      <c r="T8" s="19"/>
      <c r="U8" s="19"/>
      <c r="V8" s="19"/>
      <c r="W8" s="19"/>
      <c r="X8" s="11" t="s">
        <v>150</v>
      </c>
      <c r="Y8" s="19"/>
      <c r="Z8" s="11">
        <v>1987</v>
      </c>
      <c r="AA8" s="20">
        <v>108</v>
      </c>
      <c r="AB8" s="11">
        <v>7</v>
      </c>
      <c r="AC8" s="11"/>
      <c r="AD8" s="7"/>
    </row>
    <row r="9" spans="1:30" ht="14.25" customHeight="1" x14ac:dyDescent="0.2">
      <c r="A9" s="8" t="s">
        <v>46</v>
      </c>
      <c r="B9" s="11" t="s">
        <v>51</v>
      </c>
      <c r="C9" s="20">
        <v>2</v>
      </c>
      <c r="D9" s="11">
        <v>1</v>
      </c>
      <c r="E9" s="20" t="s">
        <v>183</v>
      </c>
      <c r="F9" s="20"/>
      <c r="G9" s="20"/>
      <c r="H9" s="20"/>
      <c r="I9" s="22" t="s">
        <v>178</v>
      </c>
      <c r="J9" s="22" t="s">
        <v>179</v>
      </c>
      <c r="K9" s="20"/>
      <c r="L9" s="22" t="s">
        <v>180</v>
      </c>
      <c r="M9" s="20">
        <v>0</v>
      </c>
      <c r="N9" s="20">
        <v>2</v>
      </c>
      <c r="O9" s="20"/>
      <c r="P9" s="7"/>
      <c r="Q9" s="20">
        <v>3.8</v>
      </c>
      <c r="R9" s="20">
        <v>21.3</v>
      </c>
      <c r="S9" s="19"/>
      <c r="T9" s="19"/>
      <c r="U9" s="19"/>
      <c r="V9" s="19"/>
      <c r="W9" s="19"/>
      <c r="X9" s="11" t="s">
        <v>150</v>
      </c>
      <c r="Y9" s="19"/>
      <c r="Z9" s="11">
        <v>1987</v>
      </c>
      <c r="AA9" s="20">
        <v>115</v>
      </c>
      <c r="AB9" s="11">
        <v>7</v>
      </c>
      <c r="AC9" s="11"/>
      <c r="AD9" s="7"/>
    </row>
    <row r="10" spans="1:30" ht="14.25" customHeight="1" x14ac:dyDescent="0.2">
      <c r="A10" s="8"/>
      <c r="B10" s="20"/>
      <c r="C10" s="20"/>
      <c r="D10" s="11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spans="1:30" ht="14.25" customHeight="1" x14ac:dyDescent="0.2">
      <c r="A11" s="8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spans="1:30" ht="14.25" customHeight="1" x14ac:dyDescent="0.2">
      <c r="A12" s="8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spans="1:30" ht="14.25" customHeight="1" x14ac:dyDescent="0.2">
      <c r="A13" s="8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spans="1:30" ht="14.25" customHeight="1" x14ac:dyDescent="0.2">
      <c r="A14" s="8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spans="1:30" ht="14.25" customHeight="1" x14ac:dyDescent="0.2">
      <c r="A15" s="8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4.25" customHeight="1" x14ac:dyDescent="0.2">
      <c r="A16" s="8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spans="1:30" ht="14.25" customHeight="1" x14ac:dyDescent="0.2">
      <c r="A17" s="8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spans="1:30" ht="14.25" customHeight="1" x14ac:dyDescent="0.2">
      <c r="A18" s="8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spans="1:30" ht="14.25" customHeight="1" x14ac:dyDescent="0.2">
      <c r="A19" s="8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spans="1:30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1:30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1:30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1:30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1:30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1:30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1:30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1:30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1:30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1:30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1:30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1:30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1:30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1:30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1:30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1:30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1:30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1:30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1:30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1:30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1:30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1:30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1:30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1:30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1:30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1:30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1:30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1:30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1:30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1:30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1:30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1:30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spans="1:30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spans="1:30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spans="1:30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1:30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1:30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1:30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1:30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1:30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1:30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1:30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1:30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spans="1:30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spans="1:30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spans="1:30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spans="1:30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spans="1:30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spans="1:30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spans="1:30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spans="1:30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spans="1:30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spans="1:30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spans="1:30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spans="1:30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spans="1:30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spans="1:30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spans="1:30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spans="1:30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spans="1:30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spans="1:30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spans="1:30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spans="1:30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spans="1:30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spans="1:30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spans="1:30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spans="1:30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spans="1:30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spans="1:30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spans="1:30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spans="1:30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spans="1:30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spans="1:30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1:30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1:30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spans="1:30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spans="1:30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spans="1:30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spans="1:30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spans="1:30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spans="1:30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30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spans="1:30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spans="1:30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30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spans="1:30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30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spans="1:30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30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spans="1:30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spans="1:30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spans="1:30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spans="1:30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spans="1:30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spans="1:30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30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spans="1:30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spans="1:30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30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spans="1:30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spans="1:30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30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spans="1:30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spans="1:30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0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spans="1:30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spans="1:30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pans="1:30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spans="1:30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spans="1:30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spans="1:30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spans="1:30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spans="1:30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spans="1:30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spans="1:30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spans="1:30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spans="1:30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spans="1:30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spans="1:30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spans="1:30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spans="1:30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spans="1:30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spans="1:30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spans="1:30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spans="1:30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spans="1:30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spans="1:30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spans="1:30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spans="1:30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spans="1:30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spans="1:30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spans="1:30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spans="1:30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spans="1:30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spans="1:30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spans="1:30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spans="1:30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spans="1:30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spans="1:30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spans="1:30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spans="1:30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spans="1:30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spans="1:30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spans="1:30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spans="1:30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spans="1:30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spans="1:30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spans="1:30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spans="1:30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spans="1:30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spans="1:30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spans="1:30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spans="1:30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spans="1:30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spans="1:30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spans="1:30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spans="1:30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spans="1:30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spans="1:30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spans="1:30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spans="1:30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spans="1:30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spans="1:30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spans="1:30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spans="1:30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spans="1:30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spans="1:30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spans="1:30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spans="1:30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spans="1:30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spans="1:30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spans="1:30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spans="1:30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spans="1:30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spans="1:30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spans="1:30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spans="1:30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spans="1:30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spans="1:30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spans="1:30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spans="1:30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spans="1:30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spans="1:30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spans="1:30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spans="1:30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spans="1:30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spans="1:30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spans="1:30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spans="1:30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spans="1:30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spans="1:30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spans="1:30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spans="1:30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spans="1:30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spans="1:30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spans="1:30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spans="1:30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spans="1:30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spans="1:30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spans="1:30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spans="1:30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spans="1:30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spans="1:30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spans="1:30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spans="1:30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spans="1:30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spans="1:30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spans="1:30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spans="1:30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spans="1:30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spans="1:30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spans="1:30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spans="1:30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spans="1:30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spans="1:30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spans="1:30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spans="1:30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spans="1:30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spans="1:30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spans="1:30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spans="1:30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spans="1:30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spans="1:30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spans="1:30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spans="1:30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spans="1:30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spans="1:30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spans="1:30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spans="1:30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spans="1:30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spans="1:30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spans="1:30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spans="1:30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spans="1:30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spans="1:30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spans="1:30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spans="1:30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spans="1:30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spans="1:30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spans="1:30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spans="1:30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spans="1:30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spans="1:30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spans="1:30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spans="1:30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spans="1:30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spans="1:30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spans="1:30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spans="1:30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spans="1:30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spans="1:30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spans="1:30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spans="1:30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spans="1:30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spans="1:30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spans="1:30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spans="1:30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spans="1:30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spans="1:30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spans="1:30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spans="1:30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spans="1:30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spans="1:30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spans="1:30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spans="1:30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spans="1:30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spans="1:30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spans="1:30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spans="1:30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spans="1:30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spans="1:30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spans="1:30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spans="1:30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spans="1:30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spans="1:30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spans="1:30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spans="1:30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spans="1:30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spans="1:30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spans="1:30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spans="1:30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spans="1:30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spans="1:30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spans="1:30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spans="1:30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spans="1:30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spans="1:30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spans="1:30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spans="1:30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spans="1:30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spans="1:30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spans="1:30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spans="1:30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spans="1:30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spans="1:30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spans="1:30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spans="1:30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spans="1:30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spans="1:30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spans="1:30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spans="1:30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spans="1:30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spans="1:30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spans="1:30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spans="1:30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spans="1:30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spans="1:30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spans="1:30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spans="1:30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spans="1:30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spans="1:30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spans="1:30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spans="1:30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spans="1:30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spans="1:30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spans="1:30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spans="1:30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spans="1:30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spans="1:30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spans="1:30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spans="1:30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spans="1:30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spans="1:30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spans="1:30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spans="1:30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spans="1:30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spans="1:30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spans="1:30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spans="1:30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spans="1:30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spans="1:30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spans="1:30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spans="1:30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spans="1:30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spans="1:30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spans="1:30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spans="1:30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spans="1:30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spans="1:30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spans="1:30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spans="1:30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spans="1:30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spans="1:30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6" sqref="G6"/>
    </sheetView>
  </sheetViews>
  <sheetFormatPr baseColWidth="10" defaultColWidth="15.1640625" defaultRowHeight="15" customHeight="1" x14ac:dyDescent="0.2"/>
  <cols>
    <col min="1" max="1" width="7.1640625" customWidth="1"/>
    <col min="2" max="2" width="11.33203125" customWidth="1"/>
    <col min="3" max="3" width="42.83203125" customWidth="1"/>
    <col min="4" max="4" width="16.83203125" customWidth="1"/>
    <col min="5" max="5" width="18.1640625" customWidth="1"/>
    <col min="6" max="6" width="17.1640625" customWidth="1"/>
    <col min="7" max="7" width="12.6640625" customWidth="1"/>
    <col min="8" max="8" width="34.83203125" customWidth="1"/>
    <col min="9" max="9" width="11.83203125" customWidth="1"/>
    <col min="10" max="10" width="13.5" customWidth="1"/>
    <col min="11" max="11" width="26" customWidth="1"/>
    <col min="12" max="12" width="17.1640625" customWidth="1"/>
    <col min="13" max="15" width="17.5" customWidth="1"/>
    <col min="16" max="16" width="21.1640625" customWidth="1"/>
    <col min="17" max="17" width="18.1640625" customWidth="1"/>
    <col min="18" max="18" width="2.6640625" customWidth="1"/>
    <col min="19" max="19" width="32.83203125" customWidth="1"/>
    <col min="20" max="20" width="30" customWidth="1"/>
    <col min="21" max="26" width="8.6640625" customWidth="1"/>
  </cols>
  <sheetData>
    <row r="1" spans="1:26" ht="15" customHeight="1" x14ac:dyDescent="0.2">
      <c r="A1" s="23" t="s">
        <v>184</v>
      </c>
      <c r="B1" s="24"/>
      <c r="C1" s="24"/>
      <c r="D1" s="24"/>
      <c r="E1" s="24"/>
      <c r="F1" s="24"/>
      <c r="G1" s="24"/>
      <c r="H1" s="24"/>
      <c r="I1" s="25" t="s">
        <v>185</v>
      </c>
      <c r="J1" s="26" t="s">
        <v>186</v>
      </c>
      <c r="K1" s="27"/>
      <c r="L1" s="28" t="s">
        <v>187</v>
      </c>
      <c r="M1" s="29"/>
      <c r="N1" s="29"/>
      <c r="O1" s="29"/>
      <c r="P1" s="29"/>
      <c r="Q1" s="29"/>
      <c r="R1" s="30"/>
      <c r="S1" s="22"/>
      <c r="T1" s="22"/>
      <c r="U1" s="16"/>
      <c r="V1" s="7"/>
      <c r="W1" s="7"/>
      <c r="X1" s="7"/>
      <c r="Y1" s="7"/>
      <c r="Z1" s="7"/>
    </row>
    <row r="2" spans="1:26" ht="18.75" customHeight="1" x14ac:dyDescent="0.2">
      <c r="A2" s="31" t="s">
        <v>23</v>
      </c>
      <c r="B2" s="31" t="s">
        <v>25</v>
      </c>
      <c r="C2" s="31" t="s">
        <v>26</v>
      </c>
      <c r="D2" s="31" t="s">
        <v>28</v>
      </c>
      <c r="E2" s="31" t="s">
        <v>29</v>
      </c>
      <c r="F2" s="31" t="s">
        <v>32</v>
      </c>
      <c r="G2" s="31" t="s">
        <v>33</v>
      </c>
      <c r="H2" s="31" t="s">
        <v>38</v>
      </c>
      <c r="I2" s="31" t="s">
        <v>7</v>
      </c>
      <c r="J2" s="31" t="s">
        <v>86</v>
      </c>
      <c r="K2" s="31" t="s">
        <v>109</v>
      </c>
      <c r="L2" s="32" t="s">
        <v>155</v>
      </c>
      <c r="M2" s="32" t="s">
        <v>156</v>
      </c>
      <c r="N2" s="32" t="s">
        <v>157</v>
      </c>
      <c r="O2" s="32" t="s">
        <v>158</v>
      </c>
      <c r="P2" s="32" t="s">
        <v>159</v>
      </c>
      <c r="Q2" s="32" t="s">
        <v>160</v>
      </c>
      <c r="R2" s="30"/>
      <c r="S2" s="32" t="s">
        <v>188</v>
      </c>
      <c r="T2" s="32" t="s">
        <v>189</v>
      </c>
      <c r="U2" s="33"/>
      <c r="V2" s="7"/>
      <c r="W2" s="7"/>
      <c r="X2" s="7"/>
      <c r="Y2" s="7"/>
      <c r="Z2" s="7"/>
    </row>
    <row r="3" spans="1:26" ht="18.75" customHeight="1" x14ac:dyDescent="0.2">
      <c r="A3" s="34"/>
      <c r="B3" s="34"/>
      <c r="C3" s="35" t="str">
        <f>HYPERLINK("http://www.worldwildlife.org/biome-categories/terrestrial-ecoregions","WWF")</f>
        <v>WWF</v>
      </c>
      <c r="D3" s="34"/>
      <c r="E3" s="36" t="str">
        <f>HYPERLINK("http://www.water-research.net/course/drainageclass.pdf","Soil Drainage Classes")</f>
        <v>Soil Drainage Classes</v>
      </c>
      <c r="F3" s="35" t="str">
        <f>HYPERLINK("http://www.nrcs.usda.gov/Internet/FSE_DOCUMENTS/nrcs142p2_052523.pdf","NRCS")</f>
        <v>NRCS</v>
      </c>
      <c r="G3" s="36" t="str">
        <f>HYPERLINK("http://jersey.uoregon.edu/~mstrick/AskGeoMan/geoQuerry11.html","Mafic vs. Felsic")</f>
        <v>Mafic vs. Felsic</v>
      </c>
      <c r="H3" s="36" t="str">
        <f>HYPERLINK("https://en.wikipedia.org/wiki/K%C3%B6ppen_climate_classification","Köppen Climate Categories")</f>
        <v>Köppen Climate Categories</v>
      </c>
      <c r="I3" s="34"/>
      <c r="J3" s="34" t="s">
        <v>190</v>
      </c>
      <c r="K3" s="37"/>
      <c r="L3" s="38" t="s">
        <v>191</v>
      </c>
      <c r="M3" s="38" t="s">
        <v>192</v>
      </c>
      <c r="N3" s="38" t="s">
        <v>193</v>
      </c>
      <c r="O3" s="38" t="s">
        <v>194</v>
      </c>
      <c r="P3" s="38" t="s">
        <v>195</v>
      </c>
      <c r="Q3" s="38" t="s">
        <v>196</v>
      </c>
      <c r="R3" s="39"/>
      <c r="S3" s="38"/>
      <c r="T3" s="38"/>
      <c r="U3" s="34"/>
      <c r="V3" s="7"/>
      <c r="W3" s="7"/>
      <c r="X3" s="7"/>
      <c r="Y3" s="7"/>
      <c r="Z3" s="7"/>
    </row>
    <row r="4" spans="1:26" ht="15" customHeight="1" x14ac:dyDescent="0.2">
      <c r="A4" s="16" t="s">
        <v>197</v>
      </c>
      <c r="B4" s="16" t="s">
        <v>198</v>
      </c>
      <c r="C4" s="16" t="s">
        <v>199</v>
      </c>
      <c r="D4" s="16" t="s">
        <v>200</v>
      </c>
      <c r="E4" s="16" t="s">
        <v>201</v>
      </c>
      <c r="F4" s="16" t="s">
        <v>66</v>
      </c>
      <c r="G4" s="16" t="s">
        <v>202</v>
      </c>
      <c r="H4" s="16" t="s">
        <v>67</v>
      </c>
      <c r="I4" s="16" t="s">
        <v>203</v>
      </c>
      <c r="J4" s="16" t="s">
        <v>204</v>
      </c>
      <c r="K4" s="16" t="s">
        <v>205</v>
      </c>
      <c r="L4" s="22" t="s">
        <v>206</v>
      </c>
      <c r="M4" s="22" t="s">
        <v>207</v>
      </c>
      <c r="N4" s="22"/>
      <c r="O4" s="22" t="s">
        <v>208</v>
      </c>
      <c r="P4" s="22">
        <v>1</v>
      </c>
      <c r="Q4" s="22">
        <v>1.65</v>
      </c>
      <c r="R4" s="30"/>
      <c r="S4" s="22" t="s">
        <v>134</v>
      </c>
      <c r="T4" s="22" t="s">
        <v>209</v>
      </c>
      <c r="U4" s="16"/>
      <c r="V4" s="7"/>
      <c r="W4" s="7"/>
      <c r="X4" s="7"/>
      <c r="Y4" s="7"/>
      <c r="Z4" s="7"/>
    </row>
    <row r="5" spans="1:26" ht="15" customHeight="1" x14ac:dyDescent="0.2">
      <c r="A5" s="16" t="s">
        <v>210</v>
      </c>
      <c r="B5" s="16" t="s">
        <v>211</v>
      </c>
      <c r="C5" s="16" t="s">
        <v>212</v>
      </c>
      <c r="D5" s="16" t="s">
        <v>213</v>
      </c>
      <c r="E5" s="16" t="s">
        <v>214</v>
      </c>
      <c r="F5" s="16" t="s">
        <v>215</v>
      </c>
      <c r="G5" s="16" t="s">
        <v>216</v>
      </c>
      <c r="H5" s="16" t="s">
        <v>217</v>
      </c>
      <c r="I5" s="16" t="s">
        <v>218</v>
      </c>
      <c r="J5" s="16" t="s">
        <v>219</v>
      </c>
      <c r="K5" s="16" t="s">
        <v>220</v>
      </c>
      <c r="L5" s="22" t="s">
        <v>206</v>
      </c>
      <c r="M5" s="22"/>
      <c r="N5" s="22"/>
      <c r="O5" s="22" t="s">
        <v>208</v>
      </c>
      <c r="P5" s="22">
        <v>1</v>
      </c>
      <c r="Q5" s="22">
        <v>1.65</v>
      </c>
      <c r="R5" s="30"/>
      <c r="S5" s="22" t="s">
        <v>221</v>
      </c>
      <c r="T5" s="22" t="s">
        <v>209</v>
      </c>
      <c r="U5" s="16"/>
      <c r="V5" s="7"/>
      <c r="W5" s="7"/>
      <c r="X5" s="7"/>
      <c r="Y5" s="7"/>
      <c r="Z5" s="7"/>
    </row>
    <row r="6" spans="1:26" ht="15" customHeight="1" x14ac:dyDescent="0.2">
      <c r="A6" s="16" t="s">
        <v>222</v>
      </c>
      <c r="B6" s="16" t="s">
        <v>223</v>
      </c>
      <c r="C6" s="16" t="s">
        <v>224</v>
      </c>
      <c r="D6" s="16" t="s">
        <v>65</v>
      </c>
      <c r="E6" s="16" t="s">
        <v>225</v>
      </c>
      <c r="F6" s="16" t="s">
        <v>226</v>
      </c>
      <c r="G6" s="16" t="s">
        <v>227</v>
      </c>
      <c r="H6" s="16" t="s">
        <v>228</v>
      </c>
      <c r="I6" s="16" t="s">
        <v>229</v>
      </c>
      <c r="J6" s="16" t="s">
        <v>230</v>
      </c>
      <c r="K6" s="16" t="s">
        <v>231</v>
      </c>
      <c r="L6" s="22" t="s">
        <v>232</v>
      </c>
      <c r="M6" s="22" t="s">
        <v>233</v>
      </c>
      <c r="N6" s="22">
        <v>6</v>
      </c>
      <c r="O6" s="22" t="s">
        <v>234</v>
      </c>
      <c r="P6" s="22"/>
      <c r="Q6" s="22"/>
      <c r="R6" s="30"/>
      <c r="S6" s="22" t="s">
        <v>235</v>
      </c>
      <c r="T6" s="22" t="s">
        <v>209</v>
      </c>
      <c r="U6" s="16"/>
      <c r="V6" s="7"/>
      <c r="W6" s="7"/>
      <c r="X6" s="7"/>
      <c r="Y6" s="7"/>
      <c r="Z6" s="7"/>
    </row>
    <row r="7" spans="1:26" ht="15" customHeight="1" x14ac:dyDescent="0.2">
      <c r="A7" s="16" t="s">
        <v>236</v>
      </c>
      <c r="B7" s="16"/>
      <c r="C7" s="16" t="s">
        <v>237</v>
      </c>
      <c r="D7" s="16" t="s">
        <v>238</v>
      </c>
      <c r="E7" s="16" t="s">
        <v>239</v>
      </c>
      <c r="F7" s="16" t="s">
        <v>240</v>
      </c>
      <c r="G7" s="16"/>
      <c r="H7" s="16" t="s">
        <v>241</v>
      </c>
      <c r="I7" s="16" t="s">
        <v>242</v>
      </c>
      <c r="J7" s="16" t="s">
        <v>243</v>
      </c>
      <c r="K7" s="16" t="s">
        <v>244</v>
      </c>
      <c r="L7" s="22" t="s">
        <v>232</v>
      </c>
      <c r="M7" s="22" t="s">
        <v>245</v>
      </c>
      <c r="N7" s="22">
        <v>6</v>
      </c>
      <c r="O7" s="22" t="s">
        <v>234</v>
      </c>
      <c r="P7" s="22"/>
      <c r="Q7" s="22"/>
      <c r="R7" s="30"/>
      <c r="S7" s="22" t="s">
        <v>246</v>
      </c>
      <c r="T7" s="22" t="s">
        <v>247</v>
      </c>
      <c r="U7" s="16"/>
      <c r="V7" s="7"/>
      <c r="W7" s="7"/>
      <c r="X7" s="7"/>
      <c r="Y7" s="7"/>
      <c r="Z7" s="7"/>
    </row>
    <row r="8" spans="1:26" ht="15" customHeight="1" x14ac:dyDescent="0.2">
      <c r="A8" s="16" t="s">
        <v>248</v>
      </c>
      <c r="B8" s="16"/>
      <c r="C8" s="16" t="s">
        <v>63</v>
      </c>
      <c r="D8" s="16" t="s">
        <v>249</v>
      </c>
      <c r="E8" s="16" t="s">
        <v>250</v>
      </c>
      <c r="F8" s="16" t="s">
        <v>251</v>
      </c>
      <c r="G8" s="16"/>
      <c r="H8" s="16" t="s">
        <v>241</v>
      </c>
      <c r="I8" s="16" t="s">
        <v>252</v>
      </c>
      <c r="J8" s="16" t="s">
        <v>253</v>
      </c>
      <c r="K8" s="16" t="s">
        <v>254</v>
      </c>
      <c r="L8" s="22" t="s">
        <v>178</v>
      </c>
      <c r="M8" s="22" t="s">
        <v>255</v>
      </c>
      <c r="N8" s="22"/>
      <c r="O8" s="22" t="s">
        <v>256</v>
      </c>
      <c r="P8" s="22">
        <v>0.53</v>
      </c>
      <c r="Q8" s="22">
        <v>2</v>
      </c>
      <c r="R8" s="30"/>
      <c r="S8" s="22" t="s">
        <v>257</v>
      </c>
      <c r="T8" s="22" t="s">
        <v>258</v>
      </c>
      <c r="U8" s="16"/>
      <c r="V8" s="7"/>
      <c r="W8" s="7"/>
      <c r="X8" s="7"/>
      <c r="Y8" s="7"/>
      <c r="Z8" s="7"/>
    </row>
    <row r="9" spans="1:26" ht="15" customHeight="1" x14ac:dyDescent="0.2">
      <c r="A9" s="16" t="s">
        <v>259</v>
      </c>
      <c r="B9" s="16"/>
      <c r="C9" s="16" t="s">
        <v>260</v>
      </c>
      <c r="D9" s="16" t="s">
        <v>261</v>
      </c>
      <c r="E9" s="16" t="s">
        <v>262</v>
      </c>
      <c r="F9" s="16" t="s">
        <v>263</v>
      </c>
      <c r="G9" s="16"/>
      <c r="H9" s="16" t="s">
        <v>264</v>
      </c>
      <c r="I9" s="16" t="s">
        <v>265</v>
      </c>
      <c r="J9" s="16" t="s">
        <v>266</v>
      </c>
      <c r="K9" s="16"/>
      <c r="L9" s="22" t="s">
        <v>178</v>
      </c>
      <c r="M9" s="22" t="s">
        <v>179</v>
      </c>
      <c r="N9" s="22"/>
      <c r="O9" s="22" t="s">
        <v>180</v>
      </c>
      <c r="P9" s="22">
        <v>2</v>
      </c>
      <c r="Q9" s="22">
        <v>53</v>
      </c>
      <c r="R9" s="30"/>
      <c r="S9" s="22" t="s">
        <v>267</v>
      </c>
      <c r="T9" s="22" t="s">
        <v>258</v>
      </c>
      <c r="U9" s="16"/>
      <c r="V9" s="7"/>
      <c r="W9" s="7"/>
      <c r="X9" s="7"/>
      <c r="Y9" s="7"/>
      <c r="Z9" s="7"/>
    </row>
    <row r="10" spans="1:26" ht="15" customHeight="1" x14ac:dyDescent="0.2">
      <c r="A10" s="16" t="s">
        <v>268</v>
      </c>
      <c r="B10" s="16"/>
      <c r="C10" s="16" t="s">
        <v>269</v>
      </c>
      <c r="D10" s="16" t="s">
        <v>270</v>
      </c>
      <c r="E10" s="16" t="s">
        <v>271</v>
      </c>
      <c r="F10" s="16" t="s">
        <v>272</v>
      </c>
      <c r="G10" s="16"/>
      <c r="H10" s="16" t="s">
        <v>273</v>
      </c>
      <c r="I10" s="16"/>
      <c r="J10" s="16" t="s">
        <v>274</v>
      </c>
      <c r="K10" s="16"/>
      <c r="L10" s="22" t="s">
        <v>275</v>
      </c>
      <c r="M10" s="22" t="s">
        <v>276</v>
      </c>
      <c r="N10" s="22"/>
      <c r="O10" s="22"/>
      <c r="P10" s="22"/>
      <c r="Q10" s="22"/>
      <c r="R10" s="30"/>
      <c r="S10" s="22" t="s">
        <v>140</v>
      </c>
      <c r="T10" s="22" t="s">
        <v>277</v>
      </c>
      <c r="U10" s="16"/>
      <c r="V10" s="7"/>
      <c r="W10" s="7"/>
      <c r="X10" s="7"/>
      <c r="Y10" s="7"/>
      <c r="Z10" s="7"/>
    </row>
    <row r="11" spans="1:26" ht="15" customHeight="1" x14ac:dyDescent="0.2">
      <c r="A11" s="16" t="s">
        <v>278</v>
      </c>
      <c r="B11" s="16"/>
      <c r="C11" s="16" t="s">
        <v>279</v>
      </c>
      <c r="D11" s="16"/>
      <c r="E11" s="16"/>
      <c r="F11" s="16" t="s">
        <v>280</v>
      </c>
      <c r="G11" s="16"/>
      <c r="H11" s="16" t="s">
        <v>281</v>
      </c>
      <c r="I11" s="16"/>
      <c r="J11" s="16" t="s">
        <v>282</v>
      </c>
      <c r="K11" s="16"/>
      <c r="L11" s="22" t="s">
        <v>283</v>
      </c>
      <c r="M11" s="22" t="s">
        <v>284</v>
      </c>
      <c r="N11" s="22"/>
      <c r="O11" s="22" t="s">
        <v>285</v>
      </c>
      <c r="P11" s="22">
        <v>0</v>
      </c>
      <c r="Q11" s="22">
        <v>90</v>
      </c>
      <c r="R11" s="30"/>
      <c r="S11" s="22" t="s">
        <v>286</v>
      </c>
      <c r="T11" s="22" t="s">
        <v>287</v>
      </c>
      <c r="U11" s="16"/>
      <c r="V11" s="7"/>
      <c r="W11" s="7"/>
      <c r="X11" s="7"/>
      <c r="Y11" s="7"/>
      <c r="Z11" s="7"/>
    </row>
    <row r="12" spans="1:26" ht="15" customHeight="1" x14ac:dyDescent="0.2">
      <c r="A12" s="16"/>
      <c r="B12" s="16"/>
      <c r="C12" s="16" t="s">
        <v>288</v>
      </c>
      <c r="D12" s="16"/>
      <c r="E12" s="16"/>
      <c r="F12" s="16"/>
      <c r="G12" s="16"/>
      <c r="H12" s="16" t="s">
        <v>289</v>
      </c>
      <c r="I12" s="16"/>
      <c r="J12" s="16" t="s">
        <v>290</v>
      </c>
      <c r="K12" s="16"/>
      <c r="L12" s="22" t="s">
        <v>283</v>
      </c>
      <c r="M12" s="22" t="s">
        <v>291</v>
      </c>
      <c r="N12" s="22"/>
      <c r="O12" s="22" t="s">
        <v>285</v>
      </c>
      <c r="P12" s="22">
        <v>0</v>
      </c>
      <c r="Q12" s="22">
        <v>90</v>
      </c>
      <c r="R12" s="30"/>
      <c r="S12" s="22" t="s">
        <v>292</v>
      </c>
      <c r="T12" s="22" t="s">
        <v>293</v>
      </c>
      <c r="U12" s="16"/>
      <c r="V12" s="7"/>
      <c r="W12" s="7"/>
      <c r="X12" s="7"/>
      <c r="Y12" s="7"/>
      <c r="Z12" s="7"/>
    </row>
    <row r="13" spans="1:26" ht="15" customHeight="1" x14ac:dyDescent="0.2">
      <c r="A13" s="16"/>
      <c r="B13" s="16"/>
      <c r="C13" s="16" t="s">
        <v>294</v>
      </c>
      <c r="D13" s="16"/>
      <c r="E13" s="16"/>
      <c r="F13" s="16"/>
      <c r="G13" s="16"/>
      <c r="H13" s="16" t="s">
        <v>295</v>
      </c>
      <c r="I13" s="16"/>
      <c r="J13" s="16" t="s">
        <v>296</v>
      </c>
      <c r="K13" s="16"/>
      <c r="L13" s="22"/>
      <c r="M13" s="22"/>
      <c r="N13" s="22"/>
      <c r="O13" s="22"/>
      <c r="P13" s="22"/>
      <c r="Q13" s="22"/>
      <c r="R13" s="30"/>
      <c r="S13" s="22" t="s">
        <v>297</v>
      </c>
      <c r="T13" s="22" t="s">
        <v>298</v>
      </c>
      <c r="U13" s="16"/>
      <c r="V13" s="7"/>
      <c r="W13" s="7"/>
      <c r="X13" s="7"/>
      <c r="Y13" s="7"/>
      <c r="Z13" s="7"/>
    </row>
    <row r="14" spans="1:26" ht="15" customHeight="1" x14ac:dyDescent="0.2">
      <c r="A14" s="16"/>
      <c r="B14" s="16"/>
      <c r="C14" s="16" t="s">
        <v>299</v>
      </c>
      <c r="D14" s="16"/>
      <c r="E14" s="16"/>
      <c r="F14" s="16"/>
      <c r="G14" s="16"/>
      <c r="H14" s="16" t="s">
        <v>300</v>
      </c>
      <c r="I14" s="16"/>
      <c r="J14" s="16" t="s">
        <v>301</v>
      </c>
      <c r="K14" s="16"/>
      <c r="L14" s="22"/>
      <c r="M14" s="22"/>
      <c r="N14" s="22"/>
      <c r="O14" s="22"/>
      <c r="P14" s="22"/>
      <c r="Q14" s="22"/>
      <c r="R14" s="30"/>
      <c r="S14" s="22" t="s">
        <v>144</v>
      </c>
      <c r="T14" s="22" t="s">
        <v>302</v>
      </c>
      <c r="U14" s="16"/>
      <c r="V14" s="7"/>
      <c r="W14" s="7"/>
      <c r="X14" s="7"/>
      <c r="Y14" s="7"/>
      <c r="Z14" s="7"/>
    </row>
    <row r="15" spans="1:26" ht="15" customHeight="1" x14ac:dyDescent="0.2">
      <c r="A15" s="16"/>
      <c r="B15" s="16"/>
      <c r="C15" s="16" t="s">
        <v>303</v>
      </c>
      <c r="D15" s="16"/>
      <c r="E15" s="16"/>
      <c r="F15" s="16"/>
      <c r="G15" s="16"/>
      <c r="H15" s="16" t="s">
        <v>304</v>
      </c>
      <c r="I15" s="16"/>
      <c r="J15" s="16" t="s">
        <v>305</v>
      </c>
      <c r="K15" s="16"/>
      <c r="L15" s="22"/>
      <c r="M15" s="22"/>
      <c r="N15" s="22"/>
      <c r="O15" s="22"/>
      <c r="P15" s="22"/>
      <c r="Q15" s="22"/>
      <c r="R15" s="30"/>
      <c r="S15" s="22" t="s">
        <v>306</v>
      </c>
      <c r="T15" s="22" t="s">
        <v>302</v>
      </c>
      <c r="U15" s="16"/>
      <c r="V15" s="7"/>
      <c r="W15" s="7"/>
      <c r="X15" s="7"/>
      <c r="Y15" s="7"/>
      <c r="Z15" s="7"/>
    </row>
    <row r="16" spans="1:26" ht="15" customHeight="1" x14ac:dyDescent="0.2">
      <c r="A16" s="16"/>
      <c r="B16" s="16"/>
      <c r="C16" s="16" t="s">
        <v>307</v>
      </c>
      <c r="D16" s="16"/>
      <c r="E16" s="16"/>
      <c r="F16" s="16"/>
      <c r="G16" s="16"/>
      <c r="H16" s="16" t="s">
        <v>308</v>
      </c>
      <c r="I16" s="16"/>
      <c r="J16" s="16"/>
      <c r="K16" s="16"/>
      <c r="L16" s="22"/>
      <c r="M16" s="22"/>
      <c r="N16" s="22"/>
      <c r="O16" s="22"/>
      <c r="P16" s="22"/>
      <c r="Q16" s="22"/>
      <c r="R16" s="30"/>
      <c r="S16" s="22" t="s">
        <v>309</v>
      </c>
      <c r="T16" s="22" t="s">
        <v>310</v>
      </c>
      <c r="U16" s="16"/>
      <c r="V16" s="7"/>
      <c r="W16" s="7"/>
      <c r="X16" s="7"/>
      <c r="Y16" s="7"/>
      <c r="Z16" s="7"/>
    </row>
    <row r="17" spans="1:26" ht="15" customHeight="1" x14ac:dyDescent="0.2">
      <c r="A17" s="16"/>
      <c r="B17" s="16"/>
      <c r="C17" s="16"/>
      <c r="D17" s="16"/>
      <c r="E17" s="16"/>
      <c r="F17" s="16"/>
      <c r="G17" s="16"/>
      <c r="H17" s="16" t="s">
        <v>311</v>
      </c>
      <c r="I17" s="16"/>
      <c r="J17" s="16"/>
      <c r="K17" s="16"/>
      <c r="L17" s="22"/>
      <c r="M17" s="22"/>
      <c r="N17" s="22"/>
      <c r="O17" s="22"/>
      <c r="P17" s="22"/>
      <c r="Q17" s="22"/>
      <c r="R17" s="30"/>
      <c r="S17" s="22" t="s">
        <v>147</v>
      </c>
      <c r="T17" s="22" t="s">
        <v>312</v>
      </c>
      <c r="U17" s="16"/>
      <c r="V17" s="7"/>
      <c r="W17" s="7"/>
      <c r="X17" s="7"/>
      <c r="Y17" s="7"/>
      <c r="Z17" s="7"/>
    </row>
    <row r="18" spans="1:26" ht="15" customHeight="1" x14ac:dyDescent="0.2">
      <c r="A18" s="16"/>
      <c r="B18" s="16"/>
      <c r="C18" s="16"/>
      <c r="D18" s="16"/>
      <c r="E18" s="16"/>
      <c r="F18" s="16"/>
      <c r="G18" s="16"/>
      <c r="H18" s="16" t="s">
        <v>313</v>
      </c>
      <c r="I18" s="16"/>
      <c r="J18" s="16"/>
      <c r="K18" s="16"/>
      <c r="L18" s="22"/>
      <c r="M18" s="22"/>
      <c r="N18" s="22"/>
      <c r="O18" s="22"/>
      <c r="P18" s="22"/>
      <c r="Q18" s="22"/>
      <c r="R18" s="30"/>
      <c r="S18" s="22"/>
      <c r="T18" s="22"/>
      <c r="U18" s="16"/>
      <c r="V18" s="7"/>
      <c r="W18" s="7"/>
      <c r="X18" s="7"/>
      <c r="Y18" s="7"/>
      <c r="Z18" s="7"/>
    </row>
    <row r="19" spans="1:26" ht="15" customHeight="1" x14ac:dyDescent="0.2">
      <c r="A19" s="16"/>
      <c r="B19" s="16"/>
      <c r="C19" s="16"/>
      <c r="D19" s="16"/>
      <c r="E19" s="16"/>
      <c r="F19" s="16"/>
      <c r="G19" s="16"/>
      <c r="H19" s="16" t="s">
        <v>314</v>
      </c>
      <c r="I19" s="16"/>
      <c r="J19" s="16"/>
      <c r="K19" s="16"/>
      <c r="L19" s="22"/>
      <c r="M19" s="22"/>
      <c r="N19" s="22"/>
      <c r="O19" s="22"/>
      <c r="P19" s="22"/>
      <c r="Q19" s="22"/>
      <c r="R19" s="30"/>
      <c r="S19" s="22"/>
      <c r="T19" s="22"/>
      <c r="U19" s="16"/>
      <c r="V19" s="7"/>
      <c r="W19" s="7"/>
      <c r="X19" s="7"/>
      <c r="Y19" s="7"/>
      <c r="Z19" s="7"/>
    </row>
    <row r="20" spans="1:26" ht="15" customHeight="1" x14ac:dyDescent="0.2">
      <c r="A20" s="16"/>
      <c r="B20" s="16"/>
      <c r="C20" s="16"/>
      <c r="D20" s="16"/>
      <c r="E20" s="16"/>
      <c r="F20" s="16"/>
      <c r="G20" s="16"/>
      <c r="H20" s="16" t="s">
        <v>315</v>
      </c>
      <c r="I20" s="16"/>
      <c r="J20" s="16"/>
      <c r="K20" s="16"/>
      <c r="L20" s="22"/>
      <c r="M20" s="22"/>
      <c r="N20" s="22"/>
      <c r="O20" s="22"/>
      <c r="P20" s="22"/>
      <c r="Q20" s="22"/>
      <c r="R20" s="30"/>
      <c r="S20" s="22"/>
      <c r="T20" s="22"/>
      <c r="U20" s="16"/>
      <c r="V20" s="7"/>
      <c r="W20" s="7"/>
      <c r="X20" s="7"/>
      <c r="Y20" s="7"/>
      <c r="Z20" s="7"/>
    </row>
    <row r="21" spans="1:26" ht="15" customHeight="1" x14ac:dyDescent="0.2">
      <c r="A21" s="16"/>
      <c r="B21" s="16"/>
      <c r="C21" s="16"/>
      <c r="D21" s="16"/>
      <c r="E21" s="16"/>
      <c r="F21" s="16"/>
      <c r="G21" s="16"/>
      <c r="H21" s="16" t="s">
        <v>316</v>
      </c>
      <c r="I21" s="16"/>
      <c r="J21" s="16"/>
      <c r="K21" s="16"/>
      <c r="L21" s="22"/>
      <c r="M21" s="22"/>
      <c r="N21" s="22"/>
      <c r="O21" s="22"/>
      <c r="P21" s="22"/>
      <c r="Q21" s="22"/>
      <c r="R21" s="30"/>
      <c r="S21" s="22"/>
      <c r="T21" s="22"/>
      <c r="U21" s="16"/>
      <c r="V21" s="7"/>
      <c r="W21" s="7"/>
      <c r="X21" s="7"/>
      <c r="Y21" s="7"/>
      <c r="Z21" s="7"/>
    </row>
    <row r="22" spans="1:26" ht="15" customHeight="1" x14ac:dyDescent="0.2">
      <c r="A22" s="16"/>
      <c r="B22" s="16"/>
      <c r="C22" s="16"/>
      <c r="D22" s="16"/>
      <c r="E22" s="16"/>
      <c r="F22" s="16"/>
      <c r="G22" s="16"/>
      <c r="H22" s="16" t="s">
        <v>317</v>
      </c>
      <c r="I22" s="16"/>
      <c r="J22" s="16"/>
      <c r="K22" s="16"/>
      <c r="L22" s="22"/>
      <c r="M22" s="22"/>
      <c r="N22" s="22"/>
      <c r="O22" s="22"/>
      <c r="P22" s="22"/>
      <c r="Q22" s="22"/>
      <c r="R22" s="30"/>
      <c r="S22" s="22"/>
      <c r="T22" s="22"/>
      <c r="U22" s="16"/>
      <c r="V22" s="7"/>
      <c r="W22" s="7"/>
      <c r="X22" s="7"/>
      <c r="Y22" s="7"/>
      <c r="Z22" s="7"/>
    </row>
    <row r="23" spans="1:26" ht="15" customHeight="1" x14ac:dyDescent="0.2">
      <c r="A23" s="16"/>
      <c r="B23" s="16"/>
      <c r="C23" s="16"/>
      <c r="D23" s="16"/>
      <c r="E23" s="16"/>
      <c r="F23" s="16"/>
      <c r="G23" s="16"/>
      <c r="H23" s="16" t="s">
        <v>318</v>
      </c>
      <c r="I23" s="16"/>
      <c r="J23" s="16"/>
      <c r="K23" s="16"/>
      <c r="L23" s="22"/>
      <c r="M23" s="22"/>
      <c r="N23" s="22"/>
      <c r="O23" s="22"/>
      <c r="P23" s="22"/>
      <c r="Q23" s="22"/>
      <c r="R23" s="30"/>
      <c r="S23" s="22"/>
      <c r="T23" s="22"/>
      <c r="U23" s="16"/>
      <c r="V23" s="7"/>
      <c r="W23" s="7"/>
      <c r="X23" s="7"/>
      <c r="Y23" s="7"/>
      <c r="Z23" s="7"/>
    </row>
    <row r="24" spans="1:26" ht="15" customHeight="1" x14ac:dyDescent="0.2">
      <c r="A24" s="16"/>
      <c r="B24" s="16"/>
      <c r="C24" s="16"/>
      <c r="D24" s="16"/>
      <c r="E24" s="16"/>
      <c r="F24" s="16"/>
      <c r="G24" s="16"/>
      <c r="H24" s="16" t="s">
        <v>319</v>
      </c>
      <c r="I24" s="16"/>
      <c r="J24" s="16"/>
      <c r="K24" s="16"/>
      <c r="L24" s="22"/>
      <c r="M24" s="22"/>
      <c r="N24" s="22"/>
      <c r="O24" s="22"/>
      <c r="P24" s="22"/>
      <c r="Q24" s="22"/>
      <c r="R24" s="30"/>
      <c r="S24" s="22"/>
      <c r="T24" s="22"/>
      <c r="U24" s="16"/>
      <c r="V24" s="7"/>
      <c r="W24" s="7"/>
      <c r="X24" s="7"/>
      <c r="Y24" s="7"/>
      <c r="Z24" s="7"/>
    </row>
    <row r="25" spans="1:26" ht="15" customHeight="1" x14ac:dyDescent="0.2">
      <c r="A25" s="16"/>
      <c r="B25" s="16"/>
      <c r="C25" s="16"/>
      <c r="D25" s="16"/>
      <c r="E25" s="16"/>
      <c r="F25" s="16"/>
      <c r="G25" s="16"/>
      <c r="H25" s="16" t="s">
        <v>320</v>
      </c>
      <c r="I25" s="16"/>
      <c r="J25" s="16"/>
      <c r="K25" s="16"/>
      <c r="L25" s="22"/>
      <c r="M25" s="22"/>
      <c r="N25" s="22"/>
      <c r="O25" s="22"/>
      <c r="P25" s="22"/>
      <c r="Q25" s="22"/>
      <c r="R25" s="30"/>
      <c r="S25" s="22"/>
      <c r="T25" s="22"/>
      <c r="U25" s="16"/>
      <c r="V25" s="7"/>
      <c r="W25" s="7"/>
      <c r="X25" s="7"/>
      <c r="Y25" s="7"/>
      <c r="Z25" s="7"/>
    </row>
    <row r="26" spans="1:26" ht="15" customHeight="1" x14ac:dyDescent="0.2">
      <c r="A26" s="16"/>
      <c r="B26" s="16"/>
      <c r="C26" s="16"/>
      <c r="D26" s="16"/>
      <c r="E26" s="16"/>
      <c r="F26" s="16"/>
      <c r="G26" s="16"/>
      <c r="H26" s="16" t="s">
        <v>321</v>
      </c>
      <c r="I26" s="16"/>
      <c r="J26" s="16"/>
      <c r="K26" s="16"/>
      <c r="L26" s="22"/>
      <c r="M26" s="22"/>
      <c r="N26" s="22"/>
      <c r="O26" s="22"/>
      <c r="P26" s="22"/>
      <c r="Q26" s="22"/>
      <c r="R26" s="30"/>
      <c r="S26" s="22"/>
      <c r="T26" s="22"/>
      <c r="U26" s="16"/>
      <c r="V26" s="7"/>
      <c r="W26" s="7"/>
      <c r="X26" s="7"/>
      <c r="Y26" s="7"/>
      <c r="Z26" s="7"/>
    </row>
    <row r="27" spans="1:26" ht="15" customHeight="1" x14ac:dyDescent="0.2">
      <c r="A27" s="16"/>
      <c r="B27" s="16"/>
      <c r="C27" s="16"/>
      <c r="D27" s="16"/>
      <c r="E27" s="16"/>
      <c r="F27" s="16"/>
      <c r="G27" s="16"/>
      <c r="H27" s="16" t="s">
        <v>322</v>
      </c>
      <c r="I27" s="16"/>
      <c r="J27" s="16"/>
      <c r="K27" s="16"/>
      <c r="L27" s="22"/>
      <c r="M27" s="22"/>
      <c r="N27" s="22"/>
      <c r="O27" s="22"/>
      <c r="P27" s="22"/>
      <c r="Q27" s="22"/>
      <c r="R27" s="30"/>
      <c r="S27" s="22"/>
      <c r="T27" s="22"/>
      <c r="U27" s="16"/>
      <c r="V27" s="7"/>
      <c r="W27" s="7"/>
      <c r="X27" s="7"/>
      <c r="Y27" s="7"/>
      <c r="Z27" s="7"/>
    </row>
    <row r="28" spans="1:26" ht="16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22"/>
      <c r="M28" s="22"/>
      <c r="N28" s="22"/>
      <c r="O28" s="22"/>
      <c r="P28" s="22"/>
      <c r="Q28" s="22"/>
      <c r="R28" s="30"/>
      <c r="S28" s="22"/>
      <c r="T28" s="22"/>
      <c r="U28" s="16"/>
      <c r="V28" s="7"/>
      <c r="W28" s="7"/>
      <c r="X28" s="7"/>
      <c r="Y28" s="7"/>
      <c r="Z28" s="7"/>
    </row>
    <row r="29" spans="1:26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site</vt:lpstr>
      <vt:lpstr>profile</vt:lpstr>
      <vt:lpstr>layer</vt:lpstr>
      <vt:lpstr>fraction</vt:lpstr>
      <vt:lpstr>PC Vocab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2017-05-04T14:52:52Z</dcterms:created>
  <dcterms:modified xsi:type="dcterms:W3CDTF">2017-05-04T15:22:48Z</dcterms:modified>
</cp:coreProperties>
</file>