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s\Steam\steamapps\common\RailWorks\Source\Smejki\CD460pack01\RailVehicles\Electric\Common\Script\"/>
    </mc:Choice>
  </mc:AlternateContent>
  <bookViews>
    <workbookView xWindow="0" yWindow="0" windowWidth="28800" windowHeight="12585" activeTab="1"/>
  </bookViews>
  <sheets>
    <sheet name="Brzda1" sheetId="1" r:id="rId1"/>
    <sheet name="Brzd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B4" i="2"/>
  <c r="O4" i="1"/>
  <c r="P4" i="1"/>
  <c r="Q4" i="1"/>
  <c r="R4" i="1"/>
  <c r="S4" i="1"/>
  <c r="T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2" i="2"/>
  <c r="P2" i="2"/>
  <c r="Q2" i="2"/>
  <c r="R2" i="2"/>
  <c r="S2" i="2"/>
  <c r="T2" i="2"/>
  <c r="O2" i="1"/>
  <c r="P2" i="1"/>
  <c r="Q2" i="1"/>
  <c r="R2" i="1"/>
  <c r="S2" i="1"/>
  <c r="T2" i="1"/>
  <c r="H2" i="1" l="1"/>
  <c r="N2" i="2" l="1"/>
  <c r="M2" i="2"/>
  <c r="L2" i="2"/>
  <c r="K2" i="2"/>
  <c r="J2" i="2"/>
  <c r="I2" i="2"/>
  <c r="H2" i="2"/>
  <c r="G2" i="2"/>
  <c r="F2" i="2"/>
  <c r="E2" i="2"/>
  <c r="D2" i="2"/>
  <c r="C2" i="2"/>
  <c r="B2" i="2"/>
  <c r="D2" i="1" l="1"/>
  <c r="C2" i="1"/>
  <c r="N2" i="1"/>
  <c r="K2" i="1"/>
  <c r="F2" i="1"/>
  <c r="J2" i="1"/>
  <c r="B2" i="1"/>
  <c r="G2" i="1"/>
  <c r="M2" i="1"/>
  <c r="I2" i="1"/>
  <c r="E2" i="1"/>
  <c r="L2" i="1"/>
</calcChain>
</file>

<file path=xl/sharedStrings.xml><?xml version="1.0" encoding="utf-8"?>
<sst xmlns="http://schemas.openxmlformats.org/spreadsheetml/2006/main" count="44" uniqueCount="27">
  <si>
    <t>skutečná TrCH</t>
  </si>
  <si>
    <t>spočtená Trch</t>
  </si>
  <si>
    <t>rychlost</t>
  </si>
  <si>
    <t>a =</t>
  </si>
  <si>
    <t>c =</t>
  </si>
  <si>
    <t xml:space="preserve"> </t>
  </si>
  <si>
    <t>d =</t>
  </si>
  <si>
    <t xml:space="preserve">b = </t>
  </si>
  <si>
    <t>offset y =</t>
  </si>
  <si>
    <t xml:space="preserve">a = </t>
  </si>
  <si>
    <t xml:space="preserve">d = </t>
  </si>
  <si>
    <t>a/c = 25</t>
  </si>
  <si>
    <t>a = 25c</t>
  </si>
  <si>
    <t>d/c = 20</t>
  </si>
  <si>
    <t>d = 20c</t>
  </si>
  <si>
    <t>současná TrCh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</si>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</sst>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Fill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Brzda1!$A$2</c:f>
              <c:strCache>
                <c:ptCount val="1"/>
                <c:pt idx="0">
                  <c:v>spočtená Trch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Brzda1!$B$3:$T$3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cat>
          <c:val>
            <c:numRef>
              <c:f>Brzda1!$B$2:$T$2</c:f>
              <c:numCache>
                <c:formatCode>General</c:formatCode>
                <c:ptCount val="19"/>
                <c:pt idx="0">
                  <c:v>14.727272727272727</c:v>
                </c:pt>
                <c:pt idx="1">
                  <c:v>16.814814814814817</c:v>
                </c:pt>
                <c:pt idx="2">
                  <c:v>18.25</c:v>
                </c:pt>
                <c:pt idx="3">
                  <c:v>19.297297297297298</c:v>
                </c:pt>
                <c:pt idx="4">
                  <c:v>20.095238095238095</c:v>
                </c:pt>
                <c:pt idx="5">
                  <c:v>20.723404255319149</c:v>
                </c:pt>
                <c:pt idx="6">
                  <c:v>21.23076923076923</c:v>
                </c:pt>
                <c:pt idx="7">
                  <c:v>21.649122807017545</c:v>
                </c:pt>
                <c:pt idx="8">
                  <c:v>22</c:v>
                </c:pt>
                <c:pt idx="9">
                  <c:v>22.298507462686565</c:v>
                </c:pt>
                <c:pt idx="10">
                  <c:v>22.555555555555557</c:v>
                </c:pt>
                <c:pt idx="11">
                  <c:v>22.779220779220779</c:v>
                </c:pt>
                <c:pt idx="12">
                  <c:v>22.975609756097562</c:v>
                </c:pt>
                <c:pt idx="13">
                  <c:v>23.149425287356323</c:v>
                </c:pt>
                <c:pt idx="14">
                  <c:v>23.304347826086957</c:v>
                </c:pt>
                <c:pt idx="15">
                  <c:v>23.443298969072167</c:v>
                </c:pt>
                <c:pt idx="16">
                  <c:v>23.568627450980394</c:v>
                </c:pt>
                <c:pt idx="17">
                  <c:v>23.682242990654206</c:v>
                </c:pt>
                <c:pt idx="18">
                  <c:v>23.785714285714285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Brzda1!$A$1</c:f>
              <c:strCache>
                <c:ptCount val="1"/>
                <c:pt idx="0">
                  <c:v>skutečná TrCH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Brzda1!$B$3:$T$3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cat>
          <c:val>
            <c:numRef>
              <c:f>Brzda1!$B$1:$T$1</c:f>
              <c:numCache>
                <c:formatCode>General</c:formatCode>
                <c:ptCount val="19"/>
                <c:pt idx="0">
                  <c:v>15</c:v>
                </c:pt>
                <c:pt idx="1">
                  <c:v>16.5</c:v>
                </c:pt>
                <c:pt idx="2">
                  <c:v>18</c:v>
                </c:pt>
                <c:pt idx="3">
                  <c:v>19</c:v>
                </c:pt>
                <c:pt idx="4">
                  <c:v>20.5</c:v>
                </c:pt>
                <c:pt idx="5">
                  <c:v>21.2</c:v>
                </c:pt>
                <c:pt idx="6">
                  <c:v>21.5</c:v>
                </c:pt>
                <c:pt idx="7">
                  <c:v>22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  <c:pt idx="17">
                  <c:v>22.5</c:v>
                </c:pt>
                <c:pt idx="18">
                  <c:v>22.5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Brzda1!$A$4</c:f>
              <c:strCache>
                <c:ptCount val="1"/>
                <c:pt idx="0">
                  <c:v>současná TrCh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Brzda1!$B$3:$T$3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cat>
          <c:val>
            <c:numRef>
              <c:f>Brzda1!$B$4:$T$4</c:f>
              <c:numCache>
                <c:formatCode>General</c:formatCode>
                <c:ptCount val="19"/>
                <c:pt idx="0">
                  <c:v>14.727272727272727</c:v>
                </c:pt>
                <c:pt idx="1">
                  <c:v>16.814814814814817</c:v>
                </c:pt>
                <c:pt idx="2">
                  <c:v>18.25</c:v>
                </c:pt>
                <c:pt idx="3">
                  <c:v>19.297297297297298</c:v>
                </c:pt>
                <c:pt idx="4">
                  <c:v>20.095238095238095</c:v>
                </c:pt>
                <c:pt idx="5">
                  <c:v>20.723404255319149</c:v>
                </c:pt>
                <c:pt idx="6">
                  <c:v>21.23076923076923</c:v>
                </c:pt>
                <c:pt idx="7">
                  <c:v>21.649122807017545</c:v>
                </c:pt>
                <c:pt idx="8">
                  <c:v>22</c:v>
                </c:pt>
                <c:pt idx="9">
                  <c:v>22.298507462686565</c:v>
                </c:pt>
                <c:pt idx="10">
                  <c:v>22.555555555555557</c:v>
                </c:pt>
                <c:pt idx="11">
                  <c:v>22.779220779220779</c:v>
                </c:pt>
                <c:pt idx="12">
                  <c:v>22.975609756097562</c:v>
                </c:pt>
                <c:pt idx="13">
                  <c:v>23.149425287356323</c:v>
                </c:pt>
                <c:pt idx="14">
                  <c:v>23.304347826086957</c:v>
                </c:pt>
                <c:pt idx="15">
                  <c:v>23.443298969072167</c:v>
                </c:pt>
                <c:pt idx="16">
                  <c:v>23.568627450980394</c:v>
                </c:pt>
                <c:pt idx="17">
                  <c:v>23.682242990654206</c:v>
                </c:pt>
                <c:pt idx="18">
                  <c:v>23.785714285714285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57008"/>
        <c:axId val="114963008"/>
      </c:lineChart>
      <c:catAx>
        <c:axId val="1120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963008"/>
        <c:crosses val="autoZero"/>
        <c:auto val="1"/>
        <c:lblAlgn val="ctr"/>
        <c:lblOffset val="100"/>
        <c:noMultiLvlLbl val="0"/>
      </c:catAx>
      <c:valAx>
        <c:axId val="1149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0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Brzda2!$A$2</c:f>
              <c:strCache>
                <c:ptCount val="1"/>
                <c:pt idx="0">
                  <c:v>spočtená Trch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Brzda2!$B$3:$T$3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cat>
          <c:val>
            <c:numRef>
              <c:f>Brzda2!$B$2:$T$2</c:f>
              <c:numCache>
                <c:formatCode>General</c:formatCode>
                <c:ptCount val="19"/>
                <c:pt idx="0">
                  <c:v>29</c:v>
                </c:pt>
                <c:pt idx="1">
                  <c:v>34.714285714285715</c:v>
                </c:pt>
                <c:pt idx="2">
                  <c:v>39</c:v>
                </c:pt>
                <c:pt idx="3">
                  <c:v>42.333333333333329</c:v>
                </c:pt>
                <c:pt idx="4">
                  <c:v>45</c:v>
                </c:pt>
                <c:pt idx="5">
                  <c:v>47.181818181818187</c:v>
                </c:pt>
                <c:pt idx="6">
                  <c:v>49</c:v>
                </c:pt>
                <c:pt idx="7">
                  <c:v>50.53846153846154</c:v>
                </c:pt>
                <c:pt idx="8">
                  <c:v>51.857142857142861</c:v>
                </c:pt>
                <c:pt idx="9">
                  <c:v>53</c:v>
                </c:pt>
                <c:pt idx="10">
                  <c:v>54</c:v>
                </c:pt>
                <c:pt idx="11">
                  <c:v>54.882352941176471</c:v>
                </c:pt>
                <c:pt idx="12">
                  <c:v>55.666666666666671</c:v>
                </c:pt>
                <c:pt idx="13">
                  <c:v>56.368421052631575</c:v>
                </c:pt>
                <c:pt idx="14">
                  <c:v>57</c:v>
                </c:pt>
                <c:pt idx="15">
                  <c:v>57.571428571428569</c:v>
                </c:pt>
                <c:pt idx="16">
                  <c:v>58.090909090909093</c:v>
                </c:pt>
                <c:pt idx="17">
                  <c:v>58.565217391304344</c:v>
                </c:pt>
                <c:pt idx="18">
                  <c:v>59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Brzda2!$A$1</c:f>
              <c:strCache>
                <c:ptCount val="1"/>
                <c:pt idx="0">
                  <c:v>skutečná TrCH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Brzda2!$B$3:$T$3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cat>
          <c:val>
            <c:numRef>
              <c:f>Brzda2!$B$1:$T$1</c:f>
              <c:numCache>
                <c:formatCode>General</c:formatCode>
                <c:ptCount val="1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43</c:v>
                </c:pt>
                <c:pt idx="4">
                  <c:v>45</c:v>
                </c:pt>
                <c:pt idx="5">
                  <c:v>47</c:v>
                </c:pt>
                <c:pt idx="6">
                  <c:v>49</c:v>
                </c:pt>
                <c:pt idx="7">
                  <c:v>51</c:v>
                </c:pt>
                <c:pt idx="8">
                  <c:v>52</c:v>
                </c:pt>
                <c:pt idx="9">
                  <c:v>53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55</c:v>
                </c:pt>
                <c:pt idx="18">
                  <c:v>55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Brzda2!$A$4</c:f>
              <c:strCache>
                <c:ptCount val="1"/>
                <c:pt idx="0">
                  <c:v>současná TrCh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Brzda2!$B$3:$T$3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cat>
          <c:val>
            <c:numRef>
              <c:f>Brzda2!$B$4:$T$4</c:f>
              <c:numCache>
                <c:formatCode>General</c:formatCode>
                <c:ptCount val="19"/>
                <c:pt idx="0">
                  <c:v>29</c:v>
                </c:pt>
                <c:pt idx="1">
                  <c:v>34.714285714285715</c:v>
                </c:pt>
                <c:pt idx="2">
                  <c:v>39</c:v>
                </c:pt>
                <c:pt idx="3">
                  <c:v>42.333333333333329</c:v>
                </c:pt>
                <c:pt idx="4">
                  <c:v>45</c:v>
                </c:pt>
                <c:pt idx="5">
                  <c:v>47.181818181818187</c:v>
                </c:pt>
                <c:pt idx="6">
                  <c:v>49</c:v>
                </c:pt>
                <c:pt idx="7">
                  <c:v>50.53846153846154</c:v>
                </c:pt>
                <c:pt idx="8">
                  <c:v>51.857142857142861</c:v>
                </c:pt>
                <c:pt idx="9">
                  <c:v>53</c:v>
                </c:pt>
                <c:pt idx="10">
                  <c:v>54</c:v>
                </c:pt>
                <c:pt idx="11">
                  <c:v>54.882352941176471</c:v>
                </c:pt>
                <c:pt idx="12">
                  <c:v>55.666666666666671</c:v>
                </c:pt>
                <c:pt idx="13">
                  <c:v>56.368421052631575</c:v>
                </c:pt>
                <c:pt idx="14">
                  <c:v>57</c:v>
                </c:pt>
                <c:pt idx="15">
                  <c:v>57.571428571428569</c:v>
                </c:pt>
                <c:pt idx="16">
                  <c:v>58.090909090909093</c:v>
                </c:pt>
                <c:pt idx="17">
                  <c:v>58.565217391304344</c:v>
                </c:pt>
                <c:pt idx="18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66368"/>
        <c:axId val="114966928"/>
      </c:lineChart>
      <c:catAx>
        <c:axId val="11496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966928"/>
        <c:crosses val="autoZero"/>
        <c:auto val="1"/>
        <c:lblAlgn val="ctr"/>
        <c:lblOffset val="100"/>
        <c:noMultiLvlLbl val="0"/>
      </c:catAx>
      <c:valAx>
        <c:axId val="1149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96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4</xdr:row>
      <xdr:rowOff>176212</xdr:rowOff>
    </xdr:from>
    <xdr:to>
      <xdr:col>10</xdr:col>
      <xdr:colOff>390525</xdr:colOff>
      <xdr:row>19</xdr:row>
      <xdr:rowOff>61912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4</xdr:row>
      <xdr:rowOff>176212</xdr:rowOff>
    </xdr:from>
    <xdr:to>
      <xdr:col>10</xdr:col>
      <xdr:colOff>390525</xdr:colOff>
      <xdr:row>19</xdr:row>
      <xdr:rowOff>61912</xdr:rowOff>
    </xdr:to>
    <xdr:graphicFrame macro="">
      <xdr:nvGraphicFramePr>
        <xdr:cNvPr id="2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C1" workbookViewId="0">
      <selection activeCell="R9" sqref="R9"/>
    </sheetView>
  </sheetViews>
  <sheetFormatPr defaultRowHeight="15" x14ac:dyDescent="0.25"/>
  <cols>
    <col min="1" max="1" width="13.5703125" bestFit="1" customWidth="1"/>
  </cols>
  <sheetData>
    <row r="1" spans="1:20" x14ac:dyDescent="0.25">
      <c r="A1" t="s">
        <v>0</v>
      </c>
      <c r="B1">
        <v>15</v>
      </c>
      <c r="C1">
        <v>16.5</v>
      </c>
      <c r="D1">
        <v>18</v>
      </c>
      <c r="E1">
        <v>19</v>
      </c>
      <c r="F1">
        <v>20.5</v>
      </c>
      <c r="G1">
        <v>21.2</v>
      </c>
      <c r="H1">
        <v>21.5</v>
      </c>
      <c r="I1">
        <v>22</v>
      </c>
      <c r="J1">
        <v>22.5</v>
      </c>
      <c r="K1">
        <v>22.5</v>
      </c>
      <c r="L1">
        <v>22.5</v>
      </c>
      <c r="M1">
        <v>22.5</v>
      </c>
      <c r="N1">
        <v>22.5</v>
      </c>
      <c r="O1">
        <v>22.5</v>
      </c>
      <c r="P1">
        <v>22.5</v>
      </c>
      <c r="Q1">
        <v>22.5</v>
      </c>
      <c r="R1">
        <v>22.5</v>
      </c>
      <c r="S1">
        <v>22.5</v>
      </c>
      <c r="T1">
        <v>22.5</v>
      </c>
    </row>
    <row r="2" spans="1:20" x14ac:dyDescent="0.25">
      <c r="A2" t="s">
        <v>1</v>
      </c>
      <c r="B2">
        <f>($N$9+($N$8*B3))/(($N$10*B3)+$N$11)+$P$8</f>
        <v>14.727272727272727</v>
      </c>
      <c r="C2">
        <f t="shared" ref="C2:T2" si="0">($N$9+($N$8*C3))/(($N$10*C3)+$N$11)+$P$8</f>
        <v>16.814814814814817</v>
      </c>
      <c r="D2">
        <f t="shared" si="0"/>
        <v>18.25</v>
      </c>
      <c r="E2">
        <f t="shared" si="0"/>
        <v>19.297297297297298</v>
      </c>
      <c r="F2">
        <f t="shared" si="0"/>
        <v>20.095238095238095</v>
      </c>
      <c r="G2">
        <f t="shared" si="0"/>
        <v>20.723404255319149</v>
      </c>
      <c r="H2">
        <f>($N$9+($N$8*H3))/(($N$10*H3)+$N$11)+$P$8</f>
        <v>21.23076923076923</v>
      </c>
      <c r="I2">
        <f t="shared" si="0"/>
        <v>21.649122807017545</v>
      </c>
      <c r="J2">
        <f t="shared" si="0"/>
        <v>22</v>
      </c>
      <c r="K2">
        <f t="shared" si="0"/>
        <v>22.298507462686565</v>
      </c>
      <c r="L2">
        <f t="shared" si="0"/>
        <v>22.555555555555557</v>
      </c>
      <c r="M2">
        <f t="shared" si="0"/>
        <v>22.779220779220779</v>
      </c>
      <c r="N2">
        <f t="shared" si="0"/>
        <v>22.975609756097562</v>
      </c>
      <c r="O2">
        <f t="shared" si="0"/>
        <v>23.149425287356323</v>
      </c>
      <c r="P2">
        <f t="shared" si="0"/>
        <v>23.304347826086957</v>
      </c>
      <c r="Q2">
        <f t="shared" si="0"/>
        <v>23.443298969072167</v>
      </c>
      <c r="R2">
        <f t="shared" si="0"/>
        <v>23.568627450980394</v>
      </c>
      <c r="S2">
        <f t="shared" si="0"/>
        <v>23.682242990654206</v>
      </c>
      <c r="T2">
        <f t="shared" si="0"/>
        <v>23.785714285714285</v>
      </c>
    </row>
    <row r="3" spans="1:20" x14ac:dyDescent="0.25">
      <c r="A3" t="s">
        <v>2</v>
      </c>
      <c r="B3">
        <v>20</v>
      </c>
      <c r="C3">
        <v>25</v>
      </c>
      <c r="D3">
        <v>30</v>
      </c>
      <c r="E3">
        <v>35</v>
      </c>
      <c r="F3">
        <v>40</v>
      </c>
      <c r="G3">
        <v>45</v>
      </c>
      <c r="H3">
        <v>50</v>
      </c>
      <c r="I3">
        <v>55</v>
      </c>
      <c r="J3">
        <v>60</v>
      </c>
      <c r="K3">
        <v>65</v>
      </c>
      <c r="L3">
        <v>70</v>
      </c>
      <c r="M3">
        <v>75</v>
      </c>
      <c r="N3">
        <v>80</v>
      </c>
      <c r="O3">
        <v>85</v>
      </c>
      <c r="P3">
        <v>90</v>
      </c>
      <c r="Q3">
        <v>95</v>
      </c>
      <c r="R3">
        <v>100</v>
      </c>
      <c r="S3">
        <v>105</v>
      </c>
      <c r="T3">
        <v>110</v>
      </c>
    </row>
    <row r="4" spans="1:20" x14ac:dyDescent="0.25">
      <c r="A4" t="s">
        <v>15</v>
      </c>
      <c r="B4" s="4">
        <f t="shared" ref="B4:M4" si="1" xml:space="preserve"> ((-250-(B3))/((B3)+2))+27</f>
        <v>14.727272727272727</v>
      </c>
      <c r="C4" s="4">
        <f t="shared" si="1"/>
        <v>16.814814814814817</v>
      </c>
      <c r="D4" s="4">
        <f t="shared" si="1"/>
        <v>18.25</v>
      </c>
      <c r="E4" s="4">
        <f t="shared" si="1"/>
        <v>19.297297297297298</v>
      </c>
      <c r="F4" s="4">
        <f t="shared" si="1"/>
        <v>20.095238095238095</v>
      </c>
      <c r="G4" s="4">
        <f t="shared" si="1"/>
        <v>20.723404255319149</v>
      </c>
      <c r="H4" s="4">
        <f t="shared" si="1"/>
        <v>21.23076923076923</v>
      </c>
      <c r="I4" s="4">
        <f t="shared" si="1"/>
        <v>21.649122807017545</v>
      </c>
      <c r="J4" s="4">
        <f t="shared" si="1"/>
        <v>22</v>
      </c>
      <c r="K4" s="4">
        <f t="shared" si="1"/>
        <v>22.298507462686565</v>
      </c>
      <c r="L4" s="4">
        <f t="shared" si="1"/>
        <v>22.555555555555557</v>
      </c>
      <c r="M4" s="4">
        <f t="shared" si="1"/>
        <v>22.779220779220779</v>
      </c>
      <c r="N4" s="4">
        <f xml:space="preserve"> ((-250-(N3))/((N3)+2))+27</f>
        <v>22.975609756097562</v>
      </c>
      <c r="O4" s="4">
        <f t="shared" ref="O4:T4" si="2" xml:space="preserve"> ((-250-(O3))/((O3)+2))+27</f>
        <v>23.149425287356323</v>
      </c>
      <c r="P4" s="4">
        <f t="shared" si="2"/>
        <v>23.304347826086957</v>
      </c>
      <c r="Q4" s="4">
        <f t="shared" si="2"/>
        <v>23.443298969072167</v>
      </c>
      <c r="R4" s="4">
        <f t="shared" si="2"/>
        <v>23.568627450980394</v>
      </c>
      <c r="S4" s="4">
        <f t="shared" si="2"/>
        <v>23.682242990654206</v>
      </c>
      <c r="T4" s="4">
        <f t="shared" si="2"/>
        <v>23.785714285714285</v>
      </c>
    </row>
    <row r="8" spans="1:20" x14ac:dyDescent="0.25">
      <c r="L8" t="s">
        <v>16</v>
      </c>
      <c r="M8" s="1" t="s">
        <v>3</v>
      </c>
      <c r="N8" s="2">
        <v>-1</v>
      </c>
      <c r="O8" t="s">
        <v>8</v>
      </c>
      <c r="P8">
        <v>27</v>
      </c>
    </row>
    <row r="9" spans="1:20" x14ac:dyDescent="0.25">
      <c r="L9" t="s">
        <v>17</v>
      </c>
      <c r="M9" s="1" t="s">
        <v>7</v>
      </c>
      <c r="N9" s="2">
        <v>-250</v>
      </c>
    </row>
    <row r="10" spans="1:20" x14ac:dyDescent="0.25">
      <c r="L10" t="s">
        <v>18</v>
      </c>
      <c r="M10" s="1" t="s">
        <v>4</v>
      </c>
      <c r="N10" s="2">
        <v>1</v>
      </c>
    </row>
    <row r="11" spans="1:20" x14ac:dyDescent="0.25">
      <c r="L11" t="s">
        <v>19</v>
      </c>
      <c r="M11" s="1" t="s">
        <v>6</v>
      </c>
      <c r="N11" s="2">
        <v>2</v>
      </c>
    </row>
    <row r="12" spans="1:20" x14ac:dyDescent="0.25">
      <c r="L12" t="s">
        <v>20</v>
      </c>
    </row>
    <row r="13" spans="1:20" x14ac:dyDescent="0.25">
      <c r="L13" t="s">
        <v>21</v>
      </c>
    </row>
    <row r="14" spans="1:20" x14ac:dyDescent="0.25">
      <c r="L14" t="s">
        <v>22</v>
      </c>
    </row>
    <row r="15" spans="1:20" x14ac:dyDescent="0.25">
      <c r="L15" t="s">
        <v>23</v>
      </c>
    </row>
    <row r="16" spans="1:20" x14ac:dyDescent="0.25">
      <c r="L16" t="s">
        <v>24</v>
      </c>
      <c r="M16" t="s">
        <v>9</v>
      </c>
      <c r="N16">
        <v>10</v>
      </c>
    </row>
    <row r="17" spans="12:14" x14ac:dyDescent="0.25">
      <c r="L17" t="s">
        <v>25</v>
      </c>
      <c r="M17" t="s">
        <v>4</v>
      </c>
      <c r="N17">
        <v>10</v>
      </c>
    </row>
    <row r="18" spans="12:14" x14ac:dyDescent="0.25">
      <c r="L18" t="s">
        <v>26</v>
      </c>
      <c r="M18" t="s">
        <v>10</v>
      </c>
      <c r="N18">
        <v>10</v>
      </c>
    </row>
    <row r="20" spans="12:14" x14ac:dyDescent="0.25">
      <c r="M20" t="s">
        <v>11</v>
      </c>
    </row>
    <row r="21" spans="12:14" x14ac:dyDescent="0.25">
      <c r="M21" t="s">
        <v>12</v>
      </c>
    </row>
    <row r="22" spans="12:14" x14ac:dyDescent="0.25">
      <c r="M22" s="3" t="s">
        <v>13</v>
      </c>
    </row>
    <row r="23" spans="12:14" x14ac:dyDescent="0.25">
      <c r="M23" t="s">
        <v>14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B4" sqref="B4:T4"/>
    </sheetView>
  </sheetViews>
  <sheetFormatPr defaultRowHeight="15" x14ac:dyDescent="0.25"/>
  <cols>
    <col min="1" max="1" width="13.5703125" bestFit="1" customWidth="1"/>
  </cols>
  <sheetData>
    <row r="1" spans="1:20" x14ac:dyDescent="0.25">
      <c r="A1" t="s">
        <v>0</v>
      </c>
      <c r="B1">
        <v>30</v>
      </c>
      <c r="C1">
        <v>35</v>
      </c>
      <c r="D1">
        <v>40</v>
      </c>
      <c r="E1">
        <v>43</v>
      </c>
      <c r="F1">
        <v>45</v>
      </c>
      <c r="G1">
        <v>47</v>
      </c>
      <c r="H1">
        <v>49</v>
      </c>
      <c r="I1">
        <v>51</v>
      </c>
      <c r="J1">
        <v>52</v>
      </c>
      <c r="K1">
        <v>53</v>
      </c>
      <c r="L1">
        <v>54</v>
      </c>
      <c r="M1">
        <v>55</v>
      </c>
      <c r="N1">
        <v>55</v>
      </c>
      <c r="O1">
        <v>55</v>
      </c>
      <c r="P1">
        <v>55</v>
      </c>
      <c r="Q1">
        <v>55</v>
      </c>
      <c r="R1">
        <v>55</v>
      </c>
      <c r="S1">
        <v>55</v>
      </c>
      <c r="T1">
        <v>55</v>
      </c>
    </row>
    <row r="2" spans="1:20" x14ac:dyDescent="0.25">
      <c r="A2" t="s">
        <v>1</v>
      </c>
      <c r="B2">
        <f>($N$9+($N$8*B3))/(($N$10*B3)+$N$11)+$P$8</f>
        <v>29</v>
      </c>
      <c r="C2">
        <f t="shared" ref="C2:T2" si="0">($N$9+($N$8*C3))/(($N$10*C3)+$N$11)+$P$8</f>
        <v>34.714285714285715</v>
      </c>
      <c r="D2">
        <f t="shared" si="0"/>
        <v>39</v>
      </c>
      <c r="E2">
        <f t="shared" si="0"/>
        <v>42.333333333333329</v>
      </c>
      <c r="F2">
        <f t="shared" si="0"/>
        <v>45</v>
      </c>
      <c r="G2">
        <f t="shared" si="0"/>
        <v>47.181818181818187</v>
      </c>
      <c r="H2">
        <f t="shared" si="0"/>
        <v>49</v>
      </c>
      <c r="I2">
        <f t="shared" si="0"/>
        <v>50.53846153846154</v>
      </c>
      <c r="J2">
        <f t="shared" si="0"/>
        <v>51.857142857142861</v>
      </c>
      <c r="K2">
        <f t="shared" si="0"/>
        <v>53</v>
      </c>
      <c r="L2">
        <f t="shared" si="0"/>
        <v>54</v>
      </c>
      <c r="M2">
        <f t="shared" si="0"/>
        <v>54.882352941176471</v>
      </c>
      <c r="N2">
        <f t="shared" si="0"/>
        <v>55.666666666666671</v>
      </c>
      <c r="O2">
        <f t="shared" si="0"/>
        <v>56.368421052631575</v>
      </c>
      <c r="P2">
        <f t="shared" si="0"/>
        <v>57</v>
      </c>
      <c r="Q2">
        <f t="shared" si="0"/>
        <v>57.571428571428569</v>
      </c>
      <c r="R2">
        <f t="shared" si="0"/>
        <v>58.090909090909093</v>
      </c>
      <c r="S2">
        <f t="shared" si="0"/>
        <v>58.565217391304344</v>
      </c>
      <c r="T2">
        <f t="shared" si="0"/>
        <v>59</v>
      </c>
    </row>
    <row r="3" spans="1:20" x14ac:dyDescent="0.25">
      <c r="A3" t="s">
        <v>2</v>
      </c>
      <c r="B3">
        <v>20</v>
      </c>
      <c r="C3">
        <v>25</v>
      </c>
      <c r="D3">
        <v>30</v>
      </c>
      <c r="E3">
        <v>35</v>
      </c>
      <c r="F3">
        <v>40</v>
      </c>
      <c r="G3">
        <v>45</v>
      </c>
      <c r="H3">
        <v>50</v>
      </c>
      <c r="I3">
        <v>55</v>
      </c>
      <c r="J3">
        <v>60</v>
      </c>
      <c r="K3">
        <v>65</v>
      </c>
      <c r="L3">
        <v>70</v>
      </c>
      <c r="M3">
        <v>75</v>
      </c>
      <c r="N3">
        <v>80</v>
      </c>
      <c r="O3">
        <v>85</v>
      </c>
      <c r="P3">
        <v>90</v>
      </c>
      <c r="Q3">
        <v>95</v>
      </c>
      <c r="R3">
        <v>100</v>
      </c>
      <c r="S3">
        <v>105</v>
      </c>
      <c r="T3">
        <v>110</v>
      </c>
    </row>
    <row r="4" spans="1:20" x14ac:dyDescent="0.25">
      <c r="A4" t="s">
        <v>15</v>
      </c>
      <c r="B4" s="4">
        <f xml:space="preserve"> ((-250-(B3))/((0.2*(B3))+2))+74</f>
        <v>29</v>
      </c>
      <c r="C4" s="4">
        <f t="shared" ref="C4:T4" si="1" xml:space="preserve"> ((-250-(C3))/((0.2*(C3))+2))+74</f>
        <v>34.714285714285715</v>
      </c>
      <c r="D4" s="4">
        <f t="shared" si="1"/>
        <v>39</v>
      </c>
      <c r="E4" s="4">
        <f t="shared" si="1"/>
        <v>42.333333333333329</v>
      </c>
      <c r="F4" s="4">
        <f t="shared" si="1"/>
        <v>45</v>
      </c>
      <c r="G4" s="4">
        <f t="shared" si="1"/>
        <v>47.181818181818187</v>
      </c>
      <c r="H4" s="4">
        <f t="shared" si="1"/>
        <v>49</v>
      </c>
      <c r="I4" s="4">
        <f t="shared" si="1"/>
        <v>50.53846153846154</v>
      </c>
      <c r="J4" s="4">
        <f t="shared" si="1"/>
        <v>51.857142857142861</v>
      </c>
      <c r="K4" s="4">
        <f t="shared" si="1"/>
        <v>53</v>
      </c>
      <c r="L4" s="4">
        <f t="shared" si="1"/>
        <v>54</v>
      </c>
      <c r="M4" s="4">
        <f t="shared" si="1"/>
        <v>54.882352941176471</v>
      </c>
      <c r="N4" s="4">
        <f t="shared" si="1"/>
        <v>55.666666666666671</v>
      </c>
      <c r="O4" s="4">
        <f t="shared" si="1"/>
        <v>56.368421052631575</v>
      </c>
      <c r="P4" s="4">
        <f t="shared" si="1"/>
        <v>57</v>
      </c>
      <c r="Q4" s="4">
        <f t="shared" si="1"/>
        <v>57.571428571428569</v>
      </c>
      <c r="R4" s="4">
        <f t="shared" si="1"/>
        <v>58.090909090909093</v>
      </c>
      <c r="S4" s="4">
        <f t="shared" si="1"/>
        <v>58.565217391304344</v>
      </c>
      <c r="T4" s="4">
        <f t="shared" si="1"/>
        <v>59</v>
      </c>
    </row>
    <row r="8" spans="1:20" x14ac:dyDescent="0.25">
      <c r="M8" s="1" t="s">
        <v>3</v>
      </c>
      <c r="N8" s="2">
        <v>-1</v>
      </c>
      <c r="O8" t="s">
        <v>8</v>
      </c>
      <c r="P8">
        <v>74</v>
      </c>
    </row>
    <row r="9" spans="1:20" x14ac:dyDescent="0.25">
      <c r="M9" s="1" t="s">
        <v>7</v>
      </c>
      <c r="N9" s="2">
        <v>-250</v>
      </c>
    </row>
    <row r="10" spans="1:20" x14ac:dyDescent="0.25">
      <c r="M10" s="1" t="s">
        <v>4</v>
      </c>
      <c r="N10" s="2">
        <v>0.2</v>
      </c>
    </row>
    <row r="11" spans="1:20" x14ac:dyDescent="0.25">
      <c r="L11" t="s">
        <v>5</v>
      </c>
      <c r="M11" s="1" t="s">
        <v>6</v>
      </c>
      <c r="N11" s="2">
        <v>2</v>
      </c>
    </row>
    <row r="16" spans="1:20" x14ac:dyDescent="0.25">
      <c r="M16" t="s">
        <v>9</v>
      </c>
      <c r="N16">
        <v>10</v>
      </c>
    </row>
    <row r="17" spans="13:14" x14ac:dyDescent="0.25">
      <c r="M17" t="s">
        <v>4</v>
      </c>
      <c r="N17">
        <v>10</v>
      </c>
    </row>
    <row r="18" spans="13:14" x14ac:dyDescent="0.25">
      <c r="M18" t="s">
        <v>10</v>
      </c>
      <c r="N18">
        <v>10</v>
      </c>
    </row>
    <row r="20" spans="13:14" x14ac:dyDescent="0.25">
      <c r="M20" t="s">
        <v>11</v>
      </c>
    </row>
    <row r="21" spans="13:14" x14ac:dyDescent="0.25">
      <c r="M21" t="s">
        <v>12</v>
      </c>
    </row>
    <row r="22" spans="13:14" x14ac:dyDescent="0.25">
      <c r="M22" s="3" t="s">
        <v>13</v>
      </c>
    </row>
    <row r="23" spans="13:14" x14ac:dyDescent="0.25">
      <c r="M23" t="s">
        <v>14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Brzda1</vt:lpstr>
      <vt:lpstr>Brzda2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Jachym</dc:creator>
  <cp:lastModifiedBy>Jachym</cp:lastModifiedBy>
  <dcterms:created xsi:type="dcterms:W3CDTF">2017-09-16T10:31:14Z</dcterms:created>
  <dcterms:modified xsi:type="dcterms:W3CDTF">2019-06-04T22:53:57Z</dcterms:modified>
</cp:coreProperties>
</file>