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mes\Train Simulator 2017\Source\CS_addon\Smejki\RailVehicles\Electric\460080\EngineScr\"/>
    </mc:Choice>
  </mc:AlternateContent>
  <bookViews>
    <workbookView xWindow="0" yWindow="0" windowWidth="23805" windowHeight="798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U2" i="1" l="1"/>
  <c r="S2" i="1"/>
  <c r="Q2" i="1"/>
  <c r="O2" i="1"/>
  <c r="M2" i="1"/>
  <c r="K2" i="1"/>
  <c r="I2" i="1"/>
  <c r="G2" i="1"/>
  <c r="E2" i="1"/>
  <c r="E3" i="1"/>
  <c r="F3" i="1"/>
  <c r="D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B3" i="1"/>
</calcChain>
</file>

<file path=xl/sharedStrings.xml><?xml version="1.0" encoding="utf-8"?>
<sst xmlns="http://schemas.openxmlformats.org/spreadsheetml/2006/main" count="5" uniqueCount="5">
  <si>
    <t>Konstanty</t>
  </si>
  <si>
    <t>kN</t>
  </si>
  <si>
    <t>vypočtené A</t>
  </si>
  <si>
    <t>reálné A</t>
  </si>
  <si>
    <t>k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</si>
</sst>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Reálný proud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List1!$B$4:$V$4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List1!$B$2:$V$2</c:f>
              <c:numCache>
                <c:formatCode>General</c:formatCode>
                <c:ptCount val="21"/>
                <c:pt idx="0">
                  <c:v>0</c:v>
                </c:pt>
                <c:pt idx="1">
                  <c:v>74</c:v>
                </c:pt>
                <c:pt idx="2">
                  <c:v>112</c:v>
                </c:pt>
                <c:pt idx="3">
                  <c:v>141</c:v>
                </c:pt>
                <c:pt idx="4">
                  <c:v>170</c:v>
                </c:pt>
                <c:pt idx="5">
                  <c:v>199.5</c:v>
                </c:pt>
                <c:pt idx="6">
                  <c:v>229</c:v>
                </c:pt>
                <c:pt idx="7">
                  <c:v>254.5</c:v>
                </c:pt>
                <c:pt idx="8">
                  <c:v>280</c:v>
                </c:pt>
                <c:pt idx="9">
                  <c:v>302.5</c:v>
                </c:pt>
                <c:pt idx="10">
                  <c:v>325</c:v>
                </c:pt>
                <c:pt idx="11">
                  <c:v>346</c:v>
                </c:pt>
                <c:pt idx="12">
                  <c:v>367</c:v>
                </c:pt>
                <c:pt idx="13">
                  <c:v>389.5</c:v>
                </c:pt>
                <c:pt idx="14">
                  <c:v>412</c:v>
                </c:pt>
                <c:pt idx="15">
                  <c:v>433.5</c:v>
                </c:pt>
                <c:pt idx="16">
                  <c:v>455</c:v>
                </c:pt>
                <c:pt idx="17">
                  <c:v>478</c:v>
                </c:pt>
                <c:pt idx="18">
                  <c:v>501</c:v>
                </c:pt>
                <c:pt idx="19">
                  <c:v>523.5</c:v>
                </c:pt>
                <c:pt idx="20">
                  <c:v>546</c:v>
                </c:pt>
              </c:numCache>
            </c:numRef>
          </c:val>
          <c:smooth val="1"/>
        </c:ser>
        <c:ser>
          <c:idx val="1"/>
          <c:order val="1"/>
          <c:tx>
            <c:v>Vypočtený proud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List1!$B$4:$V$4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List1!$B$3:$V$3</c:f>
              <c:numCache>
                <c:formatCode>General</c:formatCode>
                <c:ptCount val="21"/>
                <c:pt idx="0">
                  <c:v>0</c:v>
                </c:pt>
                <c:pt idx="1">
                  <c:v>79.323136599607551</c:v>
                </c:pt>
                <c:pt idx="2">
                  <c:v>116.11718219109524</c:v>
                </c:pt>
                <c:pt idx="3">
                  <c:v>146.87790848184079</c:v>
                </c:pt>
                <c:pt idx="4">
                  <c:v>174.8196785261888</c:v>
                </c:pt>
                <c:pt idx="5">
                  <c:v>201.12085918670894</c:v>
                </c:pt>
                <c:pt idx="6">
                  <c:v>226.35405894306382</c:v>
                </c:pt>
                <c:pt idx="7">
                  <c:v>250.84178280342374</c:v>
                </c:pt>
                <c:pt idx="8">
                  <c:v>274.78340561249331</c:v>
                </c:pt>
                <c:pt idx="9">
                  <c:v>298.31044232477018</c:v>
                </c:pt>
                <c:pt idx="10">
                  <c:v>321.51391882778574</c:v>
                </c:pt>
                <c:pt idx="11">
                  <c:v>344.45922835656472</c:v>
                </c:pt>
                <c:pt idx="12">
                  <c:v>367.19477120460209</c:v>
                </c:pt>
                <c:pt idx="13">
                  <c:v>389.75725779002505</c:v>
                </c:pt>
                <c:pt idx="14">
                  <c:v>412.17510841873997</c:v>
                </c:pt>
                <c:pt idx="15">
                  <c:v>434.47071247668697</c:v>
                </c:pt>
                <c:pt idx="16">
                  <c:v>456.66197564500595</c:v>
                </c:pt>
                <c:pt idx="17">
                  <c:v>478.76340712297554</c:v>
                </c:pt>
                <c:pt idx="18">
                  <c:v>500.78690078715124</c:v>
                </c:pt>
                <c:pt idx="19">
                  <c:v>522.74230745176931</c:v>
                </c:pt>
                <c:pt idx="20">
                  <c:v>544.63786133540157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5342320"/>
        <c:axId val="225342880"/>
      </c:lineChart>
      <c:catAx>
        <c:axId val="225342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Tažná síla na obvodu kol [kN]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25342880"/>
        <c:crosses val="autoZero"/>
        <c:auto val="1"/>
        <c:lblAlgn val="ctr"/>
        <c:lblOffset val="100"/>
        <c:noMultiLvlLbl val="0"/>
      </c:catAx>
      <c:valAx>
        <c:axId val="22534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Proud [A]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2534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314325</xdr:colOff>
      <xdr:row>11</xdr:row>
      <xdr:rowOff>14287</xdr:rowOff>
    </xdr:from>
    <xdr:ext cx="1653017" cy="3803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ovéPole 1"/>
            <xdr:cNvSpPr txBox="1"/>
          </xdr:nvSpPr>
          <xdr:spPr>
            <a:xfrm>
              <a:off x="7820025" y="2109787"/>
              <a:ext cx="1653017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cs-CZ" sz="1100" b="0" i="1">
                        <a:latin typeface="Cambria Math" panose="02040503050406030204" pitchFamily="18" charset="0"/>
                      </a:rPr>
                      <m:t>106</m:t>
                    </m:r>
                    <m:r>
                      <a:rPr lang="cs-CZ" sz="1100" b="0" i="1">
                        <a:latin typeface="Cambria Math" panose="02040503050406030204" pitchFamily="18" charset="0"/>
                      </a:rPr>
                      <m:t>𝑘</m:t>
                    </m:r>
                    <m:r>
                      <a:rPr lang="cs-CZ" sz="1100" b="0" i="1">
                        <a:latin typeface="Cambria Math" panose="02040503050406030204" pitchFamily="18" charset="0"/>
                      </a:rPr>
                      <m:t>∗</m:t>
                    </m:r>
                    <m:d>
                      <m:dPr>
                        <m:ctrlPr>
                          <a:rPr lang="cs-CZ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cs-CZ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ad>
                              <m:radPr>
                                <m:degHide m:val="on"/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radPr>
                              <m:deg/>
                              <m:e>
                                <m:sSup>
                                  <m:sSupPr>
                                    <m:ctrlPr>
                                      <a:rPr lang="cs-CZ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pPr>
                                  <m:e>
                                    <m:d>
                                      <m:dPr>
                                        <m:ctrlPr>
                                          <a:rPr lang="cs-CZ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dPr>
                                      <m:e>
                                        <m:r>
                                          <a:rPr lang="cs-CZ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𝑥</m:t>
                                        </m:r>
                                        <m:r>
                                          <a:rPr lang="cs-CZ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+25</m:t>
                                        </m:r>
                                        <m:r>
                                          <a:rPr lang="cs-CZ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𝑘</m:t>
                                        </m:r>
                                      </m:e>
                                    </m:d>
                                  </m:e>
                                  <m:sup>
                                    <m:r>
                                      <a:rPr lang="cs-CZ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</m:sup>
                                </m:sSup>
                              </m:e>
                            </m:rad>
                          </m:num>
                          <m:den>
                            <m:sSup>
                              <m:sSupPr>
                                <m:ctrlP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25</m:t>
                                </m:r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e>
                              <m:sup>
                                <m:r>
                                  <a:rPr lang="cs-CZ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den>
                        </m:f>
                        <m:r>
                          <a:rPr lang="cs-CZ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−1</m:t>
                        </m:r>
                      </m:e>
                    </m:d>
                  </m:oMath>
                </m:oMathPara>
              </a14:m>
              <a:endParaRPr lang="cs-CZ" sz="1100"/>
            </a:p>
          </xdr:txBody>
        </xdr:sp>
      </mc:Choice>
      <mc:Fallback xmlns="">
        <xdr:sp macro="" textlink="">
          <xdr:nvSpPr>
            <xdr:cNvPr id="2" name="TextovéPole 1"/>
            <xdr:cNvSpPr txBox="1"/>
          </xdr:nvSpPr>
          <xdr:spPr>
            <a:xfrm>
              <a:off x="7820025" y="2109787"/>
              <a:ext cx="1653017" cy="3803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100" b="0" i="0">
                  <a:latin typeface="Cambria Math" panose="02040503050406030204" pitchFamily="18" charset="0"/>
                </a:rPr>
                <a:t>106𝑘∗(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√((𝑥+25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)^2 )/〖25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𝑘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〗^2 −1</a:t>
              </a:r>
              <a:r>
                <a:rPr lang="cs-CZ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endParaRPr lang="cs-CZ" sz="1100"/>
            </a:p>
          </xdr:txBody>
        </xdr:sp>
      </mc:Fallback>
    </mc:AlternateContent>
    <xdr:clientData/>
  </xdr:oneCellAnchor>
  <xdr:twoCellAnchor>
    <xdr:from>
      <xdr:col>0</xdr:col>
      <xdr:colOff>108697</xdr:colOff>
      <xdr:row>4</xdr:row>
      <xdr:rowOff>49307</xdr:rowOff>
    </xdr:from>
    <xdr:to>
      <xdr:col>12</xdr:col>
      <xdr:colOff>191061</xdr:colOff>
      <xdr:row>27</xdr:row>
      <xdr:rowOff>105335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0"/>
  <sheetViews>
    <sheetView tabSelected="1" zoomScaleNormal="100" workbookViewId="0">
      <selection activeCell="C3" sqref="C3"/>
    </sheetView>
  </sheetViews>
  <sheetFormatPr defaultRowHeight="15" x14ac:dyDescent="0.25"/>
  <cols>
    <col min="1" max="1" width="12" bestFit="1" customWidth="1"/>
    <col min="15" max="15" width="9.85546875" bestFit="1" customWidth="1"/>
  </cols>
  <sheetData>
    <row r="2" spans="1:22" x14ac:dyDescent="0.25">
      <c r="A2" t="s">
        <v>3</v>
      </c>
      <c r="B2">
        <v>0</v>
      </c>
      <c r="C2">
        <v>74</v>
      </c>
      <c r="D2">
        <v>112</v>
      </c>
      <c r="E2">
        <f>AVERAGE(D2,F2)</f>
        <v>141</v>
      </c>
      <c r="F2">
        <v>170</v>
      </c>
      <c r="G2">
        <f>AVERAGE(F2,H2)</f>
        <v>199.5</v>
      </c>
      <c r="H2">
        <v>229</v>
      </c>
      <c r="I2">
        <f>AVERAGE(H2,J2)</f>
        <v>254.5</v>
      </c>
      <c r="J2">
        <v>280</v>
      </c>
      <c r="K2">
        <f>AVERAGE(J2,L2)</f>
        <v>302.5</v>
      </c>
      <c r="L2">
        <v>325</v>
      </c>
      <c r="M2">
        <f>AVERAGE(L2,N2)</f>
        <v>346</v>
      </c>
      <c r="N2">
        <v>367</v>
      </c>
      <c r="O2">
        <f>AVERAGE(N2,P2)</f>
        <v>389.5</v>
      </c>
      <c r="P2">
        <v>412</v>
      </c>
      <c r="Q2">
        <f>AVERAGE(P2,R2)</f>
        <v>433.5</v>
      </c>
      <c r="R2">
        <v>455</v>
      </c>
      <c r="S2">
        <f>AVERAGE(R2,T2)</f>
        <v>478</v>
      </c>
      <c r="T2">
        <v>501</v>
      </c>
      <c r="U2">
        <f>AVERAGE(T2,V2)</f>
        <v>523.5</v>
      </c>
      <c r="V2">
        <v>546</v>
      </c>
    </row>
    <row r="3" spans="1:22" x14ac:dyDescent="0.25">
      <c r="A3" t="s">
        <v>2</v>
      </c>
      <c r="B3">
        <f>(($O$10*$N$10)^2)*(SQRT(((B4+($P$10*$N$10))^2)/(($P$10*$N$10)^2)-1))</f>
        <v>0</v>
      </c>
      <c r="C3">
        <f>($O$10*$N$10)*(SQRT(((C4+($P$10*$N$10))^2)/(($P$10*$N$10)^2)-1))</f>
        <v>79.323136599607551</v>
      </c>
      <c r="D3">
        <f t="shared" ref="D3:V3" si="0">($O$10*$N$10)*(SQRT(((D4+($P$10*$N$10))^2)/(($P$10*$N$10)^2)-1))</f>
        <v>116.11718219109524</v>
      </c>
      <c r="E3">
        <f>($O$10*$N$10)*(SQRT(((E4+($P$10*$N$10))^2)/(($P$10*$N$10)^2)-1))</f>
        <v>146.87790848184079</v>
      </c>
      <c r="F3">
        <f>($O$10*$N$10)*(SQRT(((F4+($P$10*$N$10))^2)/(($P$10*$N$10)^2)-1))</f>
        <v>174.8196785261888</v>
      </c>
      <c r="G3">
        <f t="shared" si="0"/>
        <v>201.12085918670894</v>
      </c>
      <c r="H3">
        <f t="shared" si="0"/>
        <v>226.35405894306382</v>
      </c>
      <c r="I3">
        <f t="shared" si="0"/>
        <v>250.84178280342374</v>
      </c>
      <c r="J3">
        <f t="shared" si="0"/>
        <v>274.78340561249331</v>
      </c>
      <c r="K3">
        <f t="shared" si="0"/>
        <v>298.31044232477018</v>
      </c>
      <c r="L3">
        <f t="shared" si="0"/>
        <v>321.51391882778574</v>
      </c>
      <c r="M3">
        <f t="shared" si="0"/>
        <v>344.45922835656472</v>
      </c>
      <c r="N3">
        <f t="shared" si="0"/>
        <v>367.19477120460209</v>
      </c>
      <c r="O3">
        <f t="shared" si="0"/>
        <v>389.75725779002505</v>
      </c>
      <c r="P3">
        <f t="shared" si="0"/>
        <v>412.17510841873997</v>
      </c>
      <c r="Q3">
        <f t="shared" si="0"/>
        <v>434.47071247668697</v>
      </c>
      <c r="R3">
        <f t="shared" si="0"/>
        <v>456.66197564500595</v>
      </c>
      <c r="S3">
        <f t="shared" si="0"/>
        <v>478.76340712297554</v>
      </c>
      <c r="T3">
        <f t="shared" si="0"/>
        <v>500.78690078715124</v>
      </c>
      <c r="U3">
        <f t="shared" si="0"/>
        <v>522.74230745176931</v>
      </c>
      <c r="V3">
        <f t="shared" si="0"/>
        <v>544.63786133540157</v>
      </c>
    </row>
    <row r="4" spans="1:22" x14ac:dyDescent="0.25">
      <c r="A4" t="s">
        <v>1</v>
      </c>
      <c r="B4">
        <v>0</v>
      </c>
      <c r="C4">
        <v>5</v>
      </c>
      <c r="D4">
        <v>10</v>
      </c>
      <c r="E4">
        <v>15</v>
      </c>
      <c r="F4">
        <v>20</v>
      </c>
      <c r="G4">
        <v>25</v>
      </c>
      <c r="H4">
        <v>30</v>
      </c>
      <c r="I4">
        <v>35</v>
      </c>
      <c r="J4">
        <v>40</v>
      </c>
      <c r="K4">
        <v>45</v>
      </c>
      <c r="L4">
        <v>50</v>
      </c>
      <c r="M4">
        <v>55</v>
      </c>
      <c r="N4">
        <v>60</v>
      </c>
      <c r="O4">
        <v>65</v>
      </c>
      <c r="P4">
        <v>70</v>
      </c>
      <c r="Q4">
        <v>75</v>
      </c>
      <c r="R4">
        <v>80</v>
      </c>
      <c r="S4">
        <v>85</v>
      </c>
      <c r="T4">
        <v>90</v>
      </c>
      <c r="U4">
        <v>95</v>
      </c>
      <c r="V4">
        <v>100</v>
      </c>
    </row>
    <row r="9" spans="1:22" x14ac:dyDescent="0.25">
      <c r="O9" t="s">
        <v>0</v>
      </c>
    </row>
    <row r="10" spans="1:22" x14ac:dyDescent="0.25">
      <c r="M10" s="1" t="s">
        <v>4</v>
      </c>
      <c r="N10" s="2">
        <v>1.3</v>
      </c>
      <c r="O10">
        <v>106</v>
      </c>
      <c r="P10">
        <v>25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Jachym</dc:creator>
  <cp:lastModifiedBy>Jachym</cp:lastModifiedBy>
  <dcterms:created xsi:type="dcterms:W3CDTF">2017-09-04T14:01:49Z</dcterms:created>
  <dcterms:modified xsi:type="dcterms:W3CDTF">2017-09-04T20:43:34Z</dcterms:modified>
</cp:coreProperties>
</file>