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الترتيب</t>
        </is>
      </c>
      <c r="B1" s="1" t="inlineStr">
        <is>
          <t>الرواية</t>
        </is>
      </c>
      <c r="C1" s="1" t="inlineStr">
        <is>
          <t>المؤلف</t>
        </is>
      </c>
      <c r="D1" s="1" t="inlineStr">
        <is>
          <t>البلد</t>
        </is>
      </c>
    </row>
    <row r="2">
      <c r="A2" t="inlineStr">
        <is>
          <t>1</t>
        </is>
      </c>
      <c r="B2">
        <f>HYPERLINK("https://ar.wikipedia.org/wiki/الثلاثية_(نجيب_محفوظ)", "الثلاثية")</f>
        <v/>
      </c>
      <c r="C2">
        <f>HYPERLINK("https://ar.wikipedia.org/wiki/نجيب_محفوظ", "نجيب محفوظ")</f>
        <v/>
      </c>
      <c r="D2">
        <f>HYPERLINK("https://ar.wikipedia.org/wiki/مصر", "مصر")</f>
        <v/>
      </c>
    </row>
    <row r="3">
      <c r="A3" t="inlineStr">
        <is>
          <t>2</t>
        </is>
      </c>
      <c r="B3">
        <f>HYPERLINK("https://ar.wikipedia.org/wiki/البحث_عن_وليد_مسعود_(رواية)", "البحث عن وليد مسعود")</f>
        <v/>
      </c>
      <c r="C3">
        <f>HYPERLINK("https://ar.wikipedia.org/wiki/جبرا_إبراهيم_جبرا", "جبرا إبراهيم جبرا")</f>
        <v/>
      </c>
      <c r="D3">
        <f>HYPERLINK("https://ar.wikipedia.org/wiki/دولة_فلسطين", "فلسطين")</f>
        <v/>
      </c>
    </row>
    <row r="4">
      <c r="A4" t="inlineStr">
        <is>
          <t>3</t>
        </is>
      </c>
      <c r="B4">
        <f>HYPERLINK("https://ar.wikipedia.org/wiki/شرف_(رواية)", "شرف")</f>
        <v/>
      </c>
      <c r="C4">
        <f>HYPERLINK("https://ar.wikipedia.org/wiki/صنع_الله_إبراهيم", "صنع الله إبراهيم")</f>
        <v/>
      </c>
      <c r="D4">
        <f>HYPERLINK("https://ar.wikipedia.org/wiki/مصر", "مصر")</f>
        <v/>
      </c>
    </row>
    <row r="5">
      <c r="A5" t="inlineStr">
        <is>
          <t>4</t>
        </is>
      </c>
      <c r="B5">
        <f>HYPERLINK("https://ar.wikipedia.org/wiki/الحرب_في_بر_مصر", "الحرب في بر مصر")</f>
        <v/>
      </c>
      <c r="C5">
        <f>HYPERLINK("https://ar.wikipedia.org/wiki/يوسف_القعيد", "يوسف القعيد")</f>
        <v/>
      </c>
      <c r="D5">
        <f>HYPERLINK("https://ar.wikipedia.org/wiki/مصر", "مصر")</f>
        <v/>
      </c>
    </row>
    <row r="6">
      <c r="A6" t="inlineStr">
        <is>
          <t>5</t>
        </is>
      </c>
      <c r="B6">
        <f>HYPERLINK("https://ar.wikipedia.org/wiki/رجال_في_الشمس_(رواية)", "رجال في الشمس")</f>
        <v/>
      </c>
      <c r="C6">
        <f>HYPERLINK("https://ar.wikipedia.org/wiki/غسان_كنفاني", "غسان كنفاني")</f>
        <v/>
      </c>
      <c r="D6">
        <f>HYPERLINK("https://ar.wikipedia.org/wiki/دولة_فلسطين", "فلسطين")</f>
        <v/>
      </c>
    </row>
    <row r="7">
      <c r="A7" t="inlineStr">
        <is>
          <t>6</t>
        </is>
      </c>
      <c r="B7">
        <f>HYPERLINK("https://ar.wikipedia.org/wiki/الوقائع_الغريبة_في_اختفاء_سعيد_أبي_النحس_المتشائل", "الوقائع الغريبة في اختفاء سعيد ابي النحس المتشائل")</f>
        <v/>
      </c>
      <c r="C7">
        <f>HYPERLINK("https://ar.wikipedia.org/wiki/إميل_حبيبي", "إميل حبيبي")</f>
        <v/>
      </c>
      <c r="D7">
        <f>HYPERLINK("https://ar.wikipedia.org/wiki/دولة_فلسطين", "فلسطين")</f>
        <v/>
      </c>
    </row>
    <row r="8">
      <c r="A8" t="inlineStr">
        <is>
          <t>7</t>
        </is>
      </c>
      <c r="B8">
        <f>HYPERLINK("https://ar.wikipedia.org/wiki/الزمن_الموحش", "الزمن الموحش")</f>
        <v/>
      </c>
      <c r="C8">
        <f>HYPERLINK("https://ar.wikipedia.org/wiki/حيدر_حيدر", "حيدر حيدر")</f>
        <v/>
      </c>
      <c r="D8">
        <f>HYPERLINK("https://ar.wikipedia.org/wiki/سوريا", "سوريا")</f>
        <v/>
      </c>
    </row>
    <row r="9">
      <c r="A9" t="inlineStr">
        <is>
          <t>8</t>
        </is>
      </c>
      <c r="B9">
        <f>HYPERLINK("https://ar.wikipedia.org/wiki/رامة_والتنين", "رامة والتنين")</f>
        <v/>
      </c>
      <c r="C9">
        <f>HYPERLINK("https://ar.wikipedia.org/wiki/إدوار_خراط", "إدوار الخراط")</f>
        <v/>
      </c>
      <c r="D9">
        <f>HYPERLINK("https://ar.wikipedia.org/wiki/مصر", "مصر")</f>
        <v/>
      </c>
    </row>
    <row r="10">
      <c r="A10" t="inlineStr">
        <is>
          <t>9</t>
        </is>
      </c>
      <c r="B10">
        <f>HYPERLINK("https://ar.wikipedia.org/wiki/حدث_أبو_هريرة_قال", "حدث أبو هريرة قال")</f>
        <v/>
      </c>
      <c r="C10">
        <f>HYPERLINK("https://ar.wikipedia.org/wiki/محمود_المسعدي", "محمود المسعدي")</f>
        <v/>
      </c>
      <c r="D10">
        <f>HYPERLINK("https://ar.wikipedia.org/wiki/تونس", "تونس")</f>
        <v/>
      </c>
    </row>
    <row r="11">
      <c r="A11" t="inlineStr">
        <is>
          <t>10</t>
        </is>
      </c>
      <c r="B11">
        <f>HYPERLINK("https://ar.wikipedia.org/wiki/كوابيس_بيروت", "كوابيس بيروت")</f>
        <v/>
      </c>
      <c r="C11">
        <f>HYPERLINK("https://ar.wikipedia.org/wiki/غادة_السمان", "غادة السمان")</f>
        <v/>
      </c>
      <c r="D11">
        <f>HYPERLINK("https://ar.wikipedia.org/wiki/سوريا", "سوريا")</f>
        <v/>
      </c>
    </row>
    <row r="12">
      <c r="A12" t="inlineStr">
        <is>
          <t>11</t>
        </is>
      </c>
      <c r="B12">
        <f>HYPERLINK("https://ar.wikipedia.org/wiki/المجوس_(رواية)", "المجوس")</f>
        <v/>
      </c>
      <c r="C12">
        <f>HYPERLINK("https://ar.wikipedia.org/wiki/إبراهيم_الكوني", "إبراهيم الكوني")</f>
        <v/>
      </c>
      <c r="D12">
        <f>HYPERLINK("https://ar.wikipedia.org/wiki/ليبيا", "ليبيا")</f>
        <v/>
      </c>
    </row>
    <row r="13">
      <c r="A13" t="inlineStr">
        <is>
          <t>12</t>
        </is>
      </c>
      <c r="B13">
        <f>HYPERLINK("https://ar.wikipedia.org/w/index.php?title=الوشم_(رواية)&amp;action=edit&amp;redlink=1", "الوشم")</f>
        <v/>
      </c>
      <c r="C13">
        <f>HYPERLINK("https://ar.wikipedia.org/wiki/عبد_الرحمن_مجيد_الربيعي", "عبد الرحمن مجيد الربيعي")</f>
        <v/>
      </c>
      <c r="D13">
        <f>HYPERLINK("https://ar.wikipedia.org/wiki/العراق", "العراق")</f>
        <v/>
      </c>
    </row>
    <row r="14">
      <c r="A14" t="inlineStr">
        <is>
          <t>13</t>
        </is>
      </c>
      <c r="B14">
        <f>HYPERLINK("https://ar.wikipedia.org/wiki/الرجع_البعيد_(رواية)", "الرجع البعيد")</f>
        <v/>
      </c>
      <c r="C14">
        <f>HYPERLINK("https://ar.wikipedia.org/wiki/فؤاد_التكرلي", "فؤاد التكرلي")</f>
        <v/>
      </c>
      <c r="D14">
        <f>HYPERLINK("https://ar.wikipedia.org/wiki/العراق", "العراق")</f>
        <v/>
      </c>
    </row>
    <row r="15">
      <c r="A15" t="inlineStr">
        <is>
          <t>14</t>
        </is>
      </c>
      <c r="B15">
        <f>HYPERLINK("https://ar.wikipedia.org/wiki/الشراع_والعاصفة_(رواية)", "الشراع والعاصفة")</f>
        <v/>
      </c>
      <c r="C15">
        <f>HYPERLINK("https://ar.wikipedia.org/wiki/حنا_مينه", "حنا مينه")</f>
        <v/>
      </c>
      <c r="D15">
        <f>HYPERLINK("https://ar.wikipedia.org/wiki/سوريا", "سوريا")</f>
        <v/>
      </c>
    </row>
    <row r="16">
      <c r="A16" t="inlineStr">
        <is>
          <t>15</t>
        </is>
      </c>
      <c r="B16">
        <f>HYPERLINK("https://ar.wikipedia.org/wiki/الزيني_بركات_(توضيح)", "الزيني بركات")</f>
        <v/>
      </c>
      <c r="C16">
        <f>HYPERLINK("https://ar.wikipedia.org/wiki/جمال_الغيطاني", "جمال الغيطاني")</f>
        <v/>
      </c>
      <c r="D16">
        <f>HYPERLINK("https://ar.wikipedia.org/wiki/مصر", "مصر")</f>
        <v/>
      </c>
    </row>
    <row r="17">
      <c r="A17" t="inlineStr">
        <is>
          <t>16</t>
        </is>
      </c>
      <c r="B17">
        <f>HYPERLINK("https://ar.wikipedia.org/wiki/سأهبك_مدينة_أخرى_(رواية_ثلاثية)", "ثلاثية 'سأهبك مدينة أخرى'")</f>
        <v/>
      </c>
      <c r="C17">
        <f>HYPERLINK("https://ar.wikipedia.org/wiki/أحمد_إبراهيم_الفقيه", "أحمد إبراهيم الفقيه")</f>
        <v/>
      </c>
      <c r="D17">
        <f>HYPERLINK("https://ar.wikipedia.org/wiki/ليبيا", "ليبيا")</f>
        <v/>
      </c>
    </row>
    <row r="18">
      <c r="A18" t="inlineStr">
        <is>
          <t>17</t>
        </is>
      </c>
      <c r="B18">
        <f>HYPERLINK("https://ar.wikipedia.org/wiki/أنا_أحيا", "أنا أحيا")</f>
        <v/>
      </c>
      <c r="C18">
        <f>HYPERLINK("https://ar.wikipedia.org/wiki/ليلى_بعلبكي", "ليلى بعلبكي")</f>
        <v/>
      </c>
      <c r="D18">
        <f>HYPERLINK("https://ar.wikipedia.org/wiki/لبنان", "لبنان")</f>
        <v/>
      </c>
    </row>
    <row r="19">
      <c r="A19" t="inlineStr">
        <is>
          <t>18</t>
        </is>
      </c>
      <c r="B19">
        <f>HYPERLINK("https://ar.wikipedia.org/wiki/لا_أحد_ينام_في_الإسكندرية", "لا أحد ينام في الإسكندرية")</f>
        <v/>
      </c>
      <c r="C19">
        <f>HYPERLINK("https://ar.wikipedia.org/wiki/إبراهيم_عبد_المجيد", "إبراهيم عبد المجيد")</f>
        <v/>
      </c>
      <c r="D19">
        <f>HYPERLINK("https://ar.wikipedia.org/wiki/مصر", "مصر")</f>
        <v/>
      </c>
    </row>
    <row r="20">
      <c r="A20" t="inlineStr">
        <is>
          <t>19</t>
        </is>
      </c>
      <c r="B20">
        <f>HYPERLINK("https://ar.wikipedia.org/wiki/الحب_في_المنفى", "الحب في المنفى")</f>
        <v/>
      </c>
      <c r="C20">
        <f>HYPERLINK("https://ar.wikipedia.org/wiki/بهاء_طاهر", "بهاء طاهر")</f>
        <v/>
      </c>
      <c r="D20">
        <f>HYPERLINK("https://ar.wikipedia.org/wiki/مصر", "مصر")</f>
        <v/>
      </c>
    </row>
    <row r="21">
      <c r="A21" t="inlineStr">
        <is>
          <t>20</t>
        </is>
      </c>
      <c r="B21">
        <f>HYPERLINK("https://ar.wikipedia.org/wiki/مدارات_الشرق", "مدارات الشرق")</f>
        <v/>
      </c>
      <c r="C21">
        <f>HYPERLINK("https://ar.wikipedia.org/wiki/نبيل_سليمان", "نبيل سليمان")</f>
        <v/>
      </c>
      <c r="D21">
        <f>HYPERLINK("https://ar.wikipedia.org/wiki/سوريا", "سوريا")</f>
        <v/>
      </c>
    </row>
    <row r="22">
      <c r="A22" t="inlineStr">
        <is>
          <t>21</t>
        </is>
      </c>
      <c r="B22">
        <f>HYPERLINK("https://ar.wikipedia.org/wiki/الوباء_(رواية)", "الوباء")</f>
        <v/>
      </c>
      <c r="C22">
        <f>HYPERLINK("https://ar.wikipedia.org/wiki/هاني_الراهب", "هاني الراهب")</f>
        <v/>
      </c>
      <c r="D22">
        <f>HYPERLINK("https://ar.wikipedia.org/wiki/سوريا", "سوريا")</f>
        <v/>
      </c>
    </row>
    <row r="23">
      <c r="A23" t="inlineStr">
        <is>
          <t>22</t>
        </is>
      </c>
      <c r="B23">
        <f>HYPERLINK("https://ar.wikipedia.org/wiki/الحرام_(رواية)", "الحرام")</f>
        <v/>
      </c>
      <c r="C23">
        <f>HYPERLINK("https://ar.wikipedia.org/wiki/يوسف_إدريس", "يوسف ادريس")</f>
        <v/>
      </c>
      <c r="D23">
        <f>HYPERLINK("https://ar.wikipedia.org/wiki/مصر", "مصر")</f>
        <v/>
      </c>
    </row>
    <row r="24">
      <c r="A24" t="inlineStr">
        <is>
          <t>23</t>
        </is>
      </c>
      <c r="B24">
        <f>HYPERLINK("https://ar.wikipedia.org/wiki/ليلة_السنوات_العشر", "ليلة السنوات العشر")</f>
        <v/>
      </c>
      <c r="C24">
        <f>HYPERLINK("https://ar.wikipedia.org/wiki/محمد_الصالح_الجابري", "محمد صالح الجابري")</f>
        <v/>
      </c>
      <c r="D24">
        <f>HYPERLINK("https://ar.wikipedia.org/wiki/تونس", "تونس")</f>
        <v/>
      </c>
    </row>
    <row r="25">
      <c r="A25" t="inlineStr">
        <is>
          <t>24</t>
        </is>
      </c>
      <c r="B25">
        <f>HYPERLINK("https://ar.wikipedia.org/wiki/موسم_الهجرة_إلى_الشمال", "موسم الهجرة إلى الشمال")</f>
        <v/>
      </c>
      <c r="C25">
        <f>HYPERLINK("https://ar.wikipedia.org/wiki/الطيب_صالح", "الطيب صالح")</f>
        <v/>
      </c>
      <c r="D25">
        <f>HYPERLINK("https://ar.wikipedia.org/wiki/السودان", "السودان")</f>
        <v/>
      </c>
    </row>
    <row r="26">
      <c r="A26" t="inlineStr">
        <is>
          <t>25</t>
        </is>
      </c>
      <c r="B26">
        <f>HYPERLINK("https://ar.wikipedia.org/wiki/ذاكرة_الجسد_(رواية)", "ذاكرة الجسد")</f>
        <v/>
      </c>
      <c r="C26">
        <f>HYPERLINK("https://ar.wikipedia.org/wiki/أحلام_مستغانمي", "أحلام مستغانمي")</f>
        <v/>
      </c>
      <c r="D26">
        <f>HYPERLINK("https://ar.wikipedia.org/wiki/الجزائر", "الجزائر")</f>
        <v/>
      </c>
    </row>
    <row r="27">
      <c r="A27" t="inlineStr">
        <is>
          <t>26</t>
        </is>
      </c>
      <c r="B27">
        <f>HYPERLINK("https://ar.wikipedia.org/wiki/الخبز_الحافي", "الخبز الحافي")</f>
        <v/>
      </c>
      <c r="C27">
        <f>HYPERLINK("https://ar.wikipedia.org/wiki/محمد_شكري", "محمد شكري")</f>
        <v/>
      </c>
      <c r="D27">
        <f>HYPERLINK("https://ar.wikipedia.org/wiki/المغرب", "المغرب")</f>
        <v/>
      </c>
    </row>
    <row r="28">
      <c r="A28" t="inlineStr">
        <is>
          <t>27</t>
        </is>
      </c>
      <c r="B28">
        <f>HYPERLINK("https://ar.wikipedia.org/wiki/تشريفة_آل_المر", "تشريفة آل المر")</f>
        <v/>
      </c>
      <c r="C28">
        <f>HYPERLINK("https://ar.wikipedia.org/wiki/عبد_الكريم_ناصيف", "عبد الكريم ناصيف")</f>
        <v/>
      </c>
      <c r="D28">
        <f>HYPERLINK("https://ar.wikipedia.org/wiki/سوريا", "سوريا")</f>
        <v/>
      </c>
    </row>
    <row r="29">
      <c r="A29" t="inlineStr">
        <is>
          <t>28</t>
        </is>
      </c>
      <c r="B29">
        <f>HYPERLINK("https://ar.wikipedia.org/wiki/دار_المتعة_(رواية)", "دار المتعة")</f>
        <v/>
      </c>
      <c r="C29">
        <f>HYPERLINK("https://ar.wikipedia.org/wiki/وليد_إخلاصي", "وليد اخلاصي")</f>
        <v/>
      </c>
      <c r="D29">
        <f>HYPERLINK("https://ar.wikipedia.org/wiki/سوريا", "سوريا")</f>
        <v/>
      </c>
    </row>
    <row r="30">
      <c r="A30" t="inlineStr">
        <is>
          <t>29</t>
        </is>
      </c>
      <c r="B30">
        <f>HYPERLINK("https://ar.wikipedia.org/wiki/طواحين_بيروت", "طواحين بيروت")</f>
        <v/>
      </c>
      <c r="C30">
        <f>HYPERLINK("https://ar.wikipedia.org/wiki/توفيق_يوسف_عواد", "توفيق يوسف عواد")</f>
        <v/>
      </c>
      <c r="D30">
        <f>HYPERLINK("https://ar.wikipedia.org/wiki/لبنان", "لبنان")</f>
        <v/>
      </c>
    </row>
    <row r="31">
      <c r="A31" t="inlineStr">
        <is>
          <t>30</t>
        </is>
      </c>
      <c r="B31">
        <f>HYPERLINK("https://ar.wikipedia.org/wiki/الأفيال_(رواية)", "الأفيال")</f>
        <v/>
      </c>
      <c r="C31">
        <f>HYPERLINK("https://ar.wikipedia.org/wiki/فتحي_غانم", "فتحي غانم")</f>
        <v/>
      </c>
      <c r="D31">
        <f>HYPERLINK("https://ar.wikipedia.org/wiki/مصر", "مصر")</f>
        <v/>
      </c>
    </row>
    <row r="32">
      <c r="A32" t="inlineStr">
        <is>
          <t>31</t>
        </is>
      </c>
      <c r="B32">
        <f>HYPERLINK("https://ar.wikipedia.org/wiki/نجران_تحت_الصفر", "نجران تحت الصفر")</f>
        <v/>
      </c>
      <c r="C32">
        <f>HYPERLINK("https://ar.wikipedia.org/wiki/يحيى_يخلف", "يحيي يخلف")</f>
        <v/>
      </c>
      <c r="D32">
        <f>HYPERLINK("https://ar.wikipedia.org/wiki/دولة_فلسطين", "فلسطين")</f>
        <v/>
      </c>
    </row>
    <row r="33">
      <c r="A33" t="inlineStr">
        <is>
          <t>32</t>
        </is>
      </c>
      <c r="B33">
        <f>HYPERLINK("https://ar.wikipedia.org/wiki/العشاق_(رواية)", "العشاق")</f>
        <v/>
      </c>
      <c r="C33">
        <f>HYPERLINK("https://ar.wikipedia.org/wiki/رشاد_أبو_شاور", "رشاد أبو شاور")</f>
        <v/>
      </c>
      <c r="D33">
        <f>HYPERLINK("https://ar.wikipedia.org/wiki/دولة_فلسطين", "فلسطين")</f>
        <v/>
      </c>
    </row>
    <row r="34">
      <c r="A34" t="inlineStr">
        <is>
          <t>33</t>
        </is>
      </c>
      <c r="B34">
        <f>HYPERLINK("https://ar.wikipedia.org/wiki/الاعتراف_(رواية)", "الاعتراف")</f>
        <v/>
      </c>
      <c r="C34">
        <f>HYPERLINK("https://ar.wikipedia.org/wiki/علي_أبو_الريش", "علي أبو الريش")</f>
        <v/>
      </c>
      <c r="D34">
        <f>HYPERLINK("https://ar.wikipedia.org/wiki/الإمارات_العربية_المتحدة", "الإمارات العربية المتحدة")</f>
        <v/>
      </c>
    </row>
    <row r="35">
      <c r="A35" t="inlineStr">
        <is>
          <t>34</t>
        </is>
      </c>
      <c r="B35">
        <f>HYPERLINK("https://ar.wikipedia.org/wiki/النخلة_والجيران_(رواية)", "النخلة والجيران")</f>
        <v/>
      </c>
      <c r="C35">
        <f>HYPERLINK("https://ar.wikipedia.org/wiki/غائب_طعمة_فرمان", "غائب طعمة فرمان")</f>
        <v/>
      </c>
      <c r="D35">
        <f>HYPERLINK("https://ar.wikipedia.org/wiki/العراق", "العراق")</f>
        <v/>
      </c>
    </row>
    <row r="36">
      <c r="A36" t="inlineStr">
        <is>
          <t>35</t>
        </is>
      </c>
      <c r="B36">
        <f>HYPERLINK("https://ar.wikipedia.org/wiki/العصفورية_(رواية)", "العصفورية")</f>
        <v/>
      </c>
      <c r="C36">
        <f>HYPERLINK("https://ar.wikipedia.org/wiki/غازي_القصيبي", "غازي القصيبي")</f>
        <v/>
      </c>
      <c r="D36">
        <f>HYPERLINK("https://ar.wikipedia.org/wiki/السعودية", "السعودية")</f>
        <v/>
      </c>
    </row>
    <row r="37">
      <c r="A37" t="inlineStr">
        <is>
          <t>36</t>
        </is>
      </c>
      <c r="B37">
        <f>HYPERLINK("https://ar.wikipedia.org/wiki/قنديل_أم_هاشم_(رواية)", "قنديل أم هاشم")</f>
        <v/>
      </c>
      <c r="C37">
        <f>HYPERLINK("https://ar.wikipedia.org/wiki/يحيى_حقي", "يحيي حقي")</f>
        <v/>
      </c>
      <c r="D37">
        <f>HYPERLINK("https://ar.wikipedia.org/wiki/مصر", "مصر")</f>
        <v/>
      </c>
    </row>
    <row r="38">
      <c r="A38" t="inlineStr">
        <is>
          <t>37</t>
        </is>
      </c>
      <c r="B38">
        <f>HYPERLINK("https://ar.wikipedia.org/wiki/العودة_إلى_المنفى", "العودة إلى المنفى")</f>
        <v/>
      </c>
      <c r="C38">
        <f>HYPERLINK("https://ar.wikipedia.org/wiki/أبو_المعاطي_أبو_النجا", "أبو المعاطي أبو النجا")</f>
        <v/>
      </c>
      <c r="D38">
        <f>HYPERLINK("https://ar.wikipedia.org/wiki/مصر", "مصر")</f>
        <v/>
      </c>
    </row>
    <row r="39">
      <c r="A39" t="inlineStr">
        <is>
          <t>38</t>
        </is>
      </c>
      <c r="B39">
        <f>HYPERLINK("https://ar.wikipedia.org/wiki/وكالة_عطية_(رواية)", "وكالة عطية")</f>
        <v/>
      </c>
      <c r="C39">
        <f>HYPERLINK("https://ar.wikipedia.org/wiki/خيري_شلبي", "خيري شلبي")</f>
        <v/>
      </c>
      <c r="D39">
        <f>HYPERLINK("https://ar.wikipedia.org/wiki/مصر", "مصر")</f>
        <v/>
      </c>
    </row>
    <row r="40">
      <c r="A40" t="inlineStr">
        <is>
          <t>39</t>
        </is>
      </c>
      <c r="B40">
        <f>HYPERLINK("https://ar.wikipedia.org/wiki/تماس_(رواية)", "تماس")</f>
        <v/>
      </c>
      <c r="C40">
        <f>HYPERLINK("https://ar.wikipedia.org/wiki/عروسية_النالوتي", "عروسية النالوتي")</f>
        <v/>
      </c>
      <c r="D40">
        <f>HYPERLINK("https://ar.wikipedia.org/wiki/تونس", "تونس")</f>
        <v/>
      </c>
    </row>
    <row r="41">
      <c r="A41" t="inlineStr">
        <is>
          <t>40</t>
        </is>
      </c>
      <c r="B41">
        <f>HYPERLINK("https://ar.wikipedia.org/wiki/سلطانة_(رواية)", "سلطانة")</f>
        <v/>
      </c>
      <c r="C41">
        <f>HYPERLINK("https://ar.wikipedia.org/wiki/غالب_هلسا", "غالب هلسا")</f>
        <v/>
      </c>
      <c r="D41">
        <f>HYPERLINK("https://ar.wikipedia.org/wiki/الأردن", "الأردن")</f>
        <v/>
      </c>
    </row>
    <row r="42">
      <c r="A42" t="inlineStr">
        <is>
          <t>41</t>
        </is>
      </c>
      <c r="B42">
        <f>HYPERLINK("https://ar.wikipedia.org/wiki/مالك_الحزين_(رواية)", "مالك الحزين")</f>
        <v/>
      </c>
      <c r="C42">
        <f>HYPERLINK("https://ar.wikipedia.org/wiki/إبراهيم_أصلان", "إبراهيم أصلان")</f>
        <v/>
      </c>
      <c r="D42">
        <f>HYPERLINK("https://ar.wikipedia.org/wiki/مصر", "مصر")</f>
        <v/>
      </c>
    </row>
    <row r="43">
      <c r="A43" t="inlineStr">
        <is>
          <t>42</t>
        </is>
      </c>
      <c r="B43">
        <f>HYPERLINK("https://ar.wikipedia.org/wiki/باب_الشمس_(رواية)", "باب الشمس")</f>
        <v/>
      </c>
      <c r="C43">
        <f>HYPERLINK("https://ar.wikipedia.org/wiki/إلياس_خوري", "إلياس خوري")</f>
        <v/>
      </c>
      <c r="D43">
        <f>HYPERLINK("https://ar.wikipedia.org/wiki/لبنان", "لبنان")</f>
        <v/>
      </c>
    </row>
    <row r="44">
      <c r="A44" t="inlineStr">
        <is>
          <t>43</t>
        </is>
      </c>
      <c r="B44">
        <f>HYPERLINK("https://ar.wikipedia.org/wiki/الحي_اللاتيني_(رواية)", "الحي اللاتيني")</f>
        <v/>
      </c>
      <c r="C44">
        <f>HYPERLINK("https://ar.wikipedia.org/wiki/سهيل_إدريس", "سهيل ادريس")</f>
        <v/>
      </c>
      <c r="D44">
        <f>HYPERLINK("https://ar.wikipedia.org/wiki/لبنان", "لبنان")</f>
        <v/>
      </c>
    </row>
    <row r="45">
      <c r="A45" t="inlineStr">
        <is>
          <t>44</t>
        </is>
      </c>
      <c r="B45">
        <f>HYPERLINK("https://ar.wikipedia.org/wiki/عودة_الروح_(رواية)", "عودة الروح")</f>
        <v/>
      </c>
      <c r="C45">
        <f>HYPERLINK("https://ar.wikipedia.org/wiki/توفيق_الحكيم", "توفيق الحكيم")</f>
        <v/>
      </c>
      <c r="D45">
        <f>HYPERLINK("https://ar.wikipedia.org/wiki/مصر", "مصر")</f>
        <v/>
      </c>
    </row>
    <row r="46">
      <c r="A46" t="inlineStr">
        <is>
          <t>45</t>
        </is>
      </c>
      <c r="B46">
        <f>HYPERLINK("https://ar.wikipedia.org/wiki/الرهينة_(رواية)", "الرهينة")</f>
        <v/>
      </c>
      <c r="C46">
        <f>HYPERLINK("https://ar.wikipedia.org/wiki/زيد_مطيع_دماج", "زيد مطيع دماج")</f>
        <v/>
      </c>
      <c r="D46">
        <f>HYPERLINK("https://ar.wikipedia.org/wiki/اليمن", "اليمن")</f>
        <v/>
      </c>
    </row>
    <row r="47">
      <c r="A47" t="inlineStr">
        <is>
          <t>46</t>
        </is>
      </c>
      <c r="B47">
        <f>HYPERLINK("https://ar.wikipedia.org/wiki/لعبة_النسيان", "لعبة النسيان")</f>
        <v/>
      </c>
      <c r="C47">
        <f>HYPERLINK("https://ar.wikipedia.org/wiki/محمد_برادة", "محمد برادة")</f>
        <v/>
      </c>
      <c r="D47">
        <f>HYPERLINK("https://ar.wikipedia.org/wiki/المغرب", "المغرب")</f>
        <v/>
      </c>
    </row>
    <row r="48">
      <c r="A48" t="inlineStr">
        <is>
          <t>47</t>
        </is>
      </c>
      <c r="B48">
        <f>HYPERLINK("https://ar.wikipedia.org/wiki/الريح_الشتوية_(رواية)", "الريح الشتوية")</f>
        <v/>
      </c>
      <c r="C48">
        <f>HYPERLINK("https://ar.wikipedia.org/wiki/مبارك_ربيع", "مبارك الربيع")</f>
        <v/>
      </c>
      <c r="D48">
        <f>HYPERLINK("https://ar.wikipedia.org/wiki/المغرب", "المغرب")</f>
        <v/>
      </c>
    </row>
    <row r="49">
      <c r="A49" t="inlineStr">
        <is>
          <t>48</t>
        </is>
      </c>
      <c r="B49">
        <f>HYPERLINK("https://ar.wikipedia.org/w/index.php?title=دار_الباشا_(رواية)&amp;action=edit&amp;redlink=1", "دار الباشا")</f>
        <v/>
      </c>
      <c r="C49">
        <f>HYPERLINK("https://ar.wikipedia.org/wiki/حسن_نصر", "حسن نصر")</f>
        <v/>
      </c>
      <c r="D49">
        <f>HYPERLINK("https://ar.wikipedia.org/wiki/تونس", "تونس")</f>
        <v/>
      </c>
    </row>
    <row r="50">
      <c r="A50" t="inlineStr">
        <is>
          <t>49</t>
        </is>
      </c>
      <c r="B50">
        <f>HYPERLINK("https://ar.wikipedia.org/w/index.php?title=مدينة_الرياح_(رواية)&amp;action=edit&amp;redlink=1", "مدينة الرياح")</f>
        <v/>
      </c>
      <c r="C50">
        <f>HYPERLINK("https://ar.wikipedia.org/wiki/موسى_ولد_ابنو", "موسى ولد ابنو")</f>
        <v/>
      </c>
      <c r="D50">
        <f>HYPERLINK("https://ar.wikipedia.org/wiki/موريتانيا", "موريتانيا")</f>
        <v/>
      </c>
    </row>
    <row r="51">
      <c r="A51" t="inlineStr">
        <is>
          <t>50</t>
        </is>
      </c>
      <c r="B51">
        <f>HYPERLINK("https://ar.wikipedia.org/w/index.php?title=أبواب_الروح_السبعة&amp;action=edit&amp;redlink=1", "أبواب الروح السبعة")</f>
        <v/>
      </c>
      <c r="C51">
        <f>HYPERLINK("https://ar.wikipedia.org/wiki/أيوب_الحجلي", "أيوب الحجلي")</f>
        <v/>
      </c>
      <c r="D51">
        <f>HYPERLINK("https://ar.wikipedia.org/wiki/سوريا", "سوريا")</f>
        <v/>
      </c>
    </row>
    <row r="52">
      <c r="A52" t="inlineStr">
        <is>
          <t>51</t>
        </is>
      </c>
      <c r="B52">
        <f>HYPERLINK("https://ar.wikipedia.org/wiki/أيام_الإنسان_السبعة_(رواية)", "أيام الإنسان السبعة")</f>
        <v/>
      </c>
      <c r="C52">
        <f>HYPERLINK("https://ar.wikipedia.org/wiki/عبد_الحكيم_قاسم", "عبد الحكيم قاسم")</f>
        <v/>
      </c>
      <c r="D52">
        <f>HYPERLINK("https://ar.wikipedia.org/wiki/مصر", "مصر")</f>
        <v/>
      </c>
    </row>
    <row r="53">
      <c r="A53" t="inlineStr">
        <is>
          <t>52</t>
        </is>
      </c>
      <c r="B53">
        <f>HYPERLINK("https://ar.wikipedia.org/w/index.php?title=طائر_الحوم_(رواية)&amp;action=edit&amp;redlink=1", "طائر الحوم")</f>
        <v/>
      </c>
      <c r="C53">
        <f>HYPERLINK("https://ar.wikipedia.org/wiki/حليم_بركات", "حليم بركات")</f>
        <v/>
      </c>
      <c r="D53">
        <f>HYPERLINK("https://ar.wikipedia.org/wiki/سوريا", "سوريا")</f>
        <v/>
      </c>
    </row>
    <row r="54">
      <c r="A54" t="inlineStr">
        <is>
          <t>53</t>
        </is>
      </c>
      <c r="B54">
        <f>HYPERLINK("https://ar.wikipedia.org/w/index.php?title=حكاية_زهرة_(رواية)&amp;action=edit&amp;redlink=1", "حكاية زهرة")</f>
        <v/>
      </c>
      <c r="C54">
        <f>HYPERLINK("https://ar.wikipedia.org/wiki/حنان_الشيخ", "حنان الشيخ")</f>
        <v/>
      </c>
      <c r="D54">
        <f>HYPERLINK("https://ar.wikipedia.org/wiki/لبنان", "لبنان")</f>
        <v/>
      </c>
    </row>
    <row r="55">
      <c r="A55" t="inlineStr">
        <is>
          <t>54</t>
        </is>
      </c>
      <c r="B55">
        <f>HYPERLINK("https://ar.wikipedia.org/wiki/ريح_الجنوب_(رواية)", "ريح الجنوب")</f>
        <v/>
      </c>
      <c r="C55">
        <f>HYPERLINK("https://ar.wikipedia.org/wiki/عبد_الحميد_بن_هدوقة", "عبد الحميد بن هدوقة")</f>
        <v/>
      </c>
      <c r="D55">
        <f>HYPERLINK("https://ar.wikipedia.org/wiki/الجزائر", "الجزائر")</f>
        <v/>
      </c>
    </row>
    <row r="56">
      <c r="A56" t="inlineStr">
        <is>
          <t>55</t>
        </is>
      </c>
      <c r="B56">
        <f>HYPERLINK("https://ar.wikipedia.org/wiki/فردوس_الجنون_(رواية)", "فردوس الجنون")</f>
        <v/>
      </c>
      <c r="C56">
        <f>HYPERLINK("https://ar.wikipedia.org/wiki/أحمد_يوسف_داوود", "أحمد يوسف داوود")</f>
        <v/>
      </c>
      <c r="D56">
        <f>HYPERLINK("https://ar.wikipedia.org/wiki/سوريا", "سوريا")</f>
        <v/>
      </c>
    </row>
    <row r="57">
      <c r="A57" t="inlineStr">
        <is>
          <t>56</t>
        </is>
      </c>
      <c r="B57">
        <f>HYPERLINK("https://ar.wikipedia.org/w/index.php?title=وسمية_تخرج_من_البحر_(رواية)&amp;action=edit&amp;redlink=1", "وسمية تخرج من البحر")</f>
        <v/>
      </c>
      <c r="C57">
        <f>HYPERLINK("https://ar.wikipedia.org/wiki/ليلى_العثمان", "ليلى العثمان")</f>
        <v/>
      </c>
      <c r="D57">
        <f>HYPERLINK("https://ar.wikipedia.org/wiki/الكويت", "الكويت")</f>
        <v/>
      </c>
    </row>
    <row r="58">
      <c r="A58" t="inlineStr">
        <is>
          <t>57</t>
        </is>
      </c>
      <c r="B58">
        <f>HYPERLINK("https://ar.wikipedia.org/wiki/اعترافات_كاتم_صوت_(رواية)", "اعترافات كاتم صوت")</f>
        <v/>
      </c>
      <c r="C58">
        <f>HYPERLINK("https://ar.wikipedia.org/wiki/مؤنس_الرزاز", "مؤنس الرزاز")</f>
        <v/>
      </c>
      <c r="D58">
        <f>HYPERLINK("https://ar.wikipedia.org/wiki/الأردن", "الأردن")</f>
        <v/>
      </c>
    </row>
    <row r="59">
      <c r="A59" t="inlineStr">
        <is>
          <t>58</t>
        </is>
      </c>
      <c r="B59">
        <f>HYPERLINK("https://ar.wikipedia.org/w/index.php?title=رباعية_بحري_(رواية)&amp;action=edit&amp;redlink=1", "رباعية بحري")</f>
        <v/>
      </c>
      <c r="C59">
        <f>HYPERLINK("https://ar.wikipedia.org/wiki/محمد_جبريل_(توضيح)", "محمد جبريل")</f>
        <v/>
      </c>
      <c r="D59">
        <f>HYPERLINK("https://ar.wikipedia.org/wiki/مصر", "مصر")</f>
        <v/>
      </c>
    </row>
    <row r="60">
      <c r="A60" t="inlineStr">
        <is>
          <t>59</t>
        </is>
      </c>
      <c r="B60">
        <f>HYPERLINK("https://ar.wikipedia.org/w/index.php?title=صنعاء_مدينة_مفتوحة_(رواية)&amp;action=edit&amp;redlink=1", "صنعاء مدينة مفتوحة")</f>
        <v/>
      </c>
      <c r="C60">
        <f>HYPERLINK("https://ar.wikipedia.org/wiki/محمد_عبد_الولي", "محمد عبد الولي")</f>
        <v/>
      </c>
      <c r="D60">
        <f>HYPERLINK("https://ar.wikipedia.org/wiki/اليمن", "اليمن")</f>
        <v/>
      </c>
    </row>
    <row r="61">
      <c r="A61" t="inlineStr">
        <is>
          <t>60</t>
        </is>
      </c>
      <c r="B61">
        <f>HYPERLINK("https://ar.wikipedia.org/wiki/ثلاثية_غرناطة", "ثلاثية غرناطة")</f>
        <v/>
      </c>
      <c r="C61">
        <f>HYPERLINK("https://ar.wikipedia.org/wiki/رضوى_عاشور", "رضوى عاشور")</f>
        <v/>
      </c>
      <c r="D61">
        <f>HYPERLINK("https://ar.wikipedia.org/wiki/مصر", "مصر")</f>
        <v/>
      </c>
    </row>
    <row r="62">
      <c r="A62" t="inlineStr">
        <is>
          <t>61</t>
        </is>
      </c>
      <c r="B62">
        <f>HYPERLINK("https://ar.wikipedia.org/wiki/دعاء_الكروان_(رواية)", "دعاء الكروان")</f>
        <v/>
      </c>
      <c r="C62">
        <f>HYPERLINK("https://ar.wikipedia.org/wiki/طه_حسين", "طه حسين")</f>
        <v/>
      </c>
      <c r="D62">
        <f>HYPERLINK("https://ar.wikipedia.org/wiki/مصر", "مصر")</f>
        <v/>
      </c>
    </row>
    <row r="63">
      <c r="A63" t="inlineStr">
        <is>
          <t>62</t>
        </is>
      </c>
      <c r="B63">
        <f>HYPERLINK("https://ar.wikipedia.org/w/index.php?title=فساد_الامكنة_(رواية)&amp;action=edit&amp;redlink=1", "فساد الامكنة")</f>
        <v/>
      </c>
      <c r="C63">
        <f>HYPERLINK("https://ar.wikipedia.org/wiki/صبري_موسى", "صبري موسي")</f>
        <v/>
      </c>
      <c r="D63">
        <f>HYPERLINK("https://ar.wikipedia.org/wiki/مصر", "مصر")</f>
        <v/>
      </c>
    </row>
    <row r="64">
      <c r="A64" t="inlineStr">
        <is>
          <t>63</t>
        </is>
      </c>
      <c r="B64">
        <f>HYPERLINK("https://ar.wikipedia.org/wiki/السقا_مات_(رواية)", "السقا مات")</f>
        <v/>
      </c>
      <c r="C64">
        <f>HYPERLINK("https://ar.wikipedia.org/wiki/يوسف_السباعي", "يوسف السباعي")</f>
        <v/>
      </c>
      <c r="D64">
        <f>HYPERLINK("https://ar.wikipedia.org/wiki/مصر", "مصر")</f>
        <v/>
      </c>
    </row>
    <row r="65">
      <c r="A65" t="inlineStr">
        <is>
          <t>64</t>
        </is>
      </c>
      <c r="B65">
        <f>HYPERLINK("https://ar.wikipedia.org/w/index.php?title=تغريبه_بني_حتحوت_(رواية)&amp;action=edit&amp;redlink=1", "تغريبه بني حتحوت")</f>
        <v/>
      </c>
      <c r="C65">
        <f>HYPERLINK("https://ar.wikipedia.org/wiki/مجيد_طوبيا", "مجيد طوبيا")</f>
        <v/>
      </c>
      <c r="D65">
        <f>HYPERLINK("https://ar.wikipedia.org/wiki/مصر", "مصر")</f>
        <v/>
      </c>
    </row>
    <row r="66">
      <c r="A66" t="inlineStr">
        <is>
          <t>65</t>
        </is>
      </c>
      <c r="B66">
        <f>HYPERLINK("https://ar.wikipedia.org/wiki/بعد_الغروب_(كتاب)", "بعد الغروب")</f>
        <v/>
      </c>
      <c r="C66">
        <f>HYPERLINK("https://ar.wikipedia.org/wiki/محمد_عبد_الحليم_عبد_الله", "محمد عبد الحليم عبد الله")</f>
        <v/>
      </c>
      <c r="D66">
        <f>HYPERLINK("https://ar.wikipedia.org/wiki/مصر", "مصر")</f>
        <v/>
      </c>
    </row>
    <row r="67">
      <c r="A67" t="inlineStr">
        <is>
          <t>66</t>
        </is>
      </c>
      <c r="B67">
        <f>HYPERLINK("https://ar.wikipedia.org/w/index.php?title=قلوب_علي_الاسلاك_(رواية)&amp;action=edit&amp;redlink=1", "قلوب علي الاسلاك")</f>
        <v/>
      </c>
      <c r="C67">
        <f>HYPERLINK("https://ar.wikipedia.org/wiki/عبد_السلام_العجيلي", "عبد السلام العجيلي")</f>
        <v/>
      </c>
      <c r="D67">
        <f>HYPERLINK("https://ar.wikipedia.org/wiki/سوريا", "سوريا")</f>
        <v/>
      </c>
    </row>
    <row r="68">
      <c r="A68" t="inlineStr">
        <is>
          <t>67</t>
        </is>
      </c>
      <c r="B68">
        <f>HYPERLINK("https://ar.wikipedia.org/wiki/عائشة_(رواية)", "عائشة")</f>
        <v/>
      </c>
      <c r="C68">
        <f>HYPERLINK("https://ar.wikipedia.org/wiki/البشير_بن_سلامة", "البشير بن سلامة")</f>
        <v/>
      </c>
      <c r="D68">
        <f>HYPERLINK("https://ar.wikipedia.org/wiki/تونس", "تونس")</f>
        <v/>
      </c>
    </row>
    <row r="69">
      <c r="A69" t="inlineStr">
        <is>
          <t>68</t>
        </is>
      </c>
      <c r="B69">
        <f>HYPERLINK("https://ar.wikipedia.org/wiki/الظل_والصدى_(رواية)", "الظل والصدي")</f>
        <v/>
      </c>
      <c r="C69">
        <f>HYPERLINK("https://ar.wikipedia.org/wiki/يوسف_حبشي_الأشقر", "يوسف حبشي الأشقر")</f>
        <v/>
      </c>
      <c r="D69">
        <f>HYPERLINK("https://ar.wikipedia.org/wiki/لبنان", "لبنان")</f>
        <v/>
      </c>
    </row>
    <row r="70">
      <c r="A70" t="inlineStr">
        <is>
          <t>69</t>
        </is>
      </c>
      <c r="B70">
        <f>HYPERLINK("https://ar.wikipedia.org/wiki/الدقلة_في_عراجينها_(رواية)", "الدقلة في عراجينها")</f>
        <v/>
      </c>
      <c r="C70">
        <f>HYPERLINK("https://ar.wikipedia.org/wiki/بشير_خريف", "بشير خريف")</f>
        <v/>
      </c>
      <c r="D70">
        <f>HYPERLINK("https://ar.wikipedia.org/wiki/تونس", "تونس")</f>
        <v/>
      </c>
    </row>
    <row r="71">
      <c r="A71" t="inlineStr">
        <is>
          <t>70</t>
        </is>
      </c>
      <c r="B71">
        <f>HYPERLINK("https://ar.wikipedia.org/wiki/النخاس_(كتاب)", "النخاس")</f>
        <v/>
      </c>
      <c r="C71">
        <f>HYPERLINK("https://ar.wikipedia.org/wiki/صلاح_الدين_بوجاه", "صلاح الدين بوجاه")</f>
        <v/>
      </c>
      <c r="D71">
        <f>HYPERLINK("https://ar.wikipedia.org/wiki/تونس", "تونس")</f>
        <v/>
      </c>
    </row>
    <row r="72">
      <c r="A72" t="inlineStr">
        <is>
          <t>71</t>
        </is>
      </c>
      <c r="B72">
        <f>HYPERLINK("https://ar.wikipedia.org/w/index.php?title=باب_الساحة_(رواية)&amp;action=edit&amp;redlink=1", "باب الساحة")</f>
        <v/>
      </c>
      <c r="C72">
        <f>HYPERLINK("https://ar.wikipedia.org/wiki/سحر_خليفة", "سحر خليفة")</f>
        <v/>
      </c>
      <c r="D72">
        <f>HYPERLINK("https://ar.wikipedia.org/wiki/دولة_فلسطين", "فلسطين")</f>
        <v/>
      </c>
    </row>
    <row r="73">
      <c r="A73" t="inlineStr">
        <is>
          <t>72</t>
        </is>
      </c>
      <c r="B73">
        <f>HYPERLINK("https://ar.wikipedia.org/w/index.php?title=سابع_ايام_الخلق_(رواية)&amp;action=edit&amp;redlink=1", "سابع ايام الخلق")</f>
        <v/>
      </c>
      <c r="C73">
        <f>HYPERLINK("https://ar.wikipedia.org/wiki/عبد_الخالق_الركابي", "عبد الخالق الركابي")</f>
        <v/>
      </c>
      <c r="D73">
        <f>HYPERLINK("https://ar.wikipedia.org/wiki/العراق", "العراق")</f>
        <v/>
      </c>
    </row>
    <row r="74">
      <c r="A74" t="inlineStr">
        <is>
          <t>73</t>
        </is>
      </c>
      <c r="B74">
        <f>HYPERLINK("https://ar.wikipedia.org/w/index.php?title=شيء_من_الخوف_(رواية)&amp;action=edit&amp;redlink=1", "شيء من الخوف")</f>
        <v/>
      </c>
      <c r="C74">
        <f>HYPERLINK("https://ar.wikipedia.org/wiki/ثروت_أباظة", "ثروت أباظة")</f>
        <v/>
      </c>
      <c r="D74">
        <f>HYPERLINK("https://ar.wikipedia.org/wiki/مصر", "مصر")</f>
        <v/>
      </c>
    </row>
    <row r="75">
      <c r="A75" t="inlineStr">
        <is>
          <t>74</t>
        </is>
      </c>
      <c r="B75">
        <f>HYPERLINK("https://ar.wikipedia.org/wiki/اللاز_(رواية)", "اللاز")</f>
        <v/>
      </c>
      <c r="C75">
        <f>HYPERLINK("https://ar.wikipedia.org/wiki/الطاهر_وطار", "الطاهر وطار")</f>
        <v/>
      </c>
      <c r="D75">
        <f>HYPERLINK("https://ar.wikipedia.org/wiki/الجزائر", "الجزائر")</f>
        <v/>
      </c>
    </row>
    <row r="76">
      <c r="A76" t="inlineStr">
        <is>
          <t>75</t>
        </is>
      </c>
      <c r="B76">
        <f>HYPERLINK("https://ar.wikipedia.org/wiki/المرأة_والوردة_(رواية)", "المرأة والوردة")</f>
        <v/>
      </c>
      <c r="C76">
        <f>HYPERLINK("https://ar.wikipedia.org/wiki/محمد_زفزاف", "محمد زفزاف")</f>
        <v/>
      </c>
      <c r="D76">
        <f>HYPERLINK("https://ar.wikipedia.org/wiki/المغرب", "المغرب")</f>
        <v/>
      </c>
    </row>
    <row r="77">
      <c r="A77" t="inlineStr">
        <is>
          <t>76</t>
        </is>
      </c>
      <c r="B77">
        <f>HYPERLINK("https://ar.wikipedia.org/wiki/ألف_عام_وعام_من_الحنين_(رواية)", "ألف عام وعام من الحنين")</f>
        <v/>
      </c>
      <c r="C77">
        <f>HYPERLINK("https://ar.wikipedia.org/wiki/رشيد_بوجدرة", "رشيد بوجدرة")</f>
        <v/>
      </c>
      <c r="D77">
        <f>HYPERLINK("https://ar.wikipedia.org/wiki/الجزائر", "الجزائر")</f>
        <v/>
      </c>
    </row>
    <row r="78">
      <c r="A78" t="inlineStr">
        <is>
          <t>77</t>
        </is>
      </c>
      <c r="B78">
        <f>HYPERLINK("https://ar.wikipedia.org/w/index.php?title=القبر_المجهول_(رواية)&amp;action=edit&amp;redlink=1", "القبر المجهول")</f>
        <v/>
      </c>
      <c r="C78">
        <f>HYPERLINK("https://ar.wikipedia.org/wiki/أحمد_بن_عبد_القادر", "احمد بن عبد القادر")</f>
        <v/>
      </c>
      <c r="D78">
        <f>HYPERLINK("https://ar.wikipedia.org/wiki/موريتانيا", "موريتانيا")</f>
        <v/>
      </c>
    </row>
    <row r="79">
      <c r="A79" t="inlineStr">
        <is>
          <t>78</t>
        </is>
      </c>
      <c r="B79">
        <f>HYPERLINK("https://ar.wikipedia.org/w/index.php?title=الاغتيال_والغضب_(رواية)&amp;action=edit&amp;redlink=1", "الاغتيال والغضب")</f>
        <v/>
      </c>
      <c r="C79">
        <f>HYPERLINK("https://ar.wikipedia.org/wiki/موفق_خضر", "موفق خضر")</f>
        <v/>
      </c>
      <c r="D79">
        <f>HYPERLINK("https://ar.wikipedia.org/wiki/العراق", "العراق")</f>
        <v/>
      </c>
    </row>
    <row r="80">
      <c r="A80" t="inlineStr">
        <is>
          <t>79</t>
        </is>
      </c>
      <c r="B80">
        <f>HYPERLINK("https://ar.wikipedia.org/w/index.php?title=الدوامة_(رواية)&amp;action=edit&amp;redlink=1", "الدوامة")</f>
        <v/>
      </c>
      <c r="C80">
        <f>HYPERLINK("https://ar.wikipedia.org/wiki/قمر_كيلاني", "قمر كيلاني")</f>
        <v/>
      </c>
      <c r="D80">
        <f>HYPERLINK("https://ar.wikipedia.org/wiki/سوريا", "سوريا")</f>
        <v/>
      </c>
    </row>
    <row r="81">
      <c r="A81" t="inlineStr">
        <is>
          <t>80</t>
        </is>
      </c>
      <c r="B81">
        <f>HYPERLINK("https://ar.wikipedia.org/w/index.php?title=الحصار_(رواية)&amp;action=edit&amp;redlink=1", "الحصار")</f>
        <v/>
      </c>
      <c r="C81">
        <f>HYPERLINK("https://ar.wikipedia.org/wiki/فوزية_رشيد", "فوزية رشيد")</f>
        <v/>
      </c>
      <c r="D81">
        <f>HYPERLINK("https://ar.wikipedia.org/wiki/البحرين", "البحرين")</f>
        <v/>
      </c>
    </row>
    <row r="82">
      <c r="A82" t="inlineStr">
        <is>
          <t>81</t>
        </is>
      </c>
      <c r="B82">
        <f>HYPERLINK("https://ar.wikipedia.org/wiki/في_بيتنا_رجل_(رواية)", "في بيتنا رجل")</f>
        <v/>
      </c>
      <c r="C82">
        <f>HYPERLINK("https://ar.wikipedia.org/wiki/إحسان_عبد_القدوس", "احسان عبد القدوس")</f>
        <v/>
      </c>
      <c r="D82">
        <f>HYPERLINK("https://ar.wikipedia.org/wiki/مصر", "مصر")</f>
        <v/>
      </c>
    </row>
    <row r="83">
      <c r="A83" t="inlineStr">
        <is>
          <t>82</t>
        </is>
      </c>
      <c r="B83">
        <f>HYPERLINK("https://ar.wikipedia.org/w/index.php?title=رموز_عصرية_(رواية)&amp;action=edit&amp;redlink=1", "رموز عصرية")</f>
        <v/>
      </c>
      <c r="C83">
        <f>HYPERLINK("https://ar.wikipedia.org/wiki/خضير_عبد_الأمير", "خضير عبد الأمير")</f>
        <v/>
      </c>
      <c r="D83">
        <f>HYPERLINK("https://ar.wikipedia.org/wiki/العراق", "العراق")</f>
        <v/>
      </c>
    </row>
    <row r="84">
      <c r="A84" t="inlineStr">
        <is>
          <t>83</t>
        </is>
      </c>
      <c r="B84">
        <f>HYPERLINK("https://ar.wikipedia.org/w/index.php?title=ونصيبي_من_الافق_(رواية)&amp;action=edit&amp;redlink=1", "ونصيبي من الافق")</f>
        <v/>
      </c>
      <c r="C84">
        <f>HYPERLINK("https://ar.wikipedia.org/wiki/عبد_القادر_بن_الشيخ", "عبد القادر بن الشيخ")</f>
        <v/>
      </c>
      <c r="D84">
        <f>HYPERLINK("https://ar.wikipedia.org/wiki/تونس", "تونس")</f>
        <v/>
      </c>
    </row>
    <row r="85">
      <c r="A85" t="inlineStr">
        <is>
          <t>84</t>
        </is>
      </c>
      <c r="B85">
        <f>HYPERLINK("https://ar.wikipedia.org/wiki/مجنون_الحكم_(رواية)", "مجنون الحكم")</f>
        <v/>
      </c>
      <c r="C85">
        <f>HYPERLINK("https://ar.wikipedia.org/wiki/بنسالم_حميش", "بنسالم حميش")</f>
        <v/>
      </c>
      <c r="D85">
        <f>HYPERLINK("https://ar.wikipedia.org/wiki/المغرب", "المغرب")</f>
        <v/>
      </c>
    </row>
    <row r="86">
      <c r="A86" t="inlineStr">
        <is>
          <t>85</t>
        </is>
      </c>
      <c r="B86">
        <f>HYPERLINK("https://ar.wikipedia.org/w/index.php?title=الخماسية_(رواية)&amp;action=edit&amp;redlink=1", "الخماسية")</f>
        <v/>
      </c>
      <c r="C86">
        <f>HYPERLINK("https://ar.wikipedia.org/wiki/إسماعيل_فهد_إسماعيل", "إسماعيل فهد إسماعيل")</f>
        <v/>
      </c>
      <c r="D86">
        <f>HYPERLINK("https://ar.wikipedia.org/wiki/الكويت", "الكويت")</f>
        <v/>
      </c>
    </row>
    <row r="87">
      <c r="A87" t="inlineStr">
        <is>
          <t>86</t>
        </is>
      </c>
      <c r="B87">
        <f>HYPERLINK("https://ar.wikipedia.org/w/index.php?title=أجنحة_التيه_(رواية)&amp;action=edit&amp;redlink=1", "أجنحة التيه")</f>
        <v/>
      </c>
      <c r="C87">
        <f>HYPERLINK("https://ar.wikipedia.org/w/index.php?title=جواد_الصيداوي&amp;action=edit&amp;redlink=1", "جواد الصيداوي")</f>
        <v/>
      </c>
      <c r="D87">
        <f>HYPERLINK("https://ar.wikipedia.org/wiki/لبنان", "لبنان")</f>
        <v/>
      </c>
    </row>
    <row r="88">
      <c r="A88" t="inlineStr">
        <is>
          <t>87</t>
        </is>
      </c>
      <c r="B88">
        <f>HYPERLINK("https://ar.wikipedia.org/w/index.php?title=ايام_الرماد_(رواية)&amp;action=edit&amp;redlink=1", "ايام الرماد")</f>
        <v/>
      </c>
      <c r="C88">
        <f>HYPERLINK("https://ar.wikipedia.org/wiki/محمد_عز_الدين_التازي", "محمد عز الدين التازي")</f>
        <v/>
      </c>
      <c r="D88">
        <f>HYPERLINK("https://ar.wikipedia.org/wiki/المغرب", "المغرب")</f>
        <v/>
      </c>
    </row>
    <row r="89">
      <c r="A89" t="inlineStr">
        <is>
          <t>88</t>
        </is>
      </c>
      <c r="B89">
        <f>HYPERLINK("https://ar.wikipedia.org/w/index.php?title=رأس_بيروت_(رواية)&amp;action=edit&amp;redlink=1", "رأس بيروت")</f>
        <v/>
      </c>
      <c r="C89">
        <f>HYPERLINK("https://ar.wikipedia.org/wiki/ياسين_رفاعية", "ياسين رفاعية")</f>
        <v/>
      </c>
      <c r="D89">
        <f>HYPERLINK("https://ar.wikipedia.org/wiki/سوريا", "سوريا")</f>
        <v/>
      </c>
    </row>
    <row r="90">
      <c r="A90" t="inlineStr">
        <is>
          <t>89</t>
        </is>
      </c>
      <c r="B90">
        <f>HYPERLINK("https://ar.wikipedia.org/wiki/عين_الشمس_(رواية)", "عين الشمس")</f>
        <v/>
      </c>
      <c r="C90">
        <f>HYPERLINK("https://ar.wikipedia.org/w/index.php?title=خليفة_حسين_مصطفي&amp;action=edit&amp;redlink=1", "خليفة حسين مصطفي")</f>
        <v/>
      </c>
      <c r="D90">
        <f>HYPERLINK("https://ar.wikipedia.org/wiki/ليبيا", "ليبيا")</f>
        <v/>
      </c>
    </row>
    <row r="91">
      <c r="A91" t="inlineStr">
        <is>
          <t>90</t>
        </is>
      </c>
      <c r="B91">
        <f>HYPERLINK("https://ar.wikipedia.org/wiki/لونجة_والغول_(رواية)", "لونجه والغول")</f>
        <v/>
      </c>
      <c r="C91">
        <f>HYPERLINK("https://ar.wikipedia.org/wiki/زهور_ونيسي", "زهور ونيسي")</f>
        <v/>
      </c>
      <c r="D91">
        <f>HYPERLINK("https://ar.wikipedia.org/wiki/الجزائر", "الجزائر")</f>
        <v/>
      </c>
    </row>
    <row r="92">
      <c r="A92" t="inlineStr">
        <is>
          <t>91</t>
        </is>
      </c>
      <c r="B92">
        <f>HYPERLINK("https://ar.wikipedia.org/w/index.php?title=صخب_البحيرة_(رواية)&amp;action=edit&amp;redlink=1", "صخب البحيرة")</f>
        <v/>
      </c>
      <c r="C92">
        <f>HYPERLINK("https://ar.wikipedia.org/wiki/محمد_البساطي", "محمد البساطي")</f>
        <v/>
      </c>
      <c r="D92">
        <f>HYPERLINK("https://ar.wikipedia.org/wiki/مصر", "مصر")</f>
        <v/>
      </c>
    </row>
    <row r="93">
      <c r="A93" t="inlineStr">
        <is>
          <t>92</t>
        </is>
      </c>
      <c r="B93">
        <f>HYPERLINK("https://ar.wikipedia.org/wiki/السائرون_نياما_(رواية)", "السائرون نياما")</f>
        <v/>
      </c>
      <c r="C93">
        <f>HYPERLINK("https://ar.wikipedia.org/wiki/سعد_مكاوي", "سعد مكاوي")</f>
        <v/>
      </c>
      <c r="D93">
        <f>HYPERLINK("https://ar.wikipedia.org/wiki/مصر", "مصر")</f>
        <v/>
      </c>
    </row>
    <row r="94">
      <c r="A94" t="inlineStr">
        <is>
          <t>93</t>
        </is>
      </c>
      <c r="B94">
        <f>HYPERLINK("https://ar.wikipedia.org/wiki/1952_(رواية)", "1952")</f>
        <v/>
      </c>
      <c r="C94">
        <f>HYPERLINK("https://ar.wikipedia.org/wiki/جميل_عطية_إبراهيم", "جميل عطية إبراهيم")</f>
        <v/>
      </c>
      <c r="D94">
        <f>HYPERLINK("https://ar.wikipedia.org/wiki/مصر", "مصر")</f>
        <v/>
      </c>
    </row>
    <row r="95">
      <c r="A95" t="inlineStr">
        <is>
          <t>94</t>
        </is>
      </c>
      <c r="B95">
        <f>HYPERLINK("https://ar.wikipedia.org/w/index.php?title=طيور_أيلول_(رواية)&amp;action=edit&amp;redlink=1", "طيور أيلول")</f>
        <v/>
      </c>
      <c r="C95">
        <f>HYPERLINK("https://ar.wikipedia.org/wiki/إميلي_نصر_الله", "إميلي نصر الله")</f>
        <v/>
      </c>
      <c r="D95">
        <f>HYPERLINK("https://ar.wikipedia.org/wiki/لبنان", "لبنان")</f>
        <v/>
      </c>
    </row>
    <row r="96">
      <c r="A96" t="inlineStr">
        <is>
          <t>95</t>
        </is>
      </c>
      <c r="B96">
        <f>HYPERLINK("https://ar.wikipedia.org/w/index.php?title=المؤامرة_(رواية)&amp;action=edit&amp;redlink=1", "المؤامرة")</f>
        <v/>
      </c>
      <c r="C96">
        <f>HYPERLINK("https://ar.wikipedia.org/wiki/فرج_الحوار", "فرج الحوار")</f>
        <v/>
      </c>
      <c r="D96">
        <f>HYPERLINK("https://ar.wikipedia.org/wiki/تونس", "تونس")</f>
        <v/>
      </c>
    </row>
    <row r="97">
      <c r="A97" t="inlineStr">
        <is>
          <t>96</t>
        </is>
      </c>
      <c r="B97">
        <f>HYPERLINK("https://ar.wikipedia.org/w/index.php?title=المعلم_علي_(رواية)&amp;action=edit&amp;redlink=1", "المعلم علي")</f>
        <v/>
      </c>
      <c r="C97">
        <f>HYPERLINK("https://ar.wikipedia.org/wiki/عبد_الكريم_غلاب", "عبد الكريم غلاب")</f>
        <v/>
      </c>
      <c r="D97">
        <f>HYPERLINK("https://ar.wikipedia.org/wiki/المغرب", "المغرب")</f>
        <v/>
      </c>
    </row>
    <row r="98">
      <c r="A98" t="inlineStr">
        <is>
          <t>97</t>
        </is>
      </c>
      <c r="B98">
        <f>HYPERLINK("https://ar.wikipedia.org/w/index.php?title=قامات_الزبد_(رواية)&amp;action=edit&amp;redlink=1", "قامات الزبد")</f>
        <v/>
      </c>
      <c r="C98">
        <f>HYPERLINK("https://ar.wikipedia.org/wiki/إلياس_فركوح", "إلياس فركوح")</f>
        <v/>
      </c>
      <c r="D98">
        <f>HYPERLINK("https://ar.wikipedia.org/wiki/الأردن", "الأردن")</f>
        <v/>
      </c>
    </row>
    <row r="99">
      <c r="A99" t="inlineStr">
        <is>
          <t>98</t>
        </is>
      </c>
      <c r="B99">
        <f>HYPERLINK("https://ar.wikipedia.org/w/index.php?title=عصافير_الفجر_(رواية)&amp;action=edit&amp;redlink=1", "عصافير الفجر")</f>
        <v/>
      </c>
      <c r="C99">
        <f>HYPERLINK("https://ar.wikipedia.org/wiki/ليلى_عسيران", "ليلى عسيران")</f>
        <v/>
      </c>
      <c r="D99">
        <f>HYPERLINK("https://ar.wikipedia.org/wiki/لبنان", "لبنان")</f>
        <v/>
      </c>
    </row>
    <row r="100">
      <c r="A100" t="inlineStr">
        <is>
          <t>99</t>
        </is>
      </c>
      <c r="B100">
        <f>HYPERLINK("https://ar.wikipedia.org/w/index.php?title=جسر_بنات_يعقوب_(رواية)&amp;action=edit&amp;redlink=1", "جسر بنات يعقوب")</f>
        <v/>
      </c>
      <c r="C100">
        <f>HYPERLINK("https://ar.wikipedia.org/wiki/حسن_حميد", "حسن حميد")</f>
        <v/>
      </c>
      <c r="D100">
        <f>HYPERLINK("https://ar.wikipedia.org/wiki/دولة_فلسطين", "فلسطين")</f>
        <v/>
      </c>
    </row>
    <row r="101">
      <c r="A101" t="inlineStr">
        <is>
          <t>100</t>
        </is>
      </c>
      <c r="B101">
        <f>HYPERLINK("https://ar.wikipedia.org/w/index.php?title=الوسمية_(رواية)&amp;action=edit&amp;redlink=1", "الوسمية")</f>
        <v/>
      </c>
      <c r="C101">
        <f>HYPERLINK("https://ar.wikipedia.org/wiki/عبد_العزيز_مشري", "عبد العزيز مشري")</f>
        <v/>
      </c>
      <c r="D101">
        <f>HYPERLINK("https://ar.wikipedia.org/wiki/السعودية", "السعودية")</f>
        <v/>
      </c>
    </row>
    <row r="102">
      <c r="A102" t="inlineStr">
        <is>
          <t>101</t>
        </is>
      </c>
      <c r="B102">
        <f>HYPERLINK("https://ar.wikipedia.org/w/index.php?title=البشموري_(رواية_)&amp;action=edit&amp;redlink=1", "البشموري")</f>
        <v/>
      </c>
      <c r="C102">
        <f>HYPERLINK("https://ar.wikipedia.org/wiki/سلوى_بكر", "سلوى بكر")</f>
        <v/>
      </c>
      <c r="D102">
        <f>HYPERLINK("https://ar.wikipedia.org/wiki/مصر", "مصر")</f>
        <v/>
      </c>
    </row>
    <row r="103">
      <c r="A103" t="inlineStr">
        <is>
          <t>102</t>
        </is>
      </c>
      <c r="B103">
        <f>HYPERLINK("https://ar.wikipedia.org/wiki/الفارس_القتيل_يترجل_(رواية)", "الفارس القتيل يترجل")</f>
        <v/>
      </c>
      <c r="C103">
        <f>HYPERLINK("https://ar.wikipedia.org/wiki/إلياس_الديري", "إلياس الديري")</f>
        <v/>
      </c>
      <c r="D103">
        <f>HYPERLINK("https://ar.wikipedia.org/wiki/لبنان", "لبنان")</f>
        <v/>
      </c>
    </row>
    <row r="104">
      <c r="A104" t="inlineStr">
        <is>
          <t>103</t>
        </is>
      </c>
      <c r="B104">
        <f>HYPERLINK("https://ar.wikipedia.org/wiki/التوت_المر", "التوت المر")</f>
        <v/>
      </c>
      <c r="C104">
        <f>HYPERLINK("https://ar.wikipedia.org/wiki/محمد_العروسي_المطوي", "محمد العروسي المطوي")</f>
        <v/>
      </c>
      <c r="D104">
        <f>HYPERLINK("https://ar.wikipedia.org/wiki/تونس", "تونس")</f>
        <v/>
      </c>
    </row>
    <row r="105">
      <c r="A105" t="inlineStr">
        <is>
          <t>104</t>
        </is>
      </c>
      <c r="B105">
        <f>HYPERLINK("https://ar.wikipedia.org/wiki/أغنية_الماء_والنار_(رواية)", "أغنية الماء والنار")</f>
        <v/>
      </c>
      <c r="C105">
        <f>HYPERLINK("https://ar.wikipedia.org/wiki/عبد_الله_خليفة", "عبد الله خليفة")</f>
        <v/>
      </c>
      <c r="D105">
        <f>HYPERLINK("https://ar.wikipedia.org/wiki/البحرين", "البحرين")</f>
        <v/>
      </c>
    </row>
    <row r="106">
      <c r="A106" t="inlineStr">
        <is>
          <t>105</t>
        </is>
      </c>
      <c r="B106">
        <f>HYPERLINK("https://ar.wikipedia.org/wiki/الباب_المفتوح_(رواية)", "الباب المفتوح")</f>
        <v/>
      </c>
      <c r="C106">
        <f>HYPERLINK("https://ar.wikipedia.org/wiki/لطيفة_الزيات", "لطيفة الزيات")</f>
        <v/>
      </c>
      <c r="D106">
        <f>HYPERLINK("https://ar.wikipedia.org/wiki/مصر", "مصر")</f>
        <v/>
      </c>
    </row>
    <row r="107">
      <c r="A107" t="inlineStr">
        <is>
          <t>106</t>
        </is>
      </c>
      <c r="B107">
        <f>HYPERLINK("https://ar.wikipedia.org/wiki/مدن_الملح", "مدن الملح (خماسية)")</f>
        <v/>
      </c>
      <c r="C107">
        <f>HYPERLINK("https://ar.wikipedia.org/wiki/عبد_الرحمن_المنيف", "عبد الرحمن منيف")</f>
        <v/>
      </c>
      <c r="D107">
        <f>HYPERLINK("https://ar.wikipedia.org/wiki/السعودية", "السعودية")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2022-06-03T17:13:06Z</dcterms:created>
  <dcterms:modified xmlns:dcterms="http://purl.org/dc/terms/" xmlns:xsi="http://www.w3.org/2001/XMLSchema-instance" xsi:type="dcterms:W3CDTF">2022-06-03T17:13:06Z</dcterms:modified>
</cp:coreProperties>
</file>