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Sample" sheetId="2" r:id="rId5"/>
    <sheet state="visible" name="Pivot" sheetId="3" r:id="rId6"/>
    <sheet state="visible" name="Latest Device" sheetId="4" r:id="rId7"/>
    <sheet state="visible" name="SQL for sample" sheetId="5" r:id="rId8"/>
  </sheets>
  <definedNames>
    <definedName hidden="1" localSheetId="1" name="_xlnm._FilterDatabase">Sample!$A$1:$Z$1000</definedName>
  </definedNames>
  <calcPr/>
  <pivotCaches>
    <pivotCache cacheId="0" r:id="rId9"/>
  </pivotCaches>
  <extLst>
    <ext uri="GoogleSheetsCustomDataVersion2">
      <go:sheetsCustomData xmlns:go="http://customooxmlschemas.google.com/" r:id="rId10" roundtripDataChecksum="KoXu/dFUbhqFITy+xNwBQK8FY+S7Kk3wvhm4Lcnv5Dc="/>
    </ext>
  </extLst>
</workbook>
</file>

<file path=xl/sharedStrings.xml><?xml version="1.0" encoding="utf-8"?>
<sst xmlns="http://schemas.openxmlformats.org/spreadsheetml/2006/main" count="866" uniqueCount="326">
  <si>
    <t>Background</t>
  </si>
  <si>
    <t>Action Item</t>
  </si>
  <si>
    <t>Due Date</t>
  </si>
  <si>
    <t xml:space="preserve">This sample includes accounts with July logins from Taiwan-based network carriers. It is suspected that this may be a synth/IDT ring. </t>
  </si>
  <si>
    <t>FI to review 50 accounts.</t>
  </si>
  <si>
    <t>ASAP</t>
  </si>
  <si>
    <t>JIRA</t>
  </si>
  <si>
    <t>Point of Contact/Stakeholder</t>
  </si>
  <si>
    <t>Query (if applicable)</t>
  </si>
  <si>
    <t>https://chime.atlassian.net/browse/FI-638?focusedCommentId=1480247</t>
  </si>
  <si>
    <t>Hao Ding</t>
  </si>
  <si>
    <t>Admin/Penny Notation</t>
  </si>
  <si>
    <r>
      <rPr>
        <rFont val="Calibri"/>
        <b/>
        <color theme="1"/>
      </rPr>
      <t>Templates</t>
    </r>
    <r>
      <rPr>
        <rFont val="Calibri"/>
        <color theme="1"/>
      </rPr>
      <t>: Internal Fraud Admin Notations</t>
    </r>
  </si>
  <si>
    <r>
      <rPr>
        <rFont val="Calibri"/>
        <b/>
        <color theme="1"/>
      </rPr>
      <t>Example:</t>
    </r>
    <r>
      <rPr>
        <rFont val="Calibri"/>
        <color theme="1"/>
      </rPr>
      <t xml:space="preserve"> //Data_Set//RISK-FI//FI-##//main_fraud_trend</t>
    </r>
  </si>
  <si>
    <t>Executive Summary</t>
  </si>
  <si>
    <t>FI-638 Taiwan Carrier</t>
  </si>
  <si>
    <t>Account Action Matrix</t>
  </si>
  <si>
    <t>Fraud Investigation Account Action Matrix</t>
  </si>
  <si>
    <t>USER_ID</t>
  </si>
  <si>
    <t>ACCOUNT_CREATION_DATE</t>
  </si>
  <si>
    <t>MOB_AS_OF_TODAY</t>
  </si>
  <si>
    <t>LOGIN_DATE</t>
  </si>
  <si>
    <t>CARD_ACTIVATED</t>
  </si>
  <si>
    <t>DDER_PAYROLL</t>
  </si>
  <si>
    <t>USER_STATUS</t>
  </si>
  <si>
    <t>Latest Manu</t>
  </si>
  <si>
    <t>Latest Model</t>
  </si>
  <si>
    <t>Reviewer</t>
  </si>
  <si>
    <t>Rec Account Status</t>
  </si>
  <si>
    <t>Typology</t>
  </si>
  <si>
    <t>Phone Tie</t>
  </si>
  <si>
    <t>Email Tie</t>
  </si>
  <si>
    <t>Narrative</t>
  </si>
  <si>
    <t>26400669</t>
  </si>
  <si>
    <t>2021-05-21 11:41:39</t>
  </si>
  <si>
    <t>52</t>
  </si>
  <si>
    <t>2025-07-18 11:53:43</t>
  </si>
  <si>
    <t>Y</t>
  </si>
  <si>
    <t>N</t>
  </si>
  <si>
    <t>active</t>
  </si>
  <si>
    <t>alex.fiolek@chime.com</t>
  </si>
  <si>
    <t>Active</t>
  </si>
  <si>
    <t>ATO</t>
  </si>
  <si>
    <t>Yes - Active</t>
  </si>
  <si>
    <t>No</t>
  </si>
  <si>
    <t>ties to all info in LN except email // many devices on file - new/uncommon/int'l based devices (rockchip) began accessing the account on 7/18/25 // this is also when large velocity of PATs began (appear to be gaming related) // phone/addr/email were also updated // account was dormant prior to this activity // true MM completed incode session on 8/6/25 after calling to report unauthorized access // PAT activity has since stopped, appears to be true ATO</t>
  </si>
  <si>
    <t>31905181</t>
  </si>
  <si>
    <t>2021-11-01 06:24:41</t>
  </si>
  <si>
    <t>46</t>
  </si>
  <si>
    <t>2025-07-15 10:54:07</t>
  </si>
  <si>
    <t>Suspended</t>
  </si>
  <si>
    <t>ID Theft</t>
  </si>
  <si>
    <t>No - Inactive</t>
  </si>
  <si>
    <t>Does Not Exist</t>
  </si>
  <si>
    <t>doesn't tie to phone (inactive) or email (doesn't exist) // never any txn activity // multiple int'l based devices / TZs on file (oneplus, OPPO)</t>
  </si>
  <si>
    <t>44057704</t>
  </si>
  <si>
    <t>2022-10-30 15:53:38</t>
  </si>
  <si>
    <t>35</t>
  </si>
  <si>
    <t>2025-07-29 05:05:36</t>
  </si>
  <si>
    <t>VoIP</t>
  </si>
  <si>
    <t>doesn't tie to phone (VoIP) or email (doesn't exist) // high velocity of PATs // referred by another IDT account // multiple int'l based post-enrollment devices / TZs on file // passed incode sessions with fake passport - BD ring</t>
  </si>
  <si>
    <t>45830820</t>
  </si>
  <si>
    <t>2022-12-24 23:53:59</t>
  </si>
  <si>
    <t>33</t>
  </si>
  <si>
    <t>2025-07-21 13:04:37</t>
  </si>
  <si>
    <t>No - Active</t>
  </si>
  <si>
    <t>doesn't tie to phone or email // passed incode sessions recently // phone / email / addr have been updated multiple times post-enrollment // multiple int'l based post-enrollment devices // high velocity of PATs that appear gaming related</t>
  </si>
  <si>
    <t>55371873</t>
  </si>
  <si>
    <t>2023-08-31 11:49:35</t>
  </si>
  <si>
    <t>25</t>
  </si>
  <si>
    <t>2025-07-07 09:23:06</t>
  </si>
  <si>
    <t>doesn't tie to phone (VoIP) or email // cards marked as "lost" // int'l based post enrollment devices // high velocity of PATs that appear gaming related</t>
  </si>
  <si>
    <t>58344369</t>
  </si>
  <si>
    <t>2023-11-01 10:02:56</t>
  </si>
  <si>
    <t>22</t>
  </si>
  <si>
    <t>2025-07-04 09:15:12</t>
  </si>
  <si>
    <t>yoanna.todorova@chime.com</t>
  </si>
  <si>
    <t>Yes - Aged</t>
  </si>
  <si>
    <t xml:space="preserve">Enrolled in 2023 but have been dormant since then. Email ties and has been unchaged. OG phone does not tie to MM, new phone also does not tie and is VOIP. MM is running a social casino. Account has already been actioned for synth. </t>
  </si>
  <si>
    <t>59564911</t>
  </si>
  <si>
    <t>2023-11-28 10:55:13</t>
  </si>
  <si>
    <t>2025-07-07 10:08:21</t>
  </si>
  <si>
    <t xml:space="preserve">Enrolled in 2023, account has been dormant since 2024. Then new device enters account in July of 2025 and changes the PII. The new device logs in using the tenured PW and passes MFA to the tenured phone. However prior phone and email also do not tie to MM. So it looks like this account has been synth from the very beginning. Starting August they have numerous p2p txns and per memos they are running a social casino. </t>
  </si>
  <si>
    <t>59913390</t>
  </si>
  <si>
    <t>2023-12-05 11:53:06</t>
  </si>
  <si>
    <t>21</t>
  </si>
  <si>
    <t>2025-07-27 11:45:53</t>
  </si>
  <si>
    <t>Incode is bad, Bangladesh ring. They are running a social casino.</t>
  </si>
  <si>
    <t>60296472</t>
  </si>
  <si>
    <t>2023-12-13 08:27:55</t>
  </si>
  <si>
    <t>2025-07-14 10:38:03</t>
  </si>
  <si>
    <t>71567769</t>
  </si>
  <si>
    <t>2024-08-15 13:07:50</t>
  </si>
  <si>
    <t>13</t>
  </si>
  <si>
    <t>2025-07-15 15:34:02</t>
  </si>
  <si>
    <t>they are running a social casino. offload is Pavami which is known to be associated with the Bangladesh ring</t>
  </si>
  <si>
    <t>71569335</t>
  </si>
  <si>
    <t>2024-08-15 13:38:00</t>
  </si>
  <si>
    <t>2025-07-12 14:52:07</t>
  </si>
  <si>
    <t>Incode is bad, Bangladesh ring. They are running a social casino. Plus account is already actioned for synth.</t>
  </si>
  <si>
    <t>75490191</t>
  </si>
  <si>
    <t>2024-11-04 16:35:24</t>
  </si>
  <si>
    <t>10</t>
  </si>
  <si>
    <t>2025-07-03 11:56:40</t>
  </si>
  <si>
    <r>
      <rPr/>
      <t xml:space="preserve">lots of </t>
    </r>
    <r>
      <rPr>
        <color rgb="FF1155CC"/>
        <u/>
      </rPr>
      <t>crypto.com</t>
    </r>
    <r>
      <rPr/>
      <t xml:space="preserve"> and they are also running a social casino. phone is inactive and ties to someone else. email has enumeration flag. </t>
    </r>
  </si>
  <si>
    <t>77007408</t>
  </si>
  <si>
    <t>2024-12-08 21:12:22</t>
  </si>
  <si>
    <t>9</t>
  </si>
  <si>
    <t>2025-07-20 02:04:01</t>
  </si>
  <si>
    <t>78161053</t>
  </si>
  <si>
    <t>2025-01-04 04:50:06</t>
  </si>
  <si>
    <t>8</t>
  </si>
  <si>
    <t>2025-07-20 10:40:27</t>
  </si>
  <si>
    <t>None</t>
  </si>
  <si>
    <t>all info ties. card has been activated. they have good local spend. device is the device with which they first logged in and is their tenured device.</t>
  </si>
  <si>
    <t>78893546</t>
  </si>
  <si>
    <t>2025-01-20 09:19:53</t>
  </si>
  <si>
    <t>2025-07-03 05:04:23</t>
  </si>
  <si>
    <t>79408574</t>
  </si>
  <si>
    <t>2025-01-31 08:36:10</t>
  </si>
  <si>
    <t>2025-07-18 01:53:10</t>
  </si>
  <si>
    <t xml:space="preserve">PII does not tie to MM, IP is all over the country. They are running a social casino. </t>
  </si>
  <si>
    <t>79573201</t>
  </si>
  <si>
    <t>2025-02-04 06:45:14</t>
  </si>
  <si>
    <t>7</t>
  </si>
  <si>
    <t>2025-07-30 12:29:26</t>
  </si>
  <si>
    <t>phone is inactive, email DNE. p2p and webull txns. already actioned for synth.</t>
  </si>
  <si>
    <t>80108068</t>
  </si>
  <si>
    <t>2025-02-16 13:50:40</t>
  </si>
  <si>
    <t>2025-07-15 14:18:15</t>
  </si>
  <si>
    <t xml:space="preserve">PII does not tie, they are running a social casino. p2p offloads to accounts actioned for synth. Account in question has also been actioned for synth. </t>
  </si>
  <si>
    <t>80168144</t>
  </si>
  <si>
    <t>2025-02-17 21:05:09</t>
  </si>
  <si>
    <t>2025-07-16 06:28:12</t>
  </si>
  <si>
    <t>Incode is fake, likely from the Bangladesh ring.  They are running a social casino.</t>
  </si>
  <si>
    <t>80225926</t>
  </si>
  <si>
    <t>2025-02-19 07:13:12</t>
  </si>
  <si>
    <t>2025-07-01 02:42:57</t>
  </si>
  <si>
    <t>phone ties to other people. load is webull and p2p. p2p connected MMs are actioned for synth.</t>
  </si>
  <si>
    <t>80316982</t>
  </si>
  <si>
    <t>2025-02-20 22:24:22</t>
  </si>
  <si>
    <t>2025-07-13 04:44:24</t>
  </si>
  <si>
    <t xml:space="preserve">they are running a social casino. went through multiple phones and none tie. p2p offload is to other MMs with similar txn activity. </t>
  </si>
  <si>
    <t>80746266</t>
  </si>
  <si>
    <t>2025-03-02 22:00:43</t>
  </si>
  <si>
    <t>6</t>
  </si>
  <si>
    <t>2025-07-16 09:31:44</t>
  </si>
  <si>
    <t>SPF</t>
  </si>
  <si>
    <t xml:space="preserve">MM started with normal spend and PII that ties to them. Then they were PII changes. Account has multiple devices. However PW was not changed b/w 6/4 and 8/18 and both device that ties to the MM and the devices listed in column I used the same PW to login. I think this account was sold or it is collusion. Incode shows Bangladesh ring. Account is running a social casino. </t>
  </si>
  <si>
    <t>81140420</t>
  </si>
  <si>
    <t>2025-03-11 23:20:57</t>
  </si>
  <si>
    <t>2025-07-15 09:33:41</t>
  </si>
  <si>
    <t xml:space="preserve">account went through multiple phones and none tie to the MM. they also went through multiple emails and none tie. they are running a social casino. Incode sessions confirm they are from the Bangladesh ring. </t>
  </si>
  <si>
    <t>81638394</t>
  </si>
  <si>
    <t>2025-03-23 07:24:06</t>
  </si>
  <si>
    <t>2025-07-14 10:17:23</t>
  </si>
  <si>
    <t xml:space="preserve">went through multiple phones and email and addresses. none of the phone and emails tie to MM. physical card is active but not to the address that ties to the MM. </t>
  </si>
  <si>
    <t>82971337</t>
  </si>
  <si>
    <t>2025-04-22 15:29:30</t>
  </si>
  <si>
    <t>5</t>
  </si>
  <si>
    <t>2025-07-02 15:08:35</t>
  </si>
  <si>
    <t>no txns, PII does not tie. actioned for synth. cycled between two phones and none tie to MM.</t>
  </si>
  <si>
    <t>83029157</t>
  </si>
  <si>
    <t>2025-04-23 23:49:37</t>
  </si>
  <si>
    <t>2025-07-08 16:10:04</t>
  </si>
  <si>
    <t>cycled through multiple phones and none tie to MM. Incode is bad and confirms they are from the Bangladesh ring. They are running a social casino. account is already actioned for synth.</t>
  </si>
  <si>
    <t>83040884</t>
  </si>
  <si>
    <t>2025-04-24 08:48:42</t>
  </si>
  <si>
    <t>2025-07-20 06:14:57</t>
  </si>
  <si>
    <t>2 phones and none tie to MM. 2 emails and none tie to MM. they are running a social casino. IPs are all over the USA + IP from Australia and Europe</t>
  </si>
  <si>
    <t>83553986</t>
  </si>
  <si>
    <t>2025-05-06 02:25:54</t>
  </si>
  <si>
    <t>4</t>
  </si>
  <si>
    <t>2025-07-14 09:17:04</t>
  </si>
  <si>
    <t>84051741</t>
  </si>
  <si>
    <t>2025-05-16 13:05:55</t>
  </si>
  <si>
    <t>2025-07-04 12:13:47</t>
  </si>
  <si>
    <t xml:space="preserve">cycled through multiple phones and none tie to MM. also cycled through multiple emails, all are new, none tie and some are DNE. They are running a social casino. </t>
  </si>
  <si>
    <t>84205447</t>
  </si>
  <si>
    <t>2025-05-19 21:34:13</t>
  </si>
  <si>
    <t>2025-07-17 13:23:12</t>
  </si>
  <si>
    <t>2 phones- none tie to MM. card was returned to the sender.  per p2p memos they are running a social casino.</t>
  </si>
  <si>
    <t>86629679</t>
  </si>
  <si>
    <t>2025-07-10 06:31:00</t>
  </si>
  <si>
    <t>2</t>
  </si>
  <si>
    <t>2025-07-10 06:34:42</t>
  </si>
  <si>
    <t>cycled through multiple phones, one does tie to MM but it is inactive. card was activated but at an address in a state that does not tie to LN record. per p2p memos they are running a social casino. Bangladesh IP.</t>
  </si>
  <si>
    <t>86790271</t>
  </si>
  <si>
    <t>2025-07-13 23:36:19</t>
  </si>
  <si>
    <t>2025-07-29 15:07:29</t>
  </si>
  <si>
    <t xml:space="preserve">account has been actioned for synth. cycled through multiple phones and none tie to the MM. Bangladesh IP. p2p in and webull out are the only tnxs. p2p connected MM is actioned for synth. MM that referred them is also actioned for synth. </t>
  </si>
  <si>
    <t>86858752</t>
  </si>
  <si>
    <t>2025-07-15 12:13:48</t>
  </si>
  <si>
    <t>2025-07-15 12:17:17</t>
  </si>
  <si>
    <t>already closed for synth: //Data_Set//RISK-FI//FI-627//bangladesh_ring_logic // int'l based post-enrollment device // cards marked as lost/returned to sender</t>
  </si>
  <si>
    <t>86921014</t>
  </si>
  <si>
    <t>2025-07-16 15:57:14</t>
  </si>
  <si>
    <t>2025-07-16 16:02:02</t>
  </si>
  <si>
    <t>87030746</t>
  </si>
  <si>
    <t>2025-07-18 11:54:45</t>
  </si>
  <si>
    <t>2025-07-18 12:02:17</t>
  </si>
  <si>
    <t>already closed for synth: //Data_Set//RISK-FI//FI-627//bangladesh_ring_logic // int'l based post-enrollment device</t>
  </si>
  <si>
    <t>87061855</t>
  </si>
  <si>
    <t>2025-07-19 02:33:28</t>
  </si>
  <si>
    <t>2025-07-19 02:37:36</t>
  </si>
  <si>
    <t>doesn't tie to phone (VoIP) or email // name in all caps // referred by another IDT account // int'l based post enrollment devices // phone/addr updated // cards marked as "lost", returned to sender // phone/addr updated multiple times following enrollment // high velocity of PATs that appear gaming related</t>
  </si>
  <si>
    <t>87086182</t>
  </si>
  <si>
    <t>2025-07-19 14:30:30</t>
  </si>
  <si>
    <t>2025-07-19 14:40:10</t>
  </si>
  <si>
    <t>doesn't tie to phone (VoIP) or email (brand new) // int'l based post enrollment devices // phone/addr updated // cards marked as "lost" // high velocity of PATs that appear gaming related</t>
  </si>
  <si>
    <t>87176583</t>
  </si>
  <si>
    <t>2025-07-21 14:14:26</t>
  </si>
  <si>
    <t>2025-07-21 14:24:34</t>
  </si>
  <si>
    <t xml:space="preserve">doesn't tie to phone (VoIP) or email // int'l based post enrollment devices // phone/addr updated // cards marked as "lost" </t>
  </si>
  <si>
    <t>87199100</t>
  </si>
  <si>
    <t>2025-07-22 00:14:29</t>
  </si>
  <si>
    <t>2025-07-22 00:28:03</t>
  </si>
  <si>
    <t>87222106</t>
  </si>
  <si>
    <t>2025-07-22 12:39:40</t>
  </si>
  <si>
    <t>2025-07-22 14:17:34</t>
  </si>
  <si>
    <t>87261353</t>
  </si>
  <si>
    <t>2025-07-23 09:06:57</t>
  </si>
  <si>
    <t>2025-07-23 13:11:40</t>
  </si>
  <si>
    <t xml:space="preserve">doesn't tie to phone (inactive) or email // name in all caps // Artist / Actor / Musician occupation selection // referred by another IDT account // post-enrollment devices are int'l based models // phone updated multiple times </t>
  </si>
  <si>
    <t>87271876</t>
  </si>
  <si>
    <t>2025-07-23 12:29:32</t>
  </si>
  <si>
    <t>2025-07-23 12:37:03</t>
  </si>
  <si>
    <t xml:space="preserve">doesn't tie to phone (inactive) or email (brand new) // newest post-enrollment device is an int'l based model // phone/email/addr updated following enrollment // high velocity of PATs, appear to be gaming related </t>
  </si>
  <si>
    <t>87357014</t>
  </si>
  <si>
    <t>2025-07-25 05:12:11</t>
  </si>
  <si>
    <t>2025-07-25 05:23:38</t>
  </si>
  <si>
    <t>87361320</t>
  </si>
  <si>
    <t>2025-07-25 07:32:01</t>
  </si>
  <si>
    <t>2025-07-25 07:42:03</t>
  </si>
  <si>
    <t>87402365</t>
  </si>
  <si>
    <t>2025-07-25 23:32:14</t>
  </si>
  <si>
    <t>2025-07-25 23:42:07</t>
  </si>
  <si>
    <t>doesn't tie to phone (inactive) or email // int'l based post-enrollment device // high velocity of PATs, appear to be gaming related // offload via PAT shuffling and "Zeroin"</t>
  </si>
  <si>
    <t>87410412</t>
  </si>
  <si>
    <t>2025-07-26 06:50:26</t>
  </si>
  <si>
    <t>2025-07-26 06:59:50</t>
  </si>
  <si>
    <t>already closed for synth: //Data_Set//RISK-FI//FI-627//bangladesh_ring_logic // name in all caps // Artist / Actor / Musician occupation selection // int'l based post-enrollment device</t>
  </si>
  <si>
    <t>87431030</t>
  </si>
  <si>
    <t>2025-07-26 14:33:00</t>
  </si>
  <si>
    <t>2025-07-27 06:31:21</t>
  </si>
  <si>
    <t>already suspended for synth: //Alert_Monitoring//RISK-FI//synth-p2p-gaming // doesn't tie to phone (VoIP) or email // int'l based post-enrollment device // high velocity of PATs that appear gaming related</t>
  </si>
  <si>
    <t>87451659</t>
  </si>
  <si>
    <t>2025-07-27 01:55:36</t>
  </si>
  <si>
    <t>2025-07-27 02:03:23</t>
  </si>
  <si>
    <t>doesn't tie to phone (inactive) or email (brand new) // no logins/device on file // Artist / Actor / Musician occupation selection</t>
  </si>
  <si>
    <t>87453878</t>
  </si>
  <si>
    <t>2025-07-27 04:52:43</t>
  </si>
  <si>
    <t>2025-07-28 01:21:34</t>
  </si>
  <si>
    <t xml:space="preserve">doesn't tie to phone (VoIP) or email (brand new) // multiple int'l based post-enrollment devices / TZs on file </t>
  </si>
  <si>
    <t>87466204</t>
  </si>
  <si>
    <t>2025-07-27 11:11:38</t>
  </si>
  <si>
    <t>2025-07-27 11:22:40</t>
  </si>
  <si>
    <t>doesn't tie to phone (VoIP) or email // referred by another IDT account // multiple int'l based post-enrollment devices / TZs on file // passed incode sessions with fake residence card - BD ring</t>
  </si>
  <si>
    <t>highlight indicates non US-based device</t>
  </si>
  <si>
    <t>COUNTA of Typology</t>
  </si>
  <si>
    <t>Grand Total</t>
  </si>
  <si>
    <t>DEVICE_MODEL</t>
  </si>
  <si>
    <t>DEVICE_MANUFACTURER</t>
  </si>
  <si>
    <t>SM-N976N</t>
  </si>
  <si>
    <t>Oppo</t>
  </si>
  <si>
    <t>moto g play - 2024</t>
  </si>
  <si>
    <t>motorola</t>
  </si>
  <si>
    <t>iPhone12,1</t>
  </si>
  <si>
    <t>Apple</t>
  </si>
  <si>
    <t>SM-A226B</t>
  </si>
  <si>
    <t>Samsung</t>
  </si>
  <si>
    <t>SM-G9730</t>
  </si>
  <si>
    <t>23106RN0DA</t>
  </si>
  <si>
    <t>Xiaomi</t>
  </si>
  <si>
    <t>SM-A715F</t>
  </si>
  <si>
    <t>rk3588s_q</t>
  </si>
  <si>
    <t>rockchip</t>
  </si>
  <si>
    <t>SM-S901U1</t>
  </si>
  <si>
    <t>SM-G7810</t>
  </si>
  <si>
    <t>M2102J20SG</t>
  </si>
  <si>
    <t>CPH1933</t>
  </si>
  <si>
    <t>OPPO</t>
  </si>
  <si>
    <t>SM-G975U</t>
  </si>
  <si>
    <t>samsung</t>
  </si>
  <si>
    <t>moto g - 2025</t>
  </si>
  <si>
    <t>itel S665L</t>
  </si>
  <si>
    <t>ITEL</t>
  </si>
  <si>
    <t>SM-A5560</t>
  </si>
  <si>
    <t>M2007J17C</t>
  </si>
  <si>
    <t>XiaoMi</t>
  </si>
  <si>
    <t>T434D</t>
  </si>
  <si>
    <t>TCL</t>
  </si>
  <si>
    <t>CPH1823</t>
  </si>
  <si>
    <t>SM-A217M</t>
  </si>
  <si>
    <t>SM-A146U</t>
  </si>
  <si>
    <t>SM-A515U</t>
  </si>
  <si>
    <t>SM-G770F</t>
  </si>
  <si>
    <t>moto g 5G - 2024</t>
  </si>
  <si>
    <t>Redmi Note 8 Pro</t>
  </si>
  <si>
    <t>SM-A166U</t>
  </si>
  <si>
    <t>SELECT</t>
  </si>
  <si>
    <t>a.user_id,</t>
  </si>
  <si>
    <t>m.created_at as account_creation_date,</t>
  </si>
  <si>
    <t>DATEDIFF(month, m.created_at, CURRENT_DATE()) as mob_as_of_today,</t>
  </si>
  <si>
    <t>a._creation_timestamp as login_date,</t>
  </si>
  <si>
    <t>CASE WHEN c.user_has_activated_physical_card = true THEN 'Y' ELSE 'N' END as card_activated,</t>
  </si>
  <si>
    <t>CASE WHEN c.user_is_payroll_dd = true THEN 'Y' ELSE 'N' END as dder_payroll,</t>
  </si>
  <si>
    <t>m.status as user_status</t>
  </si>
  <si>
    <t>FROM RISK.TEST.all_logins_with_dwn a</t>
  </si>
  <si>
    <t>LEFT JOIN chime.finance.members m ON (a.user_id = m.id::varchar)</t>
  </si>
  <si>
    <t>LEFT JOIN (</t>
  </si>
  <si>
    <t>user_id,</t>
  </si>
  <si>
    <t>user_has_activated_physical_card,</t>
  </si>
  <si>
    <t>user_is_payroll_dd</t>
  </si>
  <si>
    <t>FROM chime.decision_platform.base_user_fields</t>
  </si>
  <si>
    <t>QUALIFY ROW_NUMBER() OVER (PARTITION BY user_id ORDER BY NULL) = 1</t>
  </si>
  <si>
    <t>) c ON (a.user_id = c.user_id)</t>
  </si>
  <si>
    <t>WHERE 1=1</t>
  </si>
  <si>
    <t>AND a.country_code = 'TWN'  -- Taiwan network carrier</t>
  </si>
  <si>
    <t>AND a.ip_country = 'USA'    -- USA IP address</t>
  </si>
  <si>
    <t>AND a.mapping_status = 'Mapped'</t>
  </si>
  <si>
    <t>AND a.country_name != 'Unknown'</t>
  </si>
  <si>
    <t>AND m.created_at IS NOT NULL  -- Ensure we have account creation date</t>
  </si>
  <si>
    <t>AND m.status = 'active'  -- Active users only</t>
  </si>
  <si>
    <t>ORDER BY RANDOM()  -- Random sampling</t>
  </si>
  <si>
    <t>LIMIT 50;</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</si>
</sst>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color rgb="FFFFFFFF"/>
      <name val="Calibri"/>
      <scheme val="minor"/>
    </font>
    <font>
      <color theme="1"/>
      <name val="Calibri"/>
      <scheme val="minor"/>
    </font>
    <font>
      <u/>
      <color rgb="FF1155CC"/>
    </font>
    <font/>
    <font>
      <u/>
      <color theme="1"/>
      <name val="Calibri"/>
      <scheme val="minor"/>
    </font>
    <font>
      <u/>
      <color rgb="FF1155CC"/>
      <name val="Calibri"/>
      <scheme val="minor"/>
    </font>
    <font>
      <u/>
      <color theme="1"/>
      <name val="Calibri"/>
      <scheme val="minor"/>
    </font>
    <font>
      <b/>
      <color theme="1"/>
      <name val="Calibri"/>
      <scheme val="minor"/>
    </font>
    <font>
      <u/>
      <color rgb="FF0000FF"/>
    </font>
    <font>
      <b/>
      <i/>
      <color theme="1"/>
      <name val="Calibri"/>
      <scheme val="minor"/>
    </font>
  </fonts>
  <fills count="12">
    <fill>
      <patternFill patternType="none"/>
    </fill>
    <fill>
      <patternFill patternType="lightGray"/>
    </fill>
    <fill>
      <patternFill patternType="solid">
        <fgColor rgb="FF1C4587"/>
        <bgColor rgb="FF1C4587"/>
      </patternFill>
    </fill>
    <fill>
      <patternFill patternType="solid">
        <fgColor rgb="FF1155CC"/>
        <bgColor rgb="FF1155CC"/>
      </patternFill>
    </fill>
    <fill>
      <patternFill patternType="solid">
        <fgColor rgb="FF3C78D8"/>
        <bgColor rgb="FF3C78D8"/>
      </patternFill>
    </fill>
    <fill>
      <patternFill patternType="solid">
        <fgColor rgb="FF274E13"/>
        <bgColor rgb="FF274E13"/>
      </patternFill>
    </fill>
    <fill>
      <patternFill patternType="solid">
        <fgColor rgb="FF38761D"/>
        <bgColor rgb="FF38761D"/>
      </patternFill>
    </fill>
    <fill>
      <patternFill patternType="solid">
        <fgColor rgb="FF20124D"/>
        <bgColor rgb="FF20124D"/>
      </patternFill>
    </fill>
    <fill>
      <patternFill patternType="solid">
        <fgColor rgb="FFF3F3F3"/>
        <bgColor rgb="FFF3F3F3"/>
      </patternFill>
    </fill>
    <fill>
      <patternFill patternType="solid">
        <fgColor rgb="FF783F04"/>
        <bgColor rgb="FF783F04"/>
      </patternFill>
    </fill>
    <fill>
      <patternFill patternType="solid">
        <fgColor rgb="FF660000"/>
        <bgColor rgb="FF660000"/>
      </patternFill>
    </fill>
    <fill>
      <patternFill patternType="solid">
        <fgColor rgb="FFF4CCCC"/>
        <bgColor rgb="FFF4CCCC"/>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3" fontId="1" numFmtId="0" xfId="0" applyAlignment="1" applyBorder="1" applyFill="1" applyFont="1">
      <alignment vertical="bottom"/>
    </xf>
    <xf borderId="3" fillId="4" fontId="1" numFmtId="0" xfId="0" applyAlignment="1" applyBorder="1" applyFill="1" applyFont="1">
      <alignment vertical="bottom"/>
    </xf>
    <xf borderId="4" fillId="0" fontId="2" numFmtId="0" xfId="0" applyAlignment="1" applyBorder="1" applyFont="1">
      <alignment readingOrder="0" shrinkToFit="0" vertical="bottom" wrapText="1"/>
    </xf>
    <xf borderId="4" fillId="0" fontId="2" numFmtId="0" xfId="0" applyAlignment="1" applyBorder="1" applyFont="1">
      <alignment readingOrder="0" vertical="bottom"/>
    </xf>
    <xf borderId="0" fillId="0" fontId="2" numFmtId="0" xfId="0" applyAlignment="1" applyFont="1">
      <alignment vertical="bottom"/>
    </xf>
    <xf borderId="5" fillId="5" fontId="1" numFmtId="0" xfId="0" applyAlignment="1" applyBorder="1" applyFill="1" applyFont="1">
      <alignment vertical="bottom"/>
    </xf>
    <xf borderId="0" fillId="6" fontId="1" numFmtId="0" xfId="0" applyAlignment="1" applyFill="1" applyFont="1">
      <alignment vertical="bottom"/>
    </xf>
    <xf borderId="6" fillId="6" fontId="1" numFmtId="0" xfId="0" applyAlignment="1" applyBorder="1" applyFont="1">
      <alignment vertical="bottom"/>
    </xf>
    <xf borderId="4" fillId="0" fontId="3" numFmtId="0" xfId="0" applyAlignment="1" applyBorder="1" applyFont="1">
      <alignment readingOrder="0" shrinkToFit="0" vertical="bottom" wrapText="0"/>
    </xf>
    <xf borderId="4" fillId="0" fontId="2" numFmtId="0" xfId="0" applyAlignment="1" applyBorder="1" applyFont="1">
      <alignment vertical="bottom"/>
    </xf>
    <xf borderId="0" fillId="7" fontId="1" numFmtId="0" xfId="0" applyAlignment="1" applyFill="1" applyFont="1">
      <alignment horizontal="center" vertical="bottom"/>
    </xf>
    <xf borderId="7" fillId="0" fontId="2" numFmtId="0" xfId="0" applyAlignment="1" applyBorder="1" applyFont="1">
      <alignment vertical="bottom"/>
    </xf>
    <xf borderId="8" fillId="0" fontId="4" numFmtId="0" xfId="0" applyBorder="1" applyFont="1"/>
    <xf borderId="9" fillId="0" fontId="4" numFmtId="0" xfId="0" applyBorder="1" applyFont="1"/>
    <xf borderId="7" fillId="8" fontId="5" numFmtId="0" xfId="0" applyAlignment="1" applyBorder="1" applyFill="1" applyFont="1">
      <alignment horizontal="center" vertical="bottom"/>
    </xf>
    <xf borderId="7" fillId="8" fontId="2" numFmtId="0" xfId="0" applyAlignment="1" applyBorder="1" applyFont="1">
      <alignment horizontal="center" vertical="bottom"/>
    </xf>
    <xf borderId="5" fillId="9" fontId="1" numFmtId="0" xfId="0" applyAlignment="1" applyBorder="1" applyFill="1" applyFont="1">
      <alignment horizontal="center" vertical="bottom"/>
    </xf>
    <xf borderId="6" fillId="0" fontId="4" numFmtId="0" xfId="0" applyBorder="1" applyFont="1"/>
    <xf borderId="7" fillId="0" fontId="6" numFmtId="0" xfId="0" applyAlignment="1" applyBorder="1" applyFont="1">
      <alignment readingOrder="0" vertical="bottom"/>
    </xf>
    <xf borderId="0" fillId="10" fontId="1" numFmtId="0" xfId="0" applyAlignment="1" applyFill="1" applyFont="1">
      <alignment horizontal="center" vertical="bottom"/>
    </xf>
    <xf borderId="7" fillId="0" fontId="7" numFmtId="0" xfId="0" applyAlignment="1" applyBorder="1" applyFont="1">
      <alignment horizontal="center" vertical="bottom"/>
    </xf>
    <xf borderId="0" fillId="0" fontId="8" numFmtId="49" xfId="0" applyAlignment="1" applyFont="1" applyNumberFormat="1">
      <alignment horizontal="left"/>
    </xf>
    <xf borderId="0" fillId="0" fontId="8" numFmtId="49" xfId="0" applyAlignment="1" applyFont="1" applyNumberFormat="1">
      <alignment horizontal="left" readingOrder="0"/>
    </xf>
    <xf borderId="0" fillId="0" fontId="2" numFmtId="49" xfId="0" applyFont="1" applyNumberFormat="1"/>
    <xf borderId="0" fillId="0" fontId="2" numFmtId="49" xfId="0" applyAlignment="1" applyFont="1" applyNumberFormat="1">
      <alignment readingOrder="0"/>
    </xf>
    <xf borderId="0" fillId="11" fontId="2" numFmtId="49" xfId="0" applyFill="1" applyFont="1" applyNumberFormat="1"/>
    <xf borderId="0" fillId="0" fontId="9" numFmtId="49" xfId="0" applyAlignment="1" applyFont="1" applyNumberFormat="1">
      <alignment readingOrder="0"/>
    </xf>
    <xf borderId="0" fillId="11" fontId="10" numFmtId="49" xfId="0" applyAlignment="1" applyFont="1" applyNumberFormat="1">
      <alignment readingOrder="0"/>
    </xf>
    <xf borderId="0" fillId="0" fontId="2" numFmtId="0" xfId="0" applyFont="1"/>
    <xf borderId="0" fillId="0" fontId="2" numFmtId="9" xfId="0" applyFont="1" applyNumberForma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51" sheet="Sample"/>
  </cacheSource>
  <cacheFields>
    <cacheField name="USER_ID" numFmtId="49">
      <sharedItems>
        <s v="26400669"/>
        <s v="31905181"/>
        <s v="44057704"/>
        <s v="45830820"/>
        <s v="55371873"/>
        <s v="58344369"/>
        <s v="59564911"/>
        <s v="59913390"/>
        <s v="60296472"/>
        <s v="71567769"/>
        <s v="71569335"/>
        <s v="75490191"/>
        <s v="77007408"/>
        <s v="78161053"/>
        <s v="78893546"/>
        <s v="79408574"/>
        <s v="79573201"/>
        <s v="80108068"/>
        <s v="80168144"/>
        <s v="80225926"/>
        <s v="80316982"/>
        <s v="80746266"/>
        <s v="81140420"/>
        <s v="81638394"/>
        <s v="82971337"/>
        <s v="83029157"/>
        <s v="83040884"/>
        <s v="83553986"/>
        <s v="84051741"/>
        <s v="84205447"/>
        <s v="86629679"/>
        <s v="86790271"/>
        <s v="86858752"/>
        <s v="86921014"/>
        <s v="87030746"/>
        <s v="87061855"/>
        <s v="87086182"/>
        <s v="87176583"/>
        <s v="87199100"/>
        <s v="87222106"/>
        <s v="87261353"/>
        <s v="87271876"/>
        <s v="87357014"/>
        <s v="87361320"/>
        <s v="87402365"/>
        <s v="87410412"/>
        <s v="87431030"/>
        <s v="87451659"/>
        <s v="87453878"/>
        <s v="87466204"/>
      </sharedItems>
    </cacheField>
    <cacheField name="ACCOUNT_CREATION_DATE" numFmtId="49">
      <sharedItems>
        <s v="2021-05-21 11:41:39"/>
        <s v="2021-11-01 06:24:41"/>
        <s v="2022-10-30 15:53:38"/>
        <s v="2022-12-24 23:53:59"/>
        <s v="2023-08-31 11:49:35"/>
        <s v="2023-11-01 10:02:56"/>
        <s v="2023-11-28 10:55:13"/>
        <s v="2023-12-05 11:53:06"/>
        <s v="2023-12-13 08:27:55"/>
        <s v="2024-08-15 13:07:50"/>
        <s v="2024-08-15 13:38:00"/>
        <s v="2024-11-04 16:35:24"/>
        <s v="2024-12-08 21:12:22"/>
        <s v="2025-01-04 04:50:06"/>
        <s v="2025-01-20 09:19:53"/>
        <s v="2025-01-31 08:36:10"/>
        <s v="2025-02-04 06:45:14"/>
        <s v="2025-02-16 13:50:40"/>
        <s v="2025-02-17 21:05:09"/>
        <s v="2025-02-19 07:13:12"/>
        <s v="2025-02-20 22:24:22"/>
        <s v="2025-03-02 22:00:43"/>
        <s v="2025-03-11 23:20:57"/>
        <s v="2025-03-23 07:24:06"/>
        <s v="2025-04-22 15:29:30"/>
        <s v="2025-04-23 23:49:37"/>
        <s v="2025-04-24 08:48:42"/>
        <s v="2025-05-06 02:25:54"/>
        <s v="2025-05-16 13:05:55"/>
        <s v="2025-05-19 21:34:13"/>
        <s v="2025-07-10 06:31:00"/>
        <s v="2025-07-13 23:36:19"/>
        <s v="2025-07-15 12:13:48"/>
        <s v="2025-07-16 15:57:14"/>
        <s v="2025-07-18 11:54:45"/>
        <s v="2025-07-19 02:33:28"/>
        <s v="2025-07-19 14:30:30"/>
        <s v="2025-07-21 14:14:26"/>
        <s v="2025-07-22 00:14:29"/>
        <s v="2025-07-22 12:39:40"/>
        <s v="2025-07-23 09:06:57"/>
        <s v="2025-07-23 12:29:32"/>
        <s v="2025-07-25 05:12:11"/>
        <s v="2025-07-25 07:32:01"/>
        <s v="2025-07-25 23:32:14"/>
        <s v="2025-07-26 06:50:26"/>
        <s v="2025-07-26 14:33:00"/>
        <s v="2025-07-27 01:55:36"/>
        <s v="2025-07-27 04:52:43"/>
        <s v="2025-07-27 11:11:38"/>
      </sharedItems>
    </cacheField>
    <cacheField name="MOB_AS_OF_TODAY" numFmtId="49">
      <sharedItems>
        <s v="52"/>
        <s v="46"/>
        <s v="35"/>
        <s v="33"/>
        <s v="25"/>
        <s v="22"/>
        <s v="21"/>
        <s v="13"/>
        <s v="10"/>
        <s v="9"/>
        <s v="8"/>
        <s v="7"/>
        <s v="6"/>
        <s v="5"/>
        <s v="4"/>
        <s v="2"/>
      </sharedItems>
    </cacheField>
    <cacheField name="LOGIN_DATE" numFmtId="49">
      <sharedItems>
        <s v="2025-07-18 11:53:43"/>
        <s v="2025-07-15 10:54:07"/>
        <s v="2025-07-29 05:05:36"/>
        <s v="2025-07-21 13:04:37"/>
        <s v="2025-07-07 09:23:06"/>
        <s v="2025-07-04 09:15:12"/>
        <s v="2025-07-07 10:08:21"/>
        <s v="2025-07-27 11:45:53"/>
        <s v="2025-07-14 10:38:03"/>
        <s v="2025-07-15 15:34:02"/>
        <s v="2025-07-12 14:52:07"/>
        <s v="2025-07-03 11:56:40"/>
        <s v="2025-07-20 02:04:01"/>
        <s v="2025-07-20 10:40:27"/>
        <s v="2025-07-03 05:04:23"/>
        <s v="2025-07-18 01:53:10"/>
        <s v="2025-07-30 12:29:26"/>
        <s v="2025-07-15 14:18:15"/>
        <s v="2025-07-16 06:28:12"/>
        <s v="2025-07-01 02:42:57"/>
        <s v="2025-07-13 04:44:24"/>
        <s v="2025-07-16 09:31:44"/>
        <s v="2025-07-15 09:33:41"/>
        <s v="2025-07-14 10:17:23"/>
        <s v="2025-07-02 15:08:35"/>
        <s v="2025-07-08 16:10:04"/>
        <s v="2025-07-20 06:14:57"/>
        <s v="2025-07-14 09:17:04"/>
        <s v="2025-07-04 12:13:47"/>
        <s v="2025-07-17 13:23:12"/>
        <s v="2025-07-10 06:34:42"/>
        <s v="2025-07-29 15:07:29"/>
        <s v="2025-07-15 12:17:17"/>
        <s v="2025-07-16 16:02:02"/>
        <s v="2025-07-18 12:02:17"/>
        <s v="2025-07-19 02:37:36"/>
        <s v="2025-07-19 14:40:10"/>
        <s v="2025-07-21 14:24:34"/>
        <s v="2025-07-22 00:28:03"/>
        <s v="2025-07-22 14:17:34"/>
        <s v="2025-07-23 13:11:40"/>
        <s v="2025-07-23 12:37:03"/>
        <s v="2025-07-25 05:23:38"/>
        <s v="2025-07-25 07:42:03"/>
        <s v="2025-07-25 23:42:07"/>
        <s v="2025-07-26 06:59:50"/>
        <s v="2025-07-27 06:31:21"/>
        <s v="2025-07-27 02:03:23"/>
        <s v="2025-07-28 01:21:34"/>
        <s v="2025-07-27 11:22:40"/>
      </sharedItems>
    </cacheField>
    <cacheField name="CARD_ACTIVATED" numFmtId="49">
      <sharedItems>
        <s v="Y"/>
        <s v="N"/>
      </sharedItems>
    </cacheField>
    <cacheField name="DDER_PAYROLL" numFmtId="49">
      <sharedItems>
        <s v="N"/>
        <s v="Y"/>
      </sharedItems>
    </cacheField>
    <cacheField name="USER_STATUS" numFmtId="49">
      <sharedItems>
        <s v="active"/>
      </sharedItems>
    </cacheField>
    <cacheField name="Latest Manu" numFmtId="49">
      <sharedItems containsBlank="1">
        <s v="Apple"/>
        <s v="OPPO"/>
        <s v="samsung"/>
        <s v="rockchip"/>
        <s v="TCL"/>
        <m/>
        <s v="Xiaomi"/>
        <s v="motorola"/>
        <s v="ITEL"/>
      </sharedItems>
    </cacheField>
    <cacheField name="Latest Model" numFmtId="49">
      <sharedItems containsBlank="1">
        <s v="iPhone12,1"/>
        <s v="CPH1933"/>
        <s v="SM-G7810"/>
        <s v="rk3588s_q"/>
        <s v="SM-A226B"/>
        <s v="T434D"/>
        <m/>
        <s v="23106RN0DA"/>
        <s v="SM-S901U1"/>
        <s v="SM-G9730"/>
        <s v="M2007J17C"/>
        <s v="SM-A515U"/>
        <s v="SM-A166U"/>
        <s v="moto g 5G - 2024"/>
        <s v="SM-G770F"/>
        <s v="SM-G975U"/>
        <s v="Redmi Note 8 Pro"/>
        <s v="moto g play - 2024"/>
        <s v="moto g - 2025"/>
        <s v="M2102J20SG"/>
        <s v="SM-A715F"/>
        <s v="SM-A146U"/>
        <s v="SM-A5560"/>
        <s v="SM-N976N"/>
        <s v="CPH1823"/>
        <s v="SM-A217M"/>
        <s v="itel S665L"/>
      </sharedItems>
    </cacheField>
    <cacheField name="Reviewer" numFmtId="49">
      <sharedItems>
        <s v="alex.fiolek@chime.com"/>
        <s v="yoanna.todorova@chime.com"/>
      </sharedItems>
    </cacheField>
    <cacheField name="Rec Account Status" numFmtId="49">
      <sharedItems>
        <s v="Active"/>
        <s v="Suspended"/>
      </sharedItems>
    </cacheField>
    <cacheField name="Typology" numFmtId="49">
      <sharedItems>
        <s v="ATO"/>
        <s v="ID Theft"/>
        <s v="None"/>
        <s v="SPF"/>
      </sharedItems>
    </cacheField>
    <cacheField name="Phone Tie" numFmtId="49">
      <sharedItems>
        <s v="Yes - Active"/>
        <s v="No - Inactive"/>
        <s v="VoIP"/>
        <s v="No - Active"/>
      </sharedItems>
    </cacheField>
    <cacheField name="Email Tie" numFmtId="49">
      <sharedItems>
        <s v="No"/>
        <s v="Does Not Exist"/>
        <s v="Yes - Aged"/>
      </sharedItems>
    </cacheField>
    <cacheField name="Narrative" numFmtId="49">
      <sharedItems>
        <s v="ties to all info in LN except email // many devices on file - new/uncommon/int'l based devices (rockchip) began accessing the account on 7/18/25 // this is also when large velocity of PATs began (appear to be gaming related) // phone/addr/email were also "/>
        <s v="doesn't tie to phone (inactive) or email (doesn't exist) // never any txn activity // multiple int'l based devices / TZs on file (oneplus, OPPO)"/>
        <s v="doesn't tie to phone (VoIP) or email (doesn't exist) // high velocity of PATs // referred by another IDT account // multiple int'l based post-enrollment devices / TZs on file // passed incode sessions with fake passport - BD ring"/>
        <s v="doesn't tie to phone or email // passed incode sessions recently // phone / email / addr have been updated multiple times post-enrollment // multiple int'l based post-enrollment devices // high velocity of PATs that appear gaming related"/>
        <s v="doesn't tie to phone (VoIP) or email // cards marked as &quot;lost&quot; // int'l based post enrollment devices // high velocity of PATs that appear gaming related"/>
        <s v="Enrolled in 2023 but have been dormant since then. Email ties and has been unchaged. OG phone does not tie to MM, new phone also does not tie and is VOIP. MM is running a social casino. Account has already been actioned for synth. "/>
        <s v="Enrolled in 2023, account has been dormant since 2024. Then new device enters account in July of 2025 and changes the PII. The new device logs in using the tenured PW and passes MFA to the tenured phone. However prior phone and email also do not tie to MM"/>
        <s v="Incode is bad, Bangladesh ring. They are running a social casino."/>
        <s v="they are running a social casino. offload is Pavami which is known to be associated with the Bangladesh ring"/>
        <s v="Incode is bad, Bangladesh ring. They are running a social casino. Plus account is already actioned for synth."/>
        <s v="lots of crypto.com and they are also running a social casino. phone is inactive and ties to someone else. email has enumeration flag. "/>
        <s v="all info ties. card has been activated. they have good local spend. device is the device with which they first logged in and is their tenured device."/>
        <s v="PII does not tie to MM, IP is all over the country. They are running a social casino. "/>
        <s v="phone is inactive, email DNE. p2p and webull txns. already actioned for synth."/>
        <s v="PII does not tie, they are running a social casino. p2p offloads to accounts actioned for synth. Account in question has also been actioned for synth. "/>
        <s v="Incode is fake, likely from the Bangladesh ring.  They are running a social casino."/>
        <s v="phone ties to other people. load is webull and p2p. p2p connected MMs are actioned for synth."/>
        <s v="they are running a social casino. went through multiple phones and none tie. p2p offload is to other MMs with similar txn activity. "/>
        <s v="MM started with normal spend and PII that ties to them. Then they were PII changes. Account has multiple devices. However PW was not changed b/w 6/4 and 8/18 and both device that ties to the MM and the devices listed in column I used the same PW to login."/>
        <s v="account went through multiple phones and none tie to the MM. they also went through multiple emails and none tie. they are running a social casino. Incode sessions confirm they are from the Bangladesh ring. "/>
        <s v="went through multiple phones and email and addresses. none of the phone and emails tie to MM. physical card is active but not to the address that ties to the MM. "/>
        <s v="no txns, PII does not tie. actioned for synth. cycled between two phones and none tie to MM."/>
        <s v="cycled through multiple phones and none tie to MM. Incode is bad and confirms they are from the Bangladesh ring. They are running a social casino. account is already actioned for synth."/>
        <s v="2 phones and none tie to MM. 2 emails and none tie to MM. they are running a social casino. IPs are all over the USA + IP from Australia and Europe"/>
        <s v="cycled through multiple phones and none tie to MM. also cycled through multiple emails, all are new, none tie and some are DNE. They are running a social casino. "/>
        <s v="2 phones- none tie to MM. card was returned to the sender.  per p2p memos they are running a social casino."/>
        <s v="cycled through multiple phones, one does tie to MM but it is inactive. card was activated but at an address in a state that does not tie to LN record. per p2p memos they are running a social casino. Bangladesh IP."/>
        <s v="account has been actioned for synth. cycled through multiple phones and none tie to the MM. Bangladesh IP. p2p in and webull out are the only tnxs. p2p connected MM is actioned for synth. MM that referred them is also actioned for synth. "/>
        <s v="already closed for synth: //Data_Set//RISK-FI//FI-627//bangladesh_ring_logic // int'l based post-enrollment device // cards marked as lost/returned to sender"/>
        <s v="already closed for synth: //Data_Set//RISK-FI//FI-627//bangladesh_ring_logic // int'l based post-enrollment device"/>
        <s v="doesn't tie to phone (VoIP) or email // name in all caps // referred by another IDT account // int'l based post enrollment devices // phone/addr updated // cards marked as &quot;lost&quot;, returned to sender // phone/addr updated multiple times following enrollmen"/>
        <s v="doesn't tie to phone (VoIP) or email (brand new) // int'l based post enrollment devices // phone/addr updated // cards marked as &quot;lost&quot; // high velocity of PATs that appear gaming related"/>
        <s v="doesn't tie to phone (VoIP) or email // int'l based post enrollment devices // phone/addr updated // cards marked as &quot;lost&quot; "/>
        <s v="doesn't tie to phone (inactive) or email // name in all caps // Artist / Actor / Musician occupation selection // referred by another IDT account // post-enrollment devices are int'l based models // phone updated multiple times "/>
        <s v="doesn't tie to phone (inactive) or email (brand new) // newest post-enrollment device is an int'l based model // phone/email/addr updated following enrollment // high velocity of PATs, appear to be gaming related "/>
        <s v="doesn't tie to phone (inactive) or email // int'l based post-enrollment device // high velocity of PATs, appear to be gaming related // offload via PAT shuffling and &quot;Zeroin&quot;"/>
        <s v="already closed for synth: //Data_Set//RISK-FI//FI-627//bangladesh_ring_logic // name in all caps // Artist / Actor / Musician occupation selection // int'l based post-enrollment device"/>
        <s v="already suspended for synth: //Alert_Monitoring//RISK-FI//synth-p2p-gaming // doesn't tie to phone (VoIP) or email // int'l based post-enrollment device // high velocity of PATs that appear gaming related"/>
        <s v="doesn't tie to phone (inactive) or email (brand new) // no logins/device on file // Artist / Actor / Musician occupation selection"/>
        <s v="doesn't tie to phone (VoIP) or email (brand new) // multiple int'l based post-enrollment devices / TZs on file "/>
        <s v="doesn't tie to phone (VoIP) or email // referred by another IDT account // multiple int'l based post-enrollment devices / TZs on file // passed incode sessions with fake residence card - BD ring"/>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C6" firstHeaderRow="0" firstDataRow="2" firstDataCol="0"/>
  <pivotFields>
    <pivotField name="USER_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ACCOUNT_CREATION_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MOB_AS_OF_TODAY" compact="0" numFmtId="49" outline="0" multipleItemSelectionAllowed="1" showAll="0">
      <items>
        <item x="0"/>
        <item x="1"/>
        <item x="2"/>
        <item x="3"/>
        <item x="4"/>
        <item x="5"/>
        <item x="6"/>
        <item x="7"/>
        <item x="8"/>
        <item x="9"/>
        <item x="10"/>
        <item x="11"/>
        <item x="12"/>
        <item x="13"/>
        <item x="14"/>
        <item x="15"/>
        <item t="default"/>
      </items>
    </pivotField>
    <pivotField name="LOGIN_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CARD_ACTIVATED" compact="0" numFmtId="49" outline="0" multipleItemSelectionAllowed="1" showAll="0">
      <items>
        <item x="0"/>
        <item x="1"/>
        <item t="default"/>
      </items>
    </pivotField>
    <pivotField name="DDER_PAYROLL" compact="0" numFmtId="49" outline="0" multipleItemSelectionAllowed="1" showAll="0">
      <items>
        <item x="0"/>
        <item x="1"/>
        <item t="default"/>
      </items>
    </pivotField>
    <pivotField name="USER_STATUS" compact="0" numFmtId="49" outline="0" multipleItemSelectionAllowed="1" showAll="0">
      <items>
        <item x="0"/>
        <item t="default"/>
      </items>
    </pivotField>
    <pivotField name="Latest Manu" compact="0" numFmtId="49" outline="0" multipleItemSelectionAllowed="1" showAll="0">
      <items>
        <item x="0"/>
        <item x="1"/>
        <item x="2"/>
        <item x="3"/>
        <item x="4"/>
        <item x="5"/>
        <item x="6"/>
        <item x="7"/>
        <item x="8"/>
        <item t="default"/>
      </items>
    </pivotField>
    <pivotField name="Latest Mode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viewer" compact="0" numFmtId="49" outline="0" multipleItemSelectionAllowed="1" showAll="0">
      <items>
        <item x="0"/>
        <item x="1"/>
        <item t="default"/>
      </items>
    </pivotField>
    <pivotField name="Rec Account Status" compact="0" numFmtId="49" outline="0" multipleItemSelectionAllowed="1" showAll="0">
      <items>
        <item x="0"/>
        <item x="1"/>
        <item t="default"/>
      </items>
    </pivotField>
    <pivotField name="Typology" axis="axisRow" dataField="1" compact="0" numFmtId="49" outline="0" multipleItemSelectionAllowed="1" showAll="0" sortType="ascending">
      <items>
        <item x="0"/>
        <item x="1"/>
        <item x="2"/>
        <item x="3"/>
        <item t="default"/>
      </items>
    </pivotField>
    <pivotField name="Phone Tie" compact="0" numFmtId="49" outline="0" multipleItemSelectionAllowed="1" showAll="0">
      <items>
        <item x="0"/>
        <item x="1"/>
        <item x="2"/>
        <item x="3"/>
        <item t="default"/>
      </items>
    </pivotField>
    <pivotField name="Email Tie" compact="0" numFmtId="49" outline="0" multipleItemSelectionAllowed="1" showAll="0">
      <items>
        <item x="0"/>
        <item x="1"/>
        <item x="2"/>
        <item t="default"/>
      </items>
    </pivotField>
    <pivotField name="Narrativ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field x="11"/>
  </rowFields>
  <colFields>
    <field x="-2"/>
  </colFields>
  <dataFields>
    <dataField name="COUNTA of Typology" fld="11" subtotal="count" baseField="0"/>
    <dataField name="COUNTA of Typology" fld="11" subtotal="count" showDataAs="percentOfTota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hime.atlassian.net/browse/FI-638?focusedCommentId=1480247" TargetMode="External"/><Relationship Id="rId2" Type="http://schemas.openxmlformats.org/officeDocument/2006/relationships/hyperlink" Target="https://docs.google.com/spreadsheets/u/0/d/1Y0ISYtX6o2Nv39OxhQJCEUoMM3ULx230ODDAAondM9w/edit" TargetMode="External"/><Relationship Id="rId3" Type="http://schemas.openxmlformats.org/officeDocument/2006/relationships/hyperlink" Target="https://docs.google.com/document/d/14GgvbH1wrCuABfnuNV8wSWKGCKbHwq3Ky47lotTAQbU/edit?usp=sharing" TargetMode="External"/><Relationship Id="rId4" Type="http://schemas.openxmlformats.org/officeDocument/2006/relationships/hyperlink" Target="https://docs.google.com/document/u/0/d/1CWBpeD1qRlx6R7GR9oKenImLEP8UXNw97Tt18NXY5G0/edi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rypt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43"/>
    <col customWidth="1" min="2" max="2" width="37.0"/>
    <col customWidth="1" min="3" max="3" width="42.86"/>
  </cols>
  <sheetData>
    <row r="1">
      <c r="A1" s="1" t="s">
        <v>0</v>
      </c>
      <c r="B1" s="2" t="s">
        <v>1</v>
      </c>
      <c r="C1" s="3" t="s">
        <v>2</v>
      </c>
    </row>
    <row r="2">
      <c r="A2" s="4" t="s">
        <v>3</v>
      </c>
      <c r="B2" s="5" t="s">
        <v>4</v>
      </c>
      <c r="C2" s="5" t="s">
        <v>5</v>
      </c>
    </row>
    <row r="3">
      <c r="A3" s="6"/>
      <c r="B3" s="6"/>
      <c r="C3" s="6"/>
    </row>
    <row r="4">
      <c r="A4" s="7" t="s">
        <v>6</v>
      </c>
      <c r="B4" s="8" t="s">
        <v>7</v>
      </c>
      <c r="C4" s="9" t="s">
        <v>8</v>
      </c>
    </row>
    <row r="5">
      <c r="A5" s="10" t="s">
        <v>9</v>
      </c>
      <c r="B5" s="5" t="s">
        <v>10</v>
      </c>
      <c r="C5" s="11"/>
    </row>
    <row r="6">
      <c r="A6" s="6"/>
      <c r="B6" s="6"/>
      <c r="C6" s="6"/>
    </row>
    <row r="7">
      <c r="A7" s="12" t="s">
        <v>11</v>
      </c>
    </row>
    <row r="8">
      <c r="A8" s="13"/>
      <c r="B8" s="14"/>
      <c r="C8" s="15"/>
    </row>
    <row r="9" ht="16.5" customHeight="1">
      <c r="A9" s="16" t="s">
        <v>12</v>
      </c>
      <c r="B9" s="14"/>
      <c r="C9" s="15"/>
    </row>
    <row r="10">
      <c r="A10" s="17" t="s">
        <v>13</v>
      </c>
      <c r="B10" s="14"/>
      <c r="C10" s="15"/>
    </row>
    <row r="11">
      <c r="A11" s="6"/>
      <c r="B11" s="6"/>
      <c r="C11" s="6"/>
    </row>
    <row r="12">
      <c r="A12" s="18" t="s">
        <v>14</v>
      </c>
      <c r="C12" s="19"/>
    </row>
    <row r="13">
      <c r="A13" s="20" t="s">
        <v>15</v>
      </c>
      <c r="B13" s="14"/>
      <c r="C13" s="15"/>
    </row>
    <row r="14">
      <c r="A14" s="6"/>
      <c r="B14" s="6"/>
      <c r="C14" s="6"/>
    </row>
    <row r="15">
      <c r="A15" s="21" t="s">
        <v>16</v>
      </c>
    </row>
    <row r="16">
      <c r="A16" s="22" t="s">
        <v>17</v>
      </c>
      <c r="B16" s="14"/>
      <c r="C16" s="15"/>
    </row>
  </sheetData>
  <mergeCells count="8">
    <mergeCell ref="A7:C7"/>
    <mergeCell ref="A8:C8"/>
    <mergeCell ref="A9:C9"/>
    <mergeCell ref="A10:C10"/>
    <mergeCell ref="A12:C12"/>
    <mergeCell ref="A13:C13"/>
    <mergeCell ref="A15:C15"/>
    <mergeCell ref="A16:C16"/>
  </mergeCells>
  <hyperlinks>
    <hyperlink r:id="rId1" ref="A5"/>
    <hyperlink r:id="rId2" ref="A9"/>
    <hyperlink r:id="rId3" ref="A13"/>
    <hyperlink r:id="rId4" ref="A16"/>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3.57"/>
    <col customWidth="1" min="2" max="2" width="25.57"/>
    <col customWidth="1" min="3" max="3" width="19.86"/>
    <col customWidth="1" min="4" max="4" width="18.86"/>
    <col customWidth="1" min="5" max="5" width="16.71"/>
    <col customWidth="1" min="6" max="6" width="14.86"/>
    <col customWidth="1" min="7" max="8" width="14.0"/>
    <col customWidth="1" min="9" max="9" width="15.29"/>
    <col customWidth="1" min="10" max="10" width="14.86"/>
    <col customWidth="1" min="11" max="11" width="17.86"/>
    <col customWidth="1" min="12" max="12" width="15.14"/>
    <col customWidth="1" min="13" max="13" width="13.71"/>
    <col customWidth="1" min="14" max="14" width="15.57"/>
    <col customWidth="1" min="15" max="15" width="59.71"/>
    <col customWidth="1" min="16" max="16" width="54.29"/>
    <col customWidth="1" min="17" max="26" width="8.71"/>
  </cols>
  <sheetData>
    <row r="1">
      <c r="A1" s="23" t="s">
        <v>18</v>
      </c>
      <c r="B1" s="23" t="s">
        <v>19</v>
      </c>
      <c r="C1" s="23" t="s">
        <v>20</v>
      </c>
      <c r="D1" s="23" t="s">
        <v>21</v>
      </c>
      <c r="E1" s="23" t="s">
        <v>22</v>
      </c>
      <c r="F1" s="23" t="s">
        <v>23</v>
      </c>
      <c r="G1" s="23" t="s">
        <v>24</v>
      </c>
      <c r="H1" s="24" t="s">
        <v>25</v>
      </c>
      <c r="I1" s="24" t="s">
        <v>26</v>
      </c>
      <c r="J1" s="23" t="s">
        <v>27</v>
      </c>
      <c r="K1" s="23" t="s">
        <v>28</v>
      </c>
      <c r="L1" s="23" t="s">
        <v>29</v>
      </c>
      <c r="M1" s="23" t="s">
        <v>30</v>
      </c>
      <c r="N1" s="23" t="s">
        <v>31</v>
      </c>
      <c r="O1" s="23" t="s">
        <v>32</v>
      </c>
      <c r="P1" s="23"/>
      <c r="Q1" s="23"/>
      <c r="R1" s="23"/>
      <c r="S1" s="23"/>
      <c r="T1" s="23"/>
      <c r="U1" s="23"/>
      <c r="V1" s="23"/>
      <c r="W1" s="23"/>
      <c r="X1" s="23"/>
      <c r="Y1" s="23"/>
      <c r="Z1" s="23"/>
    </row>
    <row r="2">
      <c r="A2" s="25" t="s">
        <v>33</v>
      </c>
      <c r="B2" s="25" t="s">
        <v>34</v>
      </c>
      <c r="C2" s="25" t="s">
        <v>35</v>
      </c>
      <c r="D2" s="25" t="s">
        <v>36</v>
      </c>
      <c r="E2" s="25" t="s">
        <v>37</v>
      </c>
      <c r="F2" s="25" t="s">
        <v>38</v>
      </c>
      <c r="G2" s="25" t="s">
        <v>39</v>
      </c>
      <c r="H2" s="25" t="str">
        <f>VLOOKUP(A2,'Latest Device'!A:C, 3, FALSE)</f>
        <v>Apple</v>
      </c>
      <c r="I2" s="25" t="str">
        <f>VLOOKUP(A2,'Latest Device'!A:C, 2, FALSE)</f>
        <v>iPhone12,1</v>
      </c>
      <c r="J2" s="26" t="s">
        <v>40</v>
      </c>
      <c r="K2" s="26" t="s">
        <v>41</v>
      </c>
      <c r="L2" s="26" t="s">
        <v>42</v>
      </c>
      <c r="M2" s="26" t="s">
        <v>43</v>
      </c>
      <c r="N2" s="26" t="s">
        <v>44</v>
      </c>
      <c r="O2" s="26" t="s">
        <v>45</v>
      </c>
      <c r="P2" s="25"/>
      <c r="Q2" s="25"/>
      <c r="R2" s="25"/>
      <c r="S2" s="25"/>
      <c r="T2" s="25"/>
      <c r="U2" s="25"/>
      <c r="V2" s="25"/>
      <c r="W2" s="25"/>
      <c r="X2" s="25"/>
      <c r="Y2" s="25"/>
      <c r="Z2" s="25"/>
    </row>
    <row r="3">
      <c r="A3" s="25" t="s">
        <v>46</v>
      </c>
      <c r="B3" s="25" t="s">
        <v>47</v>
      </c>
      <c r="C3" s="25" t="s">
        <v>48</v>
      </c>
      <c r="D3" s="25" t="s">
        <v>49</v>
      </c>
      <c r="E3" s="25" t="s">
        <v>38</v>
      </c>
      <c r="F3" s="25" t="s">
        <v>38</v>
      </c>
      <c r="G3" s="25" t="s">
        <v>39</v>
      </c>
      <c r="H3" s="27" t="str">
        <f>VLOOKUP(A3,'Latest Device'!A:C, 3, FALSE)</f>
        <v>OPPO</v>
      </c>
      <c r="I3" s="27" t="str">
        <f>VLOOKUP(A3,'Latest Device'!A:C, 2, FALSE)</f>
        <v>CPH1933</v>
      </c>
      <c r="J3" s="26" t="s">
        <v>40</v>
      </c>
      <c r="K3" s="26" t="s">
        <v>50</v>
      </c>
      <c r="L3" s="26" t="s">
        <v>51</v>
      </c>
      <c r="M3" s="26" t="s">
        <v>52</v>
      </c>
      <c r="N3" s="26" t="s">
        <v>53</v>
      </c>
      <c r="O3" s="26" t="s">
        <v>54</v>
      </c>
      <c r="P3" s="25"/>
      <c r="Q3" s="25"/>
      <c r="R3" s="25"/>
      <c r="S3" s="25"/>
      <c r="T3" s="25"/>
      <c r="U3" s="25"/>
      <c r="V3" s="25"/>
      <c r="W3" s="25"/>
      <c r="X3" s="25"/>
      <c r="Y3" s="25"/>
      <c r="Z3" s="25"/>
    </row>
    <row r="4">
      <c r="A4" s="25" t="s">
        <v>55</v>
      </c>
      <c r="B4" s="25" t="s">
        <v>56</v>
      </c>
      <c r="C4" s="25" t="s">
        <v>57</v>
      </c>
      <c r="D4" s="25" t="s">
        <v>58</v>
      </c>
      <c r="E4" s="25" t="s">
        <v>38</v>
      </c>
      <c r="F4" s="25" t="s">
        <v>38</v>
      </c>
      <c r="G4" s="25" t="s">
        <v>39</v>
      </c>
      <c r="H4" s="27" t="str">
        <f>VLOOKUP(A4,'Latest Device'!A:C, 3, FALSE)</f>
        <v>samsung</v>
      </c>
      <c r="I4" s="27" t="str">
        <f>VLOOKUP(A4,'Latest Device'!A:C, 2, FALSE)</f>
        <v>SM-G7810</v>
      </c>
      <c r="J4" s="26" t="s">
        <v>40</v>
      </c>
      <c r="K4" s="26" t="s">
        <v>50</v>
      </c>
      <c r="L4" s="26" t="s">
        <v>51</v>
      </c>
      <c r="M4" s="26" t="s">
        <v>59</v>
      </c>
      <c r="N4" s="26" t="s">
        <v>53</v>
      </c>
      <c r="O4" s="26" t="s">
        <v>60</v>
      </c>
      <c r="P4" s="25"/>
      <c r="Q4" s="25"/>
      <c r="R4" s="25"/>
      <c r="S4" s="25"/>
      <c r="T4" s="25"/>
      <c r="U4" s="25"/>
      <c r="V4" s="25"/>
      <c r="W4" s="25"/>
      <c r="X4" s="25"/>
      <c r="Y4" s="25"/>
      <c r="Z4" s="25"/>
    </row>
    <row r="5">
      <c r="A5" s="25" t="s">
        <v>61</v>
      </c>
      <c r="B5" s="25" t="s">
        <v>62</v>
      </c>
      <c r="C5" s="25" t="s">
        <v>63</v>
      </c>
      <c r="D5" s="25" t="s">
        <v>64</v>
      </c>
      <c r="E5" s="25" t="s">
        <v>37</v>
      </c>
      <c r="F5" s="25" t="s">
        <v>38</v>
      </c>
      <c r="G5" s="25" t="s">
        <v>39</v>
      </c>
      <c r="H5" s="27" t="str">
        <f>VLOOKUP(A5,'Latest Device'!A:C, 3, FALSE)</f>
        <v>rockchip</v>
      </c>
      <c r="I5" s="27" t="str">
        <f>VLOOKUP(A5,'Latest Device'!A:C, 2, FALSE)</f>
        <v>rk3588s_q</v>
      </c>
      <c r="J5" s="26" t="s">
        <v>40</v>
      </c>
      <c r="K5" s="26" t="s">
        <v>50</v>
      </c>
      <c r="L5" s="26" t="s">
        <v>51</v>
      </c>
      <c r="M5" s="26" t="s">
        <v>65</v>
      </c>
      <c r="N5" s="26" t="s">
        <v>44</v>
      </c>
      <c r="O5" s="26" t="s">
        <v>66</v>
      </c>
      <c r="P5" s="25"/>
      <c r="Q5" s="25"/>
      <c r="R5" s="25"/>
      <c r="S5" s="25"/>
      <c r="T5" s="25"/>
      <c r="U5" s="25"/>
      <c r="V5" s="25"/>
      <c r="W5" s="25"/>
      <c r="X5" s="25"/>
      <c r="Y5" s="25"/>
      <c r="Z5" s="25"/>
    </row>
    <row r="6">
      <c r="A6" s="25" t="s">
        <v>67</v>
      </c>
      <c r="B6" s="25" t="s">
        <v>68</v>
      </c>
      <c r="C6" s="25" t="s">
        <v>69</v>
      </c>
      <c r="D6" s="25" t="s">
        <v>70</v>
      </c>
      <c r="E6" s="25" t="s">
        <v>38</v>
      </c>
      <c r="F6" s="25" t="s">
        <v>38</v>
      </c>
      <c r="G6" s="25" t="s">
        <v>39</v>
      </c>
      <c r="H6" s="27" t="str">
        <f>VLOOKUP(A6,'Latest Device'!A:C, 3, FALSE)</f>
        <v>rockchip</v>
      </c>
      <c r="I6" s="27" t="str">
        <f>VLOOKUP(A6,'Latest Device'!A:C, 2, FALSE)</f>
        <v>rk3588s_q</v>
      </c>
      <c r="J6" s="26" t="s">
        <v>40</v>
      </c>
      <c r="K6" s="26" t="s">
        <v>50</v>
      </c>
      <c r="L6" s="26" t="s">
        <v>51</v>
      </c>
      <c r="M6" s="26" t="s">
        <v>59</v>
      </c>
      <c r="N6" s="26" t="s">
        <v>44</v>
      </c>
      <c r="O6" s="26" t="s">
        <v>71</v>
      </c>
      <c r="P6" s="25"/>
      <c r="Q6" s="25"/>
      <c r="R6" s="25"/>
      <c r="S6" s="25"/>
      <c r="T6" s="25"/>
      <c r="U6" s="25"/>
      <c r="V6" s="25"/>
      <c r="W6" s="25"/>
      <c r="X6" s="25"/>
      <c r="Y6" s="25"/>
      <c r="Z6" s="25"/>
    </row>
    <row r="7">
      <c r="A7" s="25" t="s">
        <v>72</v>
      </c>
      <c r="B7" s="25" t="s">
        <v>73</v>
      </c>
      <c r="C7" s="25" t="s">
        <v>74</v>
      </c>
      <c r="D7" s="25" t="s">
        <v>75</v>
      </c>
      <c r="E7" s="25" t="s">
        <v>38</v>
      </c>
      <c r="F7" s="25" t="s">
        <v>38</v>
      </c>
      <c r="G7" s="25" t="s">
        <v>39</v>
      </c>
      <c r="H7" s="27" t="str">
        <f>VLOOKUP(A7,'Latest Device'!A:C, 3, FALSE)</f>
        <v>Samsung</v>
      </c>
      <c r="I7" s="27" t="str">
        <f>VLOOKUP(A7,'Latest Device'!A:C, 2, FALSE)</f>
        <v>SM-A226B</v>
      </c>
      <c r="J7" s="26" t="s">
        <v>76</v>
      </c>
      <c r="K7" s="26" t="s">
        <v>50</v>
      </c>
      <c r="L7" s="26" t="s">
        <v>51</v>
      </c>
      <c r="M7" s="26" t="s">
        <v>59</v>
      </c>
      <c r="N7" s="26" t="s">
        <v>77</v>
      </c>
      <c r="O7" s="26" t="s">
        <v>78</v>
      </c>
      <c r="P7" s="25"/>
      <c r="Q7" s="25"/>
      <c r="R7" s="25"/>
      <c r="S7" s="25"/>
      <c r="T7" s="25"/>
      <c r="U7" s="25"/>
      <c r="V7" s="25"/>
      <c r="W7" s="25"/>
      <c r="X7" s="25"/>
      <c r="Y7" s="25"/>
      <c r="Z7" s="25"/>
    </row>
    <row r="8">
      <c r="A8" s="25" t="s">
        <v>79</v>
      </c>
      <c r="B8" s="25" t="s">
        <v>80</v>
      </c>
      <c r="C8" s="25" t="s">
        <v>74</v>
      </c>
      <c r="D8" s="25" t="s">
        <v>81</v>
      </c>
      <c r="E8" s="25" t="s">
        <v>37</v>
      </c>
      <c r="F8" s="25" t="s">
        <v>38</v>
      </c>
      <c r="G8" s="25" t="s">
        <v>39</v>
      </c>
      <c r="H8" s="27" t="str">
        <f>VLOOKUP(A8,'Latest Device'!A:C, 3, FALSE)</f>
        <v>TCL</v>
      </c>
      <c r="I8" s="27" t="str">
        <f>VLOOKUP(A8,'Latest Device'!A:C, 2, FALSE)</f>
        <v>T434D</v>
      </c>
      <c r="J8" s="26" t="s">
        <v>76</v>
      </c>
      <c r="K8" s="26" t="s">
        <v>50</v>
      </c>
      <c r="L8" s="26" t="s">
        <v>51</v>
      </c>
      <c r="M8" s="26" t="s">
        <v>52</v>
      </c>
      <c r="N8" s="26" t="s">
        <v>44</v>
      </c>
      <c r="O8" s="26" t="s">
        <v>82</v>
      </c>
      <c r="P8" s="25"/>
      <c r="Q8" s="25"/>
      <c r="R8" s="25"/>
      <c r="S8" s="25"/>
      <c r="T8" s="25"/>
      <c r="U8" s="25"/>
      <c r="V8" s="25"/>
      <c r="W8" s="25"/>
      <c r="X8" s="25"/>
      <c r="Y8" s="25"/>
      <c r="Z8" s="25"/>
    </row>
    <row r="9">
      <c r="A9" s="25" t="s">
        <v>83</v>
      </c>
      <c r="B9" s="25" t="s">
        <v>84</v>
      </c>
      <c r="C9" s="25" t="s">
        <v>85</v>
      </c>
      <c r="D9" s="25" t="s">
        <v>86</v>
      </c>
      <c r="E9" s="25" t="s">
        <v>37</v>
      </c>
      <c r="F9" s="25" t="s">
        <v>38</v>
      </c>
      <c r="G9" s="25" t="s">
        <v>39</v>
      </c>
      <c r="H9" s="27" t="str">
        <f>VLOOKUP(A9,'Latest Device'!A:C, 3, FALSE)</f>
        <v>OPPO</v>
      </c>
      <c r="I9" s="27" t="str">
        <f>VLOOKUP(A9,'Latest Device'!A:C, 2, FALSE)</f>
        <v>CPH1933</v>
      </c>
      <c r="J9" s="26" t="s">
        <v>76</v>
      </c>
      <c r="K9" s="26" t="s">
        <v>50</v>
      </c>
      <c r="L9" s="26" t="s">
        <v>51</v>
      </c>
      <c r="M9" s="26" t="s">
        <v>59</v>
      </c>
      <c r="N9" s="26" t="s">
        <v>44</v>
      </c>
      <c r="O9" s="26" t="s">
        <v>87</v>
      </c>
      <c r="P9" s="25"/>
      <c r="Q9" s="25"/>
      <c r="R9" s="25"/>
      <c r="S9" s="25"/>
      <c r="T9" s="25"/>
      <c r="U9" s="25"/>
      <c r="V9" s="25"/>
      <c r="W9" s="25"/>
      <c r="X9" s="25"/>
      <c r="Y9" s="25"/>
      <c r="Z9" s="25"/>
    </row>
    <row r="10">
      <c r="A10" s="25" t="s">
        <v>88</v>
      </c>
      <c r="B10" s="25" t="s">
        <v>89</v>
      </c>
      <c r="C10" s="25" t="s">
        <v>85</v>
      </c>
      <c r="D10" s="25" t="s">
        <v>90</v>
      </c>
      <c r="E10" s="25" t="s">
        <v>38</v>
      </c>
      <c r="F10" s="25" t="s">
        <v>38</v>
      </c>
      <c r="G10" s="25" t="s">
        <v>39</v>
      </c>
      <c r="H10" s="25" t="str">
        <f>VLOOKUP(A10,'Latest Device'!A:C, 3, FALSE)</f>
        <v/>
      </c>
      <c r="I10" s="25" t="str">
        <f>VLOOKUP(A10,'Latest Device'!A:C, 2, FALSE)</f>
        <v/>
      </c>
      <c r="J10" s="26" t="s">
        <v>76</v>
      </c>
      <c r="K10" s="26" t="s">
        <v>50</v>
      </c>
      <c r="L10" s="26" t="s">
        <v>51</v>
      </c>
      <c r="M10" s="26" t="s">
        <v>65</v>
      </c>
      <c r="N10" s="26" t="s">
        <v>44</v>
      </c>
      <c r="O10" s="26" t="s">
        <v>87</v>
      </c>
      <c r="P10" s="25"/>
      <c r="Q10" s="25"/>
      <c r="R10" s="25"/>
      <c r="S10" s="25"/>
      <c r="T10" s="25"/>
      <c r="U10" s="25"/>
      <c r="V10" s="25"/>
      <c r="W10" s="25"/>
      <c r="X10" s="25"/>
      <c r="Y10" s="25"/>
      <c r="Z10" s="25"/>
    </row>
    <row r="11">
      <c r="A11" s="25" t="s">
        <v>91</v>
      </c>
      <c r="B11" s="25" t="s">
        <v>92</v>
      </c>
      <c r="C11" s="25" t="s">
        <v>93</v>
      </c>
      <c r="D11" s="25" t="s">
        <v>94</v>
      </c>
      <c r="E11" s="25" t="s">
        <v>37</v>
      </c>
      <c r="F11" s="25" t="s">
        <v>38</v>
      </c>
      <c r="G11" s="25" t="s">
        <v>39</v>
      </c>
      <c r="H11" s="27" t="str">
        <f>VLOOKUP(A11,'Latest Device'!A:C, 3, FALSE)</f>
        <v>rockchip</v>
      </c>
      <c r="I11" s="27" t="str">
        <f>VLOOKUP(A11,'Latest Device'!A:C, 2, FALSE)</f>
        <v>rk3588s_q</v>
      </c>
      <c r="J11" s="26" t="s">
        <v>76</v>
      </c>
      <c r="K11" s="26" t="s">
        <v>50</v>
      </c>
      <c r="L11" s="26" t="s">
        <v>51</v>
      </c>
      <c r="M11" s="26" t="s">
        <v>59</v>
      </c>
      <c r="N11" s="26" t="s">
        <v>44</v>
      </c>
      <c r="O11" s="26" t="s">
        <v>95</v>
      </c>
      <c r="P11" s="25"/>
      <c r="Q11" s="25"/>
      <c r="R11" s="25"/>
      <c r="S11" s="25"/>
      <c r="T11" s="25"/>
      <c r="U11" s="25"/>
      <c r="V11" s="25"/>
      <c r="W11" s="25"/>
      <c r="X11" s="25"/>
      <c r="Y11" s="25"/>
      <c r="Z11" s="25"/>
    </row>
    <row r="12">
      <c r="A12" s="25" t="s">
        <v>96</v>
      </c>
      <c r="B12" s="25" t="s">
        <v>97</v>
      </c>
      <c r="C12" s="25" t="s">
        <v>93</v>
      </c>
      <c r="D12" s="25" t="s">
        <v>98</v>
      </c>
      <c r="E12" s="25" t="s">
        <v>38</v>
      </c>
      <c r="F12" s="25" t="s">
        <v>38</v>
      </c>
      <c r="G12" s="25" t="s">
        <v>39</v>
      </c>
      <c r="H12" s="27" t="str">
        <f>VLOOKUP(A12,'Latest Device'!A:C, 3, FALSE)</f>
        <v>Samsung</v>
      </c>
      <c r="I12" s="27" t="str">
        <f>VLOOKUP(A12,'Latest Device'!A:C, 2, FALSE)</f>
        <v>SM-G7810</v>
      </c>
      <c r="J12" s="26" t="s">
        <v>76</v>
      </c>
      <c r="K12" s="26" t="s">
        <v>50</v>
      </c>
      <c r="L12" s="26" t="s">
        <v>51</v>
      </c>
      <c r="M12" s="26" t="s">
        <v>59</v>
      </c>
      <c r="N12" s="26" t="s">
        <v>44</v>
      </c>
      <c r="O12" s="26" t="s">
        <v>99</v>
      </c>
      <c r="P12" s="25"/>
      <c r="Q12" s="25"/>
      <c r="R12" s="25"/>
      <c r="S12" s="25"/>
      <c r="T12" s="25"/>
      <c r="U12" s="25"/>
      <c r="V12" s="25"/>
      <c r="W12" s="25"/>
      <c r="X12" s="25"/>
      <c r="Y12" s="25"/>
      <c r="Z12" s="25"/>
    </row>
    <row r="13">
      <c r="A13" s="25" t="s">
        <v>100</v>
      </c>
      <c r="B13" s="25" t="s">
        <v>101</v>
      </c>
      <c r="C13" s="25" t="s">
        <v>102</v>
      </c>
      <c r="D13" s="25" t="s">
        <v>103</v>
      </c>
      <c r="E13" s="25" t="s">
        <v>38</v>
      </c>
      <c r="F13" s="25" t="s">
        <v>38</v>
      </c>
      <c r="G13" s="25" t="s">
        <v>39</v>
      </c>
      <c r="H13" s="25" t="str">
        <f>VLOOKUP(A13,'Latest Device'!A:C, 3, FALSE)</f>
        <v/>
      </c>
      <c r="I13" s="25" t="str">
        <f>VLOOKUP(A13,'Latest Device'!A:C, 2, FALSE)</f>
        <v/>
      </c>
      <c r="J13" s="26" t="s">
        <v>76</v>
      </c>
      <c r="K13" s="26" t="s">
        <v>50</v>
      </c>
      <c r="L13" s="26" t="s">
        <v>51</v>
      </c>
      <c r="M13" s="26" t="s">
        <v>52</v>
      </c>
      <c r="N13" s="26" t="s">
        <v>44</v>
      </c>
      <c r="O13" s="28" t="s">
        <v>104</v>
      </c>
      <c r="P13" s="25"/>
      <c r="Q13" s="25"/>
      <c r="R13" s="25"/>
      <c r="S13" s="25"/>
      <c r="T13" s="25"/>
      <c r="U13" s="25"/>
      <c r="V13" s="25"/>
      <c r="W13" s="25"/>
      <c r="X13" s="25"/>
      <c r="Y13" s="25"/>
      <c r="Z13" s="25"/>
    </row>
    <row r="14">
      <c r="A14" s="25" t="s">
        <v>105</v>
      </c>
      <c r="B14" s="25" t="s">
        <v>106</v>
      </c>
      <c r="C14" s="25" t="s">
        <v>107</v>
      </c>
      <c r="D14" s="25" t="s">
        <v>108</v>
      </c>
      <c r="E14" s="25" t="s">
        <v>37</v>
      </c>
      <c r="F14" s="25" t="s">
        <v>38</v>
      </c>
      <c r="G14" s="25" t="s">
        <v>39</v>
      </c>
      <c r="H14" s="27" t="str">
        <f>VLOOKUP(A14,'Latest Device'!A:C, 3, FALSE)</f>
        <v>Xiaomi</v>
      </c>
      <c r="I14" s="27" t="str">
        <f>VLOOKUP(A14,'Latest Device'!A:C, 2, FALSE)</f>
        <v>23106RN0DA</v>
      </c>
      <c r="J14" s="26" t="s">
        <v>76</v>
      </c>
      <c r="K14" s="26" t="s">
        <v>50</v>
      </c>
      <c r="L14" s="26" t="s">
        <v>51</v>
      </c>
      <c r="M14" s="26" t="s">
        <v>59</v>
      </c>
      <c r="N14" s="26" t="s">
        <v>44</v>
      </c>
      <c r="O14" s="26" t="s">
        <v>87</v>
      </c>
      <c r="P14" s="25"/>
      <c r="Q14" s="25"/>
      <c r="R14" s="25"/>
      <c r="S14" s="25"/>
      <c r="T14" s="25"/>
      <c r="U14" s="25"/>
      <c r="V14" s="25"/>
      <c r="W14" s="25"/>
      <c r="X14" s="25"/>
      <c r="Y14" s="25"/>
      <c r="Z14" s="25"/>
    </row>
    <row r="15">
      <c r="A15" s="25" t="s">
        <v>109</v>
      </c>
      <c r="B15" s="25" t="s">
        <v>110</v>
      </c>
      <c r="C15" s="25" t="s">
        <v>111</v>
      </c>
      <c r="D15" s="25" t="s">
        <v>112</v>
      </c>
      <c r="E15" s="25" t="s">
        <v>37</v>
      </c>
      <c r="F15" s="25" t="s">
        <v>38</v>
      </c>
      <c r="G15" s="25" t="s">
        <v>39</v>
      </c>
      <c r="H15" s="25" t="str">
        <f>VLOOKUP(A15,'Latest Device'!A:C, 3, FALSE)</f>
        <v>samsung</v>
      </c>
      <c r="I15" s="25" t="str">
        <f>VLOOKUP(A15,'Latest Device'!A:C, 2, FALSE)</f>
        <v>SM-S901U1</v>
      </c>
      <c r="J15" s="26" t="s">
        <v>76</v>
      </c>
      <c r="K15" s="26" t="s">
        <v>41</v>
      </c>
      <c r="L15" s="26" t="s">
        <v>113</v>
      </c>
      <c r="M15" s="26" t="s">
        <v>43</v>
      </c>
      <c r="N15" s="26" t="s">
        <v>77</v>
      </c>
      <c r="O15" s="26" t="s">
        <v>114</v>
      </c>
      <c r="P15" s="25"/>
      <c r="Q15" s="25"/>
      <c r="R15" s="25"/>
      <c r="S15" s="25"/>
      <c r="T15" s="25"/>
      <c r="U15" s="25"/>
      <c r="V15" s="25"/>
      <c r="W15" s="25"/>
      <c r="X15" s="25"/>
      <c r="Y15" s="25"/>
      <c r="Z15" s="25"/>
    </row>
    <row r="16">
      <c r="A16" s="25" t="s">
        <v>115</v>
      </c>
      <c r="B16" s="25" t="s">
        <v>116</v>
      </c>
      <c r="C16" s="25" t="s">
        <v>111</v>
      </c>
      <c r="D16" s="25" t="s">
        <v>117</v>
      </c>
      <c r="E16" s="25" t="s">
        <v>37</v>
      </c>
      <c r="F16" s="25" t="s">
        <v>38</v>
      </c>
      <c r="G16" s="25" t="s">
        <v>39</v>
      </c>
      <c r="H16" s="27" t="str">
        <f>VLOOKUP(A16,'Latest Device'!A:C, 3, FALSE)</f>
        <v>Samsung</v>
      </c>
      <c r="I16" s="27" t="str">
        <f>VLOOKUP(A16,'Latest Device'!A:C, 2, FALSE)</f>
        <v>SM-G9730</v>
      </c>
      <c r="J16" s="26" t="s">
        <v>76</v>
      </c>
      <c r="K16" s="26" t="s">
        <v>50</v>
      </c>
      <c r="L16" s="26" t="s">
        <v>51</v>
      </c>
      <c r="M16" s="26" t="s">
        <v>59</v>
      </c>
      <c r="N16" s="26" t="s">
        <v>44</v>
      </c>
      <c r="O16" s="26" t="s">
        <v>87</v>
      </c>
      <c r="P16" s="25"/>
      <c r="Q16" s="25"/>
      <c r="R16" s="25"/>
      <c r="S16" s="25"/>
      <c r="T16" s="25"/>
      <c r="U16" s="25"/>
      <c r="V16" s="25"/>
      <c r="W16" s="25"/>
      <c r="X16" s="25"/>
      <c r="Y16" s="25"/>
      <c r="Z16" s="25"/>
    </row>
    <row r="17">
      <c r="A17" s="25" t="s">
        <v>118</v>
      </c>
      <c r="B17" s="25" t="s">
        <v>119</v>
      </c>
      <c r="C17" s="25" t="s">
        <v>111</v>
      </c>
      <c r="D17" s="25" t="s">
        <v>120</v>
      </c>
      <c r="E17" s="25" t="s">
        <v>38</v>
      </c>
      <c r="F17" s="25" t="s">
        <v>38</v>
      </c>
      <c r="G17" s="25" t="s">
        <v>39</v>
      </c>
      <c r="H17" s="27" t="str">
        <f>VLOOKUP(A17,'Latest Device'!A:C, 3, FALSE)</f>
        <v>XiaoMi</v>
      </c>
      <c r="I17" s="27" t="str">
        <f>VLOOKUP(A17,'Latest Device'!A:C, 2, FALSE)</f>
        <v>M2007J17C</v>
      </c>
      <c r="J17" s="26" t="s">
        <v>76</v>
      </c>
      <c r="K17" s="26" t="s">
        <v>50</v>
      </c>
      <c r="L17" s="26" t="s">
        <v>51</v>
      </c>
      <c r="M17" s="26" t="s">
        <v>59</v>
      </c>
      <c r="N17" s="26" t="s">
        <v>53</v>
      </c>
      <c r="O17" s="26" t="s">
        <v>121</v>
      </c>
      <c r="P17" s="25"/>
      <c r="Q17" s="25"/>
      <c r="R17" s="25"/>
      <c r="S17" s="25"/>
      <c r="T17" s="25"/>
      <c r="U17" s="25"/>
      <c r="V17" s="25"/>
      <c r="W17" s="25"/>
      <c r="X17" s="25"/>
      <c r="Y17" s="25"/>
      <c r="Z17" s="25"/>
    </row>
    <row r="18">
      <c r="A18" s="25" t="s">
        <v>122</v>
      </c>
      <c r="B18" s="25" t="s">
        <v>123</v>
      </c>
      <c r="C18" s="25" t="s">
        <v>124</v>
      </c>
      <c r="D18" s="25" t="s">
        <v>125</v>
      </c>
      <c r="E18" s="25" t="s">
        <v>38</v>
      </c>
      <c r="F18" s="25" t="s">
        <v>37</v>
      </c>
      <c r="G18" s="25" t="s">
        <v>39</v>
      </c>
      <c r="H18" s="25" t="str">
        <f>VLOOKUP(A18,'Latest Device'!A:C, 3, FALSE)</f>
        <v>Samsung</v>
      </c>
      <c r="I18" s="25" t="str">
        <f>VLOOKUP(A18,'Latest Device'!A:C, 2, FALSE)</f>
        <v>SM-S901U1</v>
      </c>
      <c r="J18" s="26" t="s">
        <v>76</v>
      </c>
      <c r="K18" s="26" t="s">
        <v>50</v>
      </c>
      <c r="L18" s="26" t="s">
        <v>51</v>
      </c>
      <c r="M18" s="26" t="s">
        <v>52</v>
      </c>
      <c r="N18" s="26" t="s">
        <v>53</v>
      </c>
      <c r="O18" s="26" t="s">
        <v>126</v>
      </c>
      <c r="P18" s="25"/>
      <c r="Q18" s="25"/>
      <c r="R18" s="25"/>
      <c r="S18" s="25"/>
      <c r="T18" s="25"/>
      <c r="U18" s="25"/>
      <c r="V18" s="25"/>
      <c r="W18" s="25"/>
      <c r="X18" s="25"/>
      <c r="Y18" s="25"/>
      <c r="Z18" s="25"/>
    </row>
    <row r="19">
      <c r="A19" s="25" t="s">
        <v>127</v>
      </c>
      <c r="B19" s="25" t="s">
        <v>128</v>
      </c>
      <c r="C19" s="25" t="s">
        <v>124</v>
      </c>
      <c r="D19" s="25" t="s">
        <v>129</v>
      </c>
      <c r="E19" s="25" t="s">
        <v>38</v>
      </c>
      <c r="F19" s="25" t="s">
        <v>38</v>
      </c>
      <c r="G19" s="25" t="s">
        <v>39</v>
      </c>
      <c r="H19" s="27" t="str">
        <f>VLOOKUP(A19,'Latest Device'!A:C, 3, FALSE)</f>
        <v>Samsung</v>
      </c>
      <c r="I19" s="27" t="str">
        <f>VLOOKUP(A19,'Latest Device'!A:C, 2, FALSE)</f>
        <v>SM-G7810</v>
      </c>
      <c r="J19" s="26" t="s">
        <v>76</v>
      </c>
      <c r="K19" s="26" t="s">
        <v>50</v>
      </c>
      <c r="L19" s="26" t="s">
        <v>51</v>
      </c>
      <c r="M19" s="26" t="s">
        <v>59</v>
      </c>
      <c r="N19" s="26" t="s">
        <v>44</v>
      </c>
      <c r="O19" s="26" t="s">
        <v>130</v>
      </c>
      <c r="P19" s="25"/>
      <c r="Q19" s="25"/>
      <c r="R19" s="25"/>
      <c r="S19" s="25"/>
      <c r="T19" s="25"/>
      <c r="U19" s="25"/>
      <c r="V19" s="25"/>
      <c r="W19" s="25"/>
      <c r="X19" s="25"/>
      <c r="Y19" s="25"/>
      <c r="Z19" s="25"/>
    </row>
    <row r="20">
      <c r="A20" s="25" t="s">
        <v>131</v>
      </c>
      <c r="B20" s="25" t="s">
        <v>132</v>
      </c>
      <c r="C20" s="25" t="s">
        <v>124</v>
      </c>
      <c r="D20" s="25" t="s">
        <v>133</v>
      </c>
      <c r="E20" s="25" t="s">
        <v>37</v>
      </c>
      <c r="F20" s="25" t="s">
        <v>38</v>
      </c>
      <c r="G20" s="25" t="s">
        <v>39</v>
      </c>
      <c r="H20" s="27" t="str">
        <f>VLOOKUP(A20,'Latest Device'!A:C, 3, FALSE)</f>
        <v>Samsung</v>
      </c>
      <c r="I20" s="27" t="str">
        <f>VLOOKUP(A20,'Latest Device'!A:C, 2, FALSE)</f>
        <v>SM-A226B</v>
      </c>
      <c r="J20" s="26" t="s">
        <v>76</v>
      </c>
      <c r="K20" s="26" t="s">
        <v>50</v>
      </c>
      <c r="L20" s="26" t="s">
        <v>51</v>
      </c>
      <c r="M20" s="26" t="s">
        <v>65</v>
      </c>
      <c r="N20" s="26" t="s">
        <v>44</v>
      </c>
      <c r="O20" s="26" t="s">
        <v>134</v>
      </c>
      <c r="P20" s="25"/>
      <c r="Q20" s="25"/>
      <c r="R20" s="25"/>
      <c r="S20" s="25"/>
      <c r="T20" s="25"/>
      <c r="U20" s="25"/>
      <c r="V20" s="25"/>
      <c r="W20" s="25"/>
      <c r="X20" s="25"/>
      <c r="Y20" s="25"/>
      <c r="Z20" s="25"/>
    </row>
    <row r="21" ht="15.75" customHeight="1">
      <c r="A21" s="25" t="s">
        <v>135</v>
      </c>
      <c r="B21" s="25" t="s">
        <v>136</v>
      </c>
      <c r="C21" s="25" t="s">
        <v>124</v>
      </c>
      <c r="D21" s="25" t="s">
        <v>137</v>
      </c>
      <c r="E21" s="25" t="s">
        <v>38</v>
      </c>
      <c r="F21" s="25" t="s">
        <v>38</v>
      </c>
      <c r="G21" s="25" t="s">
        <v>39</v>
      </c>
      <c r="H21" s="27" t="str">
        <f>VLOOKUP(A21,'Latest Device'!A:C, 3, FALSE)</f>
        <v>Samsung</v>
      </c>
      <c r="I21" s="27" t="str">
        <f>VLOOKUP(A21,'Latest Device'!A:C, 2, FALSE)</f>
        <v>SM-G9730</v>
      </c>
      <c r="J21" s="26" t="s">
        <v>76</v>
      </c>
      <c r="K21" s="26" t="s">
        <v>50</v>
      </c>
      <c r="L21" s="26" t="s">
        <v>51</v>
      </c>
      <c r="M21" s="26" t="s">
        <v>65</v>
      </c>
      <c r="N21" s="26" t="s">
        <v>53</v>
      </c>
      <c r="O21" s="26" t="s">
        <v>138</v>
      </c>
      <c r="P21" s="25"/>
      <c r="Q21" s="25"/>
      <c r="R21" s="25"/>
      <c r="S21" s="25"/>
      <c r="T21" s="25"/>
      <c r="U21" s="25"/>
      <c r="V21" s="25"/>
      <c r="W21" s="25"/>
      <c r="X21" s="25"/>
      <c r="Y21" s="25"/>
      <c r="Z21" s="25"/>
    </row>
    <row r="22" ht="15.75" customHeight="1">
      <c r="A22" s="25" t="s">
        <v>139</v>
      </c>
      <c r="B22" s="25" t="s">
        <v>140</v>
      </c>
      <c r="C22" s="25" t="s">
        <v>124</v>
      </c>
      <c r="D22" s="25" t="s">
        <v>141</v>
      </c>
      <c r="E22" s="25" t="s">
        <v>37</v>
      </c>
      <c r="F22" s="25" t="s">
        <v>38</v>
      </c>
      <c r="G22" s="25" t="s">
        <v>39</v>
      </c>
      <c r="H22" s="25" t="str">
        <f>VLOOKUP(A22,'Latest Device'!A:C, 3, FALSE)</f>
        <v>Samsung</v>
      </c>
      <c r="I22" s="25" t="str">
        <f>VLOOKUP(A22,'Latest Device'!A:C, 2, FALSE)</f>
        <v>SM-A515U</v>
      </c>
      <c r="J22" s="26" t="s">
        <v>76</v>
      </c>
      <c r="K22" s="26" t="s">
        <v>50</v>
      </c>
      <c r="L22" s="26" t="s">
        <v>51</v>
      </c>
      <c r="M22" s="26" t="s">
        <v>52</v>
      </c>
      <c r="N22" s="26" t="s">
        <v>44</v>
      </c>
      <c r="O22" s="26" t="s">
        <v>142</v>
      </c>
      <c r="P22" s="25"/>
      <c r="Q22" s="25"/>
      <c r="R22" s="25"/>
      <c r="S22" s="25"/>
      <c r="T22" s="25"/>
      <c r="U22" s="25"/>
      <c r="V22" s="25"/>
      <c r="W22" s="25"/>
      <c r="X22" s="25"/>
      <c r="Y22" s="25"/>
      <c r="Z22" s="25"/>
    </row>
    <row r="23" ht="15.75" customHeight="1">
      <c r="A23" s="25" t="s">
        <v>143</v>
      </c>
      <c r="B23" s="25" t="s">
        <v>144</v>
      </c>
      <c r="C23" s="25" t="s">
        <v>145</v>
      </c>
      <c r="D23" s="25" t="s">
        <v>146</v>
      </c>
      <c r="E23" s="25" t="s">
        <v>37</v>
      </c>
      <c r="F23" s="25" t="s">
        <v>38</v>
      </c>
      <c r="G23" s="25" t="s">
        <v>39</v>
      </c>
      <c r="H23" s="27" t="str">
        <f>VLOOKUP(A23,'Latest Device'!A:C, 3, FALSE)</f>
        <v>samsung</v>
      </c>
      <c r="I23" s="27" t="str">
        <f>VLOOKUP(A23,'Latest Device'!A:C, 2, FALSE)</f>
        <v>SM-A166U</v>
      </c>
      <c r="J23" s="26" t="s">
        <v>76</v>
      </c>
      <c r="K23" s="26" t="s">
        <v>50</v>
      </c>
      <c r="L23" s="26" t="s">
        <v>147</v>
      </c>
      <c r="M23" s="26" t="s">
        <v>59</v>
      </c>
      <c r="N23" s="26" t="s">
        <v>44</v>
      </c>
      <c r="O23" s="26" t="s">
        <v>148</v>
      </c>
      <c r="P23" s="25"/>
      <c r="Q23" s="25"/>
      <c r="R23" s="25"/>
      <c r="S23" s="25"/>
      <c r="T23" s="25"/>
      <c r="U23" s="25"/>
      <c r="V23" s="25"/>
      <c r="W23" s="25"/>
      <c r="X23" s="25"/>
      <c r="Y23" s="25"/>
      <c r="Z23" s="25"/>
    </row>
    <row r="24" ht="15.75" customHeight="1">
      <c r="A24" s="25" t="s">
        <v>149</v>
      </c>
      <c r="B24" s="25" t="s">
        <v>150</v>
      </c>
      <c r="C24" s="25" t="s">
        <v>145</v>
      </c>
      <c r="D24" s="25" t="s">
        <v>151</v>
      </c>
      <c r="E24" s="25" t="s">
        <v>37</v>
      </c>
      <c r="F24" s="25" t="s">
        <v>38</v>
      </c>
      <c r="G24" s="25" t="s">
        <v>39</v>
      </c>
      <c r="H24" s="25" t="str">
        <f>VLOOKUP(A24,'Latest Device'!A:C, 3, FALSE)</f>
        <v>motorola</v>
      </c>
      <c r="I24" s="25" t="str">
        <f>VLOOKUP(A24,'Latest Device'!A:C, 2, FALSE)</f>
        <v>moto g 5G - 2024</v>
      </c>
      <c r="J24" s="26" t="s">
        <v>76</v>
      </c>
      <c r="K24" s="26" t="s">
        <v>50</v>
      </c>
      <c r="L24" s="26" t="s">
        <v>51</v>
      </c>
      <c r="M24" s="26" t="s">
        <v>65</v>
      </c>
      <c r="N24" s="26" t="s">
        <v>44</v>
      </c>
      <c r="O24" s="26" t="s">
        <v>152</v>
      </c>
      <c r="P24" s="25"/>
      <c r="Q24" s="25"/>
      <c r="R24" s="25"/>
      <c r="S24" s="25"/>
      <c r="T24" s="25"/>
      <c r="U24" s="25"/>
      <c r="V24" s="25"/>
      <c r="W24" s="25"/>
      <c r="X24" s="25"/>
      <c r="Y24" s="25"/>
      <c r="Z24" s="25"/>
    </row>
    <row r="25" ht="15.75" customHeight="1">
      <c r="A25" s="25" t="s">
        <v>153</v>
      </c>
      <c r="B25" s="25" t="s">
        <v>154</v>
      </c>
      <c r="C25" s="25" t="s">
        <v>145</v>
      </c>
      <c r="D25" s="25" t="s">
        <v>155</v>
      </c>
      <c r="E25" s="25" t="s">
        <v>37</v>
      </c>
      <c r="F25" s="25" t="s">
        <v>38</v>
      </c>
      <c r="G25" s="25" t="s">
        <v>39</v>
      </c>
      <c r="H25" s="27" t="str">
        <f>VLOOKUP(A25,'Latest Device'!A:C, 3, FALSE)</f>
        <v>samsung</v>
      </c>
      <c r="I25" s="27" t="str">
        <f>VLOOKUP(A25,'Latest Device'!A:C, 2, FALSE)</f>
        <v>SM-G770F</v>
      </c>
      <c r="J25" s="26" t="s">
        <v>76</v>
      </c>
      <c r="K25" s="26" t="s">
        <v>50</v>
      </c>
      <c r="L25" s="26" t="s">
        <v>51</v>
      </c>
      <c r="M25" s="26" t="s">
        <v>59</v>
      </c>
      <c r="N25" s="26" t="s">
        <v>53</v>
      </c>
      <c r="O25" s="26" t="s">
        <v>156</v>
      </c>
      <c r="P25" s="25"/>
      <c r="Q25" s="25"/>
      <c r="R25" s="25"/>
      <c r="S25" s="25"/>
      <c r="T25" s="25"/>
      <c r="U25" s="25"/>
      <c r="V25" s="25"/>
      <c r="W25" s="25"/>
      <c r="X25" s="25"/>
      <c r="Y25" s="25"/>
      <c r="Z25" s="25"/>
    </row>
    <row r="26" ht="15.75" customHeight="1">
      <c r="A26" s="25" t="s">
        <v>157</v>
      </c>
      <c r="B26" s="25" t="s">
        <v>158</v>
      </c>
      <c r="C26" s="25" t="s">
        <v>159</v>
      </c>
      <c r="D26" s="25" t="s">
        <v>160</v>
      </c>
      <c r="E26" s="25" t="s">
        <v>38</v>
      </c>
      <c r="F26" s="25" t="s">
        <v>38</v>
      </c>
      <c r="G26" s="25" t="s">
        <v>39</v>
      </c>
      <c r="H26" s="27" t="str">
        <f>VLOOKUP(A26,'Latest Device'!A:C, 3, FALSE)</f>
        <v>Samsung</v>
      </c>
      <c r="I26" s="27" t="str">
        <f>VLOOKUP(A26,'Latest Device'!A:C, 2, FALSE)</f>
        <v>SM-G9730</v>
      </c>
      <c r="J26" s="26" t="s">
        <v>76</v>
      </c>
      <c r="K26" s="26" t="s">
        <v>50</v>
      </c>
      <c r="L26" s="26" t="s">
        <v>51</v>
      </c>
      <c r="M26" s="26" t="s">
        <v>65</v>
      </c>
      <c r="N26" s="26" t="s">
        <v>44</v>
      </c>
      <c r="O26" s="26" t="s">
        <v>161</v>
      </c>
      <c r="P26" s="25"/>
      <c r="Q26" s="25"/>
      <c r="R26" s="25"/>
      <c r="S26" s="25"/>
      <c r="T26" s="25"/>
      <c r="U26" s="25"/>
      <c r="V26" s="25"/>
      <c r="W26" s="25"/>
      <c r="X26" s="25"/>
      <c r="Y26" s="25"/>
      <c r="Z26" s="25"/>
    </row>
    <row r="27" ht="15.75" customHeight="1">
      <c r="A27" s="25" t="s">
        <v>162</v>
      </c>
      <c r="B27" s="25" t="s">
        <v>163</v>
      </c>
      <c r="C27" s="25" t="s">
        <v>159</v>
      </c>
      <c r="D27" s="25" t="s">
        <v>164</v>
      </c>
      <c r="E27" s="25" t="s">
        <v>37</v>
      </c>
      <c r="F27" s="25" t="s">
        <v>38</v>
      </c>
      <c r="G27" s="25" t="s">
        <v>39</v>
      </c>
      <c r="H27" s="25" t="str">
        <f>VLOOKUP(A27,'Latest Device'!A:C, 3, FALSE)</f>
        <v>samsung</v>
      </c>
      <c r="I27" s="25" t="str">
        <f>VLOOKUP(A27,'Latest Device'!A:C, 2, FALSE)</f>
        <v>SM-G975U</v>
      </c>
      <c r="J27" s="26" t="s">
        <v>76</v>
      </c>
      <c r="K27" s="26" t="s">
        <v>50</v>
      </c>
      <c r="L27" s="26" t="s">
        <v>51</v>
      </c>
      <c r="M27" s="26" t="s">
        <v>59</v>
      </c>
      <c r="N27" s="26" t="s">
        <v>44</v>
      </c>
      <c r="O27" s="26" t="s">
        <v>165</v>
      </c>
      <c r="P27" s="25"/>
      <c r="Q27" s="25"/>
      <c r="R27" s="25"/>
      <c r="S27" s="25"/>
      <c r="T27" s="25"/>
      <c r="U27" s="25"/>
      <c r="V27" s="25"/>
      <c r="W27" s="25"/>
      <c r="X27" s="25"/>
      <c r="Y27" s="25"/>
      <c r="Z27" s="25"/>
    </row>
    <row r="28" ht="15.75" customHeight="1">
      <c r="A28" s="25" t="s">
        <v>166</v>
      </c>
      <c r="B28" s="25" t="s">
        <v>167</v>
      </c>
      <c r="C28" s="25" t="s">
        <v>159</v>
      </c>
      <c r="D28" s="25" t="s">
        <v>168</v>
      </c>
      <c r="E28" s="25" t="s">
        <v>37</v>
      </c>
      <c r="F28" s="25" t="s">
        <v>38</v>
      </c>
      <c r="G28" s="25" t="s">
        <v>39</v>
      </c>
      <c r="H28" s="27" t="str">
        <f>VLOOKUP(A28,'Latest Device'!A:C, 3, FALSE)</f>
        <v>rockchip</v>
      </c>
      <c r="I28" s="27" t="str">
        <f>VLOOKUP(A28,'Latest Device'!A:C, 2, FALSE)</f>
        <v>rk3588s_q</v>
      </c>
      <c r="J28" s="26" t="s">
        <v>76</v>
      </c>
      <c r="K28" s="26" t="s">
        <v>50</v>
      </c>
      <c r="L28" s="26" t="s">
        <v>51</v>
      </c>
      <c r="M28" s="26" t="s">
        <v>59</v>
      </c>
      <c r="N28" s="26" t="s">
        <v>53</v>
      </c>
      <c r="O28" s="26" t="s">
        <v>169</v>
      </c>
      <c r="P28" s="25"/>
      <c r="Q28" s="25"/>
      <c r="R28" s="25"/>
      <c r="S28" s="25"/>
      <c r="T28" s="25"/>
      <c r="U28" s="25"/>
      <c r="V28" s="25"/>
      <c r="W28" s="25"/>
      <c r="X28" s="25"/>
      <c r="Y28" s="25"/>
      <c r="Z28" s="25"/>
    </row>
    <row r="29" ht="15.75" customHeight="1">
      <c r="A29" s="25" t="s">
        <v>170</v>
      </c>
      <c r="B29" s="25" t="s">
        <v>171</v>
      </c>
      <c r="C29" s="25" t="s">
        <v>172</v>
      </c>
      <c r="D29" s="25" t="s">
        <v>173</v>
      </c>
      <c r="E29" s="25" t="s">
        <v>38</v>
      </c>
      <c r="F29" s="25" t="s">
        <v>38</v>
      </c>
      <c r="G29" s="25" t="s">
        <v>39</v>
      </c>
      <c r="H29" s="27" t="str">
        <f>VLOOKUP(A29,'Latest Device'!A:C, 3, FALSE)</f>
        <v>XiaoMi</v>
      </c>
      <c r="I29" s="27" t="str">
        <f>VLOOKUP(A29,'Latest Device'!A:C, 2, FALSE)</f>
        <v>Redmi Note 8 Pro</v>
      </c>
      <c r="J29" s="26" t="s">
        <v>76</v>
      </c>
      <c r="K29" s="26" t="s">
        <v>50</v>
      </c>
      <c r="L29" s="26" t="s">
        <v>51</v>
      </c>
      <c r="M29" s="26" t="s">
        <v>52</v>
      </c>
      <c r="N29" s="26" t="s">
        <v>44</v>
      </c>
      <c r="O29" s="26" t="s">
        <v>165</v>
      </c>
      <c r="P29" s="25"/>
      <c r="Q29" s="25"/>
      <c r="R29" s="25"/>
      <c r="S29" s="25"/>
      <c r="T29" s="25"/>
      <c r="U29" s="25"/>
      <c r="V29" s="25"/>
      <c r="W29" s="25"/>
      <c r="X29" s="25"/>
      <c r="Y29" s="25"/>
      <c r="Z29" s="25"/>
    </row>
    <row r="30" ht="15.75" customHeight="1">
      <c r="A30" s="25" t="s">
        <v>174</v>
      </c>
      <c r="B30" s="25" t="s">
        <v>175</v>
      </c>
      <c r="C30" s="25" t="s">
        <v>172</v>
      </c>
      <c r="D30" s="25" t="s">
        <v>176</v>
      </c>
      <c r="E30" s="25" t="s">
        <v>37</v>
      </c>
      <c r="F30" s="25" t="s">
        <v>38</v>
      </c>
      <c r="G30" s="25" t="s">
        <v>39</v>
      </c>
      <c r="H30" s="27" t="str">
        <f>VLOOKUP(A30,'Latest Device'!A:C, 3, FALSE)</f>
        <v>rockchip</v>
      </c>
      <c r="I30" s="27" t="str">
        <f>VLOOKUP(A30,'Latest Device'!A:C, 2, FALSE)</f>
        <v>rk3588s_q</v>
      </c>
      <c r="J30" s="26" t="s">
        <v>76</v>
      </c>
      <c r="K30" s="26" t="s">
        <v>50</v>
      </c>
      <c r="L30" s="26" t="s">
        <v>51</v>
      </c>
      <c r="M30" s="26" t="s">
        <v>52</v>
      </c>
      <c r="N30" s="26" t="s">
        <v>44</v>
      </c>
      <c r="O30" s="26" t="s">
        <v>177</v>
      </c>
      <c r="P30" s="25"/>
      <c r="Q30" s="25"/>
      <c r="R30" s="25"/>
      <c r="S30" s="25"/>
      <c r="T30" s="25"/>
      <c r="U30" s="25"/>
      <c r="V30" s="25"/>
      <c r="W30" s="25"/>
      <c r="X30" s="25"/>
      <c r="Y30" s="25"/>
      <c r="Z30" s="25"/>
    </row>
    <row r="31" ht="15.75" customHeight="1">
      <c r="A31" s="25" t="s">
        <v>178</v>
      </c>
      <c r="B31" s="25" t="s">
        <v>179</v>
      </c>
      <c r="C31" s="25" t="s">
        <v>172</v>
      </c>
      <c r="D31" s="25" t="s">
        <v>180</v>
      </c>
      <c r="E31" s="25" t="s">
        <v>37</v>
      </c>
      <c r="F31" s="25" t="s">
        <v>38</v>
      </c>
      <c r="G31" s="25" t="s">
        <v>39</v>
      </c>
      <c r="H31" s="25" t="str">
        <f>VLOOKUP(A31,'Latest Device'!A:C, 3, FALSE)</f>
        <v>motorola</v>
      </c>
      <c r="I31" s="25" t="str">
        <f>VLOOKUP(A31,'Latest Device'!A:C, 2, FALSE)</f>
        <v>moto g play - 2024</v>
      </c>
      <c r="J31" s="26" t="s">
        <v>76</v>
      </c>
      <c r="K31" s="26" t="s">
        <v>50</v>
      </c>
      <c r="L31" s="26" t="s">
        <v>51</v>
      </c>
      <c r="M31" s="26" t="s">
        <v>59</v>
      </c>
      <c r="N31" s="26" t="s">
        <v>44</v>
      </c>
      <c r="O31" s="26" t="s">
        <v>181</v>
      </c>
      <c r="P31" s="25"/>
      <c r="Q31" s="25"/>
      <c r="R31" s="25"/>
      <c r="S31" s="25"/>
      <c r="T31" s="25"/>
      <c r="U31" s="25"/>
      <c r="V31" s="25"/>
      <c r="W31" s="25"/>
      <c r="X31" s="25"/>
      <c r="Y31" s="25"/>
      <c r="Z31" s="25"/>
    </row>
    <row r="32" ht="15.75" customHeight="1">
      <c r="A32" s="25" t="s">
        <v>182</v>
      </c>
      <c r="B32" s="25" t="s">
        <v>183</v>
      </c>
      <c r="C32" s="25" t="s">
        <v>184</v>
      </c>
      <c r="D32" s="25" t="s">
        <v>185</v>
      </c>
      <c r="E32" s="25" t="s">
        <v>37</v>
      </c>
      <c r="F32" s="25" t="s">
        <v>38</v>
      </c>
      <c r="G32" s="25" t="s">
        <v>39</v>
      </c>
      <c r="H32" s="27" t="str">
        <f>VLOOKUP(A32,'Latest Device'!A:C, 3, FALSE)</f>
        <v>rockchip</v>
      </c>
      <c r="I32" s="27" t="str">
        <f>VLOOKUP(A32,'Latest Device'!A:C, 2, FALSE)</f>
        <v>rk3588s_q</v>
      </c>
      <c r="J32" s="26" t="s">
        <v>76</v>
      </c>
      <c r="K32" s="26" t="s">
        <v>50</v>
      </c>
      <c r="L32" s="26" t="s">
        <v>51</v>
      </c>
      <c r="M32" s="26" t="s">
        <v>59</v>
      </c>
      <c r="N32" s="26" t="s">
        <v>44</v>
      </c>
      <c r="O32" s="26" t="s">
        <v>186</v>
      </c>
      <c r="P32" s="25"/>
      <c r="Q32" s="25"/>
      <c r="R32" s="25"/>
      <c r="S32" s="25"/>
      <c r="T32" s="25"/>
      <c r="U32" s="25"/>
      <c r="V32" s="25"/>
      <c r="W32" s="25"/>
      <c r="X32" s="25"/>
      <c r="Y32" s="25"/>
      <c r="Z32" s="25"/>
    </row>
    <row r="33" ht="15.75" customHeight="1">
      <c r="A33" s="25" t="s">
        <v>187</v>
      </c>
      <c r="B33" s="25" t="s">
        <v>188</v>
      </c>
      <c r="C33" s="25" t="s">
        <v>184</v>
      </c>
      <c r="D33" s="25" t="s">
        <v>189</v>
      </c>
      <c r="E33" s="25" t="s">
        <v>38</v>
      </c>
      <c r="F33" s="25" t="s">
        <v>38</v>
      </c>
      <c r="G33" s="25" t="s">
        <v>39</v>
      </c>
      <c r="H33" s="25" t="str">
        <f>VLOOKUP(A33,'Latest Device'!A:C, 3, FALSE)</f>
        <v>motorola</v>
      </c>
      <c r="I33" s="25" t="str">
        <f>VLOOKUP(A33,'Latest Device'!A:C, 2, FALSE)</f>
        <v>moto g - 2025</v>
      </c>
      <c r="J33" s="26" t="s">
        <v>76</v>
      </c>
      <c r="K33" s="26" t="s">
        <v>50</v>
      </c>
      <c r="L33" s="26" t="s">
        <v>51</v>
      </c>
      <c r="M33" s="26" t="s">
        <v>65</v>
      </c>
      <c r="N33" s="26" t="s">
        <v>44</v>
      </c>
      <c r="O33" s="26" t="s">
        <v>190</v>
      </c>
      <c r="P33" s="25"/>
      <c r="Q33" s="25"/>
      <c r="R33" s="25"/>
      <c r="S33" s="25"/>
      <c r="T33" s="25"/>
      <c r="U33" s="25"/>
      <c r="V33" s="25"/>
      <c r="W33" s="25"/>
      <c r="X33" s="25"/>
      <c r="Y33" s="25"/>
      <c r="Z33" s="25"/>
    </row>
    <row r="34" ht="15.75" customHeight="1">
      <c r="A34" s="25" t="s">
        <v>191</v>
      </c>
      <c r="B34" s="25" t="s">
        <v>192</v>
      </c>
      <c r="C34" s="25" t="s">
        <v>184</v>
      </c>
      <c r="D34" s="25" t="s">
        <v>193</v>
      </c>
      <c r="E34" s="25" t="s">
        <v>38</v>
      </c>
      <c r="F34" s="25" t="s">
        <v>38</v>
      </c>
      <c r="G34" s="25" t="s">
        <v>39</v>
      </c>
      <c r="H34" s="27" t="str">
        <f>VLOOKUP(A34,'Latest Device'!A:C, 3, FALSE)</f>
        <v>Xiaomi</v>
      </c>
      <c r="I34" s="27" t="str">
        <f>VLOOKUP(A34,'Latest Device'!A:C, 2, FALSE)</f>
        <v>M2102J20SG</v>
      </c>
      <c r="J34" s="26" t="s">
        <v>40</v>
      </c>
      <c r="K34" s="26" t="s">
        <v>50</v>
      </c>
      <c r="L34" s="26" t="s">
        <v>51</v>
      </c>
      <c r="M34" s="26" t="s">
        <v>59</v>
      </c>
      <c r="N34" s="26" t="s">
        <v>44</v>
      </c>
      <c r="O34" s="26" t="s">
        <v>194</v>
      </c>
      <c r="P34" s="25"/>
      <c r="Q34" s="25"/>
      <c r="R34" s="25"/>
      <c r="S34" s="25"/>
      <c r="T34" s="25"/>
      <c r="U34" s="25"/>
      <c r="V34" s="25"/>
      <c r="W34" s="25"/>
      <c r="X34" s="25"/>
      <c r="Y34" s="25"/>
      <c r="Z34" s="25"/>
    </row>
    <row r="35" ht="15.75" customHeight="1">
      <c r="A35" s="25" t="s">
        <v>195</v>
      </c>
      <c r="B35" s="25" t="s">
        <v>196</v>
      </c>
      <c r="C35" s="25" t="s">
        <v>184</v>
      </c>
      <c r="D35" s="25" t="s">
        <v>197</v>
      </c>
      <c r="E35" s="25" t="s">
        <v>38</v>
      </c>
      <c r="F35" s="25" t="s">
        <v>38</v>
      </c>
      <c r="G35" s="25" t="s">
        <v>39</v>
      </c>
      <c r="H35" s="27" t="str">
        <f>VLOOKUP(A35,'Latest Device'!A:C, 3, FALSE)</f>
        <v>Samsung</v>
      </c>
      <c r="I35" s="27" t="str">
        <f>VLOOKUP(A35,'Latest Device'!A:C, 2, FALSE)</f>
        <v>SM-A715F</v>
      </c>
      <c r="J35" s="26" t="s">
        <v>40</v>
      </c>
      <c r="K35" s="26" t="s">
        <v>50</v>
      </c>
      <c r="L35" s="26" t="s">
        <v>51</v>
      </c>
      <c r="M35" s="26" t="s">
        <v>59</v>
      </c>
      <c r="N35" s="26" t="s">
        <v>44</v>
      </c>
      <c r="O35" s="26" t="s">
        <v>194</v>
      </c>
      <c r="P35" s="25"/>
      <c r="Q35" s="25"/>
      <c r="R35" s="25"/>
      <c r="S35" s="25"/>
      <c r="T35" s="25"/>
      <c r="U35" s="25"/>
      <c r="V35" s="25"/>
      <c r="W35" s="25"/>
      <c r="X35" s="25"/>
      <c r="Y35" s="25"/>
      <c r="Z35" s="25"/>
    </row>
    <row r="36" ht="15.75" customHeight="1">
      <c r="A36" s="25" t="s">
        <v>198</v>
      </c>
      <c r="B36" s="25" t="s">
        <v>199</v>
      </c>
      <c r="C36" s="25" t="s">
        <v>184</v>
      </c>
      <c r="D36" s="25" t="s">
        <v>200</v>
      </c>
      <c r="E36" s="25" t="s">
        <v>38</v>
      </c>
      <c r="F36" s="25" t="s">
        <v>38</v>
      </c>
      <c r="G36" s="25" t="s">
        <v>39</v>
      </c>
      <c r="H36" s="27" t="str">
        <f>VLOOKUP(A36,'Latest Device'!A:C, 3, FALSE)</f>
        <v>Samsung</v>
      </c>
      <c r="I36" s="27" t="str">
        <f>VLOOKUP(A36,'Latest Device'!A:C, 2, FALSE)</f>
        <v>SM-A226B</v>
      </c>
      <c r="J36" s="26" t="s">
        <v>40</v>
      </c>
      <c r="K36" s="26" t="s">
        <v>50</v>
      </c>
      <c r="L36" s="26" t="s">
        <v>51</v>
      </c>
      <c r="M36" s="26" t="s">
        <v>65</v>
      </c>
      <c r="N36" s="26" t="s">
        <v>44</v>
      </c>
      <c r="O36" s="26" t="s">
        <v>201</v>
      </c>
      <c r="P36" s="25"/>
      <c r="Q36" s="25"/>
      <c r="R36" s="25"/>
      <c r="S36" s="25"/>
      <c r="T36" s="25"/>
      <c r="U36" s="25"/>
      <c r="V36" s="25"/>
      <c r="W36" s="25"/>
      <c r="X36" s="25"/>
      <c r="Y36" s="25"/>
      <c r="Z36" s="25"/>
    </row>
    <row r="37" ht="15.75" customHeight="1">
      <c r="A37" s="25" t="s">
        <v>202</v>
      </c>
      <c r="B37" s="25" t="s">
        <v>203</v>
      </c>
      <c r="C37" s="25" t="s">
        <v>184</v>
      </c>
      <c r="D37" s="25" t="s">
        <v>204</v>
      </c>
      <c r="E37" s="25" t="s">
        <v>38</v>
      </c>
      <c r="F37" s="25" t="s">
        <v>38</v>
      </c>
      <c r="G37" s="25" t="s">
        <v>39</v>
      </c>
      <c r="H37" s="25" t="str">
        <f>VLOOKUP(A37,'Latest Device'!A:C, 3, FALSE)</f>
        <v>samsung</v>
      </c>
      <c r="I37" s="25" t="str">
        <f>VLOOKUP(A37,'Latest Device'!A:C, 2, FALSE)</f>
        <v>SM-A146U</v>
      </c>
      <c r="J37" s="26" t="s">
        <v>40</v>
      </c>
      <c r="K37" s="26" t="s">
        <v>50</v>
      </c>
      <c r="L37" s="26" t="s">
        <v>51</v>
      </c>
      <c r="M37" s="26" t="s">
        <v>59</v>
      </c>
      <c r="N37" s="26" t="s">
        <v>44</v>
      </c>
      <c r="O37" s="26" t="s">
        <v>205</v>
      </c>
      <c r="P37" s="25"/>
      <c r="Q37" s="25"/>
      <c r="R37" s="25"/>
      <c r="S37" s="25"/>
      <c r="T37" s="25"/>
      <c r="U37" s="25"/>
      <c r="V37" s="25"/>
      <c r="W37" s="25"/>
      <c r="X37" s="25"/>
      <c r="Y37" s="25"/>
      <c r="Z37" s="25"/>
    </row>
    <row r="38" ht="15.75" customHeight="1">
      <c r="A38" s="25" t="s">
        <v>206</v>
      </c>
      <c r="B38" s="25" t="s">
        <v>207</v>
      </c>
      <c r="C38" s="25" t="s">
        <v>184</v>
      </c>
      <c r="D38" s="25" t="s">
        <v>208</v>
      </c>
      <c r="E38" s="25" t="s">
        <v>37</v>
      </c>
      <c r="F38" s="25" t="s">
        <v>38</v>
      </c>
      <c r="G38" s="25" t="s">
        <v>39</v>
      </c>
      <c r="H38" s="25" t="str">
        <f>VLOOKUP(A38,'Latest Device'!A:C, 3, FALSE)</f>
        <v>motorola</v>
      </c>
      <c r="I38" s="25" t="str">
        <f>VLOOKUP(A38,'Latest Device'!A:C, 2, FALSE)</f>
        <v>moto g play - 2024</v>
      </c>
      <c r="J38" s="26" t="s">
        <v>40</v>
      </c>
      <c r="K38" s="26" t="s">
        <v>50</v>
      </c>
      <c r="L38" s="26" t="s">
        <v>51</v>
      </c>
      <c r="M38" s="26" t="s">
        <v>59</v>
      </c>
      <c r="N38" s="26" t="s">
        <v>44</v>
      </c>
      <c r="O38" s="26" t="s">
        <v>209</v>
      </c>
      <c r="P38" s="25"/>
      <c r="Q38" s="25"/>
      <c r="R38" s="25"/>
      <c r="S38" s="25"/>
      <c r="T38" s="25"/>
      <c r="U38" s="25"/>
      <c r="V38" s="25"/>
      <c r="W38" s="25"/>
      <c r="X38" s="25"/>
      <c r="Y38" s="25"/>
      <c r="Z38" s="25"/>
    </row>
    <row r="39" ht="15.75" customHeight="1">
      <c r="A39" s="25" t="s">
        <v>210</v>
      </c>
      <c r="B39" s="25" t="s">
        <v>211</v>
      </c>
      <c r="C39" s="25" t="s">
        <v>184</v>
      </c>
      <c r="D39" s="25" t="s">
        <v>212</v>
      </c>
      <c r="E39" s="25" t="s">
        <v>37</v>
      </c>
      <c r="F39" s="25" t="s">
        <v>38</v>
      </c>
      <c r="G39" s="25" t="s">
        <v>39</v>
      </c>
      <c r="H39" s="27" t="str">
        <f>VLOOKUP(A39,'Latest Device'!A:C, 3, FALSE)</f>
        <v>Samsung</v>
      </c>
      <c r="I39" s="27" t="str">
        <f>VLOOKUP(A39,'Latest Device'!A:C, 2, FALSE)</f>
        <v>SM-A5560</v>
      </c>
      <c r="J39" s="26" t="s">
        <v>40</v>
      </c>
      <c r="K39" s="26" t="s">
        <v>50</v>
      </c>
      <c r="L39" s="26" t="s">
        <v>51</v>
      </c>
      <c r="M39" s="26" t="s">
        <v>59</v>
      </c>
      <c r="N39" s="26" t="s">
        <v>44</v>
      </c>
      <c r="O39" s="26" t="s">
        <v>213</v>
      </c>
      <c r="P39" s="25"/>
      <c r="Q39" s="25"/>
      <c r="R39" s="25"/>
      <c r="S39" s="25"/>
      <c r="T39" s="25"/>
      <c r="U39" s="25"/>
      <c r="V39" s="25"/>
      <c r="W39" s="25"/>
      <c r="X39" s="25"/>
      <c r="Y39" s="25"/>
      <c r="Z39" s="25"/>
    </row>
    <row r="40" ht="15.75" customHeight="1">
      <c r="A40" s="25" t="s">
        <v>214</v>
      </c>
      <c r="B40" s="25" t="s">
        <v>215</v>
      </c>
      <c r="C40" s="25" t="s">
        <v>184</v>
      </c>
      <c r="D40" s="25" t="s">
        <v>216</v>
      </c>
      <c r="E40" s="25" t="s">
        <v>38</v>
      </c>
      <c r="F40" s="25" t="s">
        <v>38</v>
      </c>
      <c r="G40" s="25" t="s">
        <v>39</v>
      </c>
      <c r="H40" s="27" t="str">
        <f>VLOOKUP(A40,'Latest Device'!A:C, 3, FALSE)</f>
        <v>Oppo</v>
      </c>
      <c r="I40" s="27" t="str">
        <f>VLOOKUP(A40,'Latest Device'!A:C, 2, FALSE)</f>
        <v>SM-N976N</v>
      </c>
      <c r="J40" s="26" t="s">
        <v>40</v>
      </c>
      <c r="K40" s="26" t="s">
        <v>50</v>
      </c>
      <c r="L40" s="26" t="s">
        <v>51</v>
      </c>
      <c r="M40" s="26" t="s">
        <v>52</v>
      </c>
      <c r="N40" s="26" t="s">
        <v>44</v>
      </c>
      <c r="O40" s="26" t="s">
        <v>201</v>
      </c>
      <c r="P40" s="25"/>
      <c r="Q40" s="25"/>
      <c r="R40" s="25"/>
      <c r="S40" s="25"/>
      <c r="T40" s="25"/>
      <c r="U40" s="25"/>
      <c r="V40" s="25"/>
      <c r="W40" s="25"/>
      <c r="X40" s="25"/>
      <c r="Y40" s="25"/>
      <c r="Z40" s="25"/>
    </row>
    <row r="41" ht="15.75" customHeight="1">
      <c r="A41" s="25" t="s">
        <v>217</v>
      </c>
      <c r="B41" s="25" t="s">
        <v>218</v>
      </c>
      <c r="C41" s="25" t="s">
        <v>184</v>
      </c>
      <c r="D41" s="25" t="s">
        <v>219</v>
      </c>
      <c r="E41" s="25" t="s">
        <v>38</v>
      </c>
      <c r="F41" s="25" t="s">
        <v>38</v>
      </c>
      <c r="G41" s="25" t="s">
        <v>39</v>
      </c>
      <c r="H41" s="27" t="str">
        <f>VLOOKUP(A41,'Latest Device'!A:C, 3, FALSE)</f>
        <v>OPPO</v>
      </c>
      <c r="I41" s="27" t="str">
        <f>VLOOKUP(A41,'Latest Device'!A:C, 2, FALSE)</f>
        <v>CPH1823</v>
      </c>
      <c r="J41" s="26" t="s">
        <v>40</v>
      </c>
      <c r="K41" s="26" t="s">
        <v>50</v>
      </c>
      <c r="L41" s="26" t="s">
        <v>51</v>
      </c>
      <c r="M41" s="26" t="s">
        <v>52</v>
      </c>
      <c r="N41" s="26" t="s">
        <v>44</v>
      </c>
      <c r="O41" s="26" t="s">
        <v>201</v>
      </c>
      <c r="P41" s="25"/>
      <c r="Q41" s="25"/>
      <c r="R41" s="25"/>
      <c r="S41" s="25"/>
      <c r="T41" s="25"/>
      <c r="U41" s="25"/>
      <c r="V41" s="25"/>
      <c r="W41" s="25"/>
      <c r="X41" s="25"/>
      <c r="Y41" s="25"/>
      <c r="Z41" s="25"/>
    </row>
    <row r="42" ht="15.75" customHeight="1">
      <c r="A42" s="25" t="s">
        <v>220</v>
      </c>
      <c r="B42" s="25" t="s">
        <v>221</v>
      </c>
      <c r="C42" s="25" t="s">
        <v>184</v>
      </c>
      <c r="D42" s="25" t="s">
        <v>222</v>
      </c>
      <c r="E42" s="25" t="s">
        <v>38</v>
      </c>
      <c r="F42" s="25" t="s">
        <v>38</v>
      </c>
      <c r="G42" s="25" t="s">
        <v>39</v>
      </c>
      <c r="H42" s="27" t="str">
        <f>VLOOKUP(A42,'Latest Device'!A:C, 3, FALSE)</f>
        <v>Samsung</v>
      </c>
      <c r="I42" s="27" t="str">
        <f>VLOOKUP(A42,'Latest Device'!A:C, 2, FALSE)</f>
        <v>SM-G7810</v>
      </c>
      <c r="J42" s="26" t="s">
        <v>40</v>
      </c>
      <c r="K42" s="26" t="s">
        <v>50</v>
      </c>
      <c r="L42" s="26" t="s">
        <v>51</v>
      </c>
      <c r="M42" s="26" t="s">
        <v>52</v>
      </c>
      <c r="N42" s="26" t="s">
        <v>44</v>
      </c>
      <c r="O42" s="26" t="s">
        <v>223</v>
      </c>
      <c r="P42" s="25"/>
      <c r="Q42" s="25"/>
      <c r="R42" s="25"/>
      <c r="S42" s="25"/>
      <c r="T42" s="25"/>
      <c r="U42" s="25"/>
      <c r="V42" s="25"/>
      <c r="W42" s="25"/>
      <c r="X42" s="25"/>
      <c r="Y42" s="25"/>
      <c r="Z42" s="25"/>
    </row>
    <row r="43" ht="15.75" customHeight="1">
      <c r="A43" s="25" t="s">
        <v>224</v>
      </c>
      <c r="B43" s="25" t="s">
        <v>225</v>
      </c>
      <c r="C43" s="25" t="s">
        <v>184</v>
      </c>
      <c r="D43" s="25" t="s">
        <v>226</v>
      </c>
      <c r="E43" s="25" t="s">
        <v>38</v>
      </c>
      <c r="F43" s="25" t="s">
        <v>38</v>
      </c>
      <c r="G43" s="25" t="s">
        <v>39</v>
      </c>
      <c r="H43" s="25" t="str">
        <f>VLOOKUP(A43,'Latest Device'!A:C, 3, FALSE)</f>
        <v>motorola</v>
      </c>
      <c r="I43" s="25" t="str">
        <f>VLOOKUP(A43,'Latest Device'!A:C, 2, FALSE)</f>
        <v>moto g - 2025</v>
      </c>
      <c r="J43" s="26" t="s">
        <v>40</v>
      </c>
      <c r="K43" s="26" t="s">
        <v>50</v>
      </c>
      <c r="L43" s="26" t="s">
        <v>51</v>
      </c>
      <c r="M43" s="26" t="s">
        <v>52</v>
      </c>
      <c r="N43" s="26" t="s">
        <v>44</v>
      </c>
      <c r="O43" s="26" t="s">
        <v>227</v>
      </c>
      <c r="P43" s="25"/>
      <c r="Q43" s="25"/>
      <c r="R43" s="25"/>
      <c r="S43" s="25"/>
      <c r="T43" s="25"/>
      <c r="U43" s="25"/>
      <c r="V43" s="25"/>
      <c r="W43" s="25"/>
      <c r="X43" s="25"/>
      <c r="Y43" s="25"/>
      <c r="Z43" s="25"/>
    </row>
    <row r="44" ht="15.75" customHeight="1">
      <c r="A44" s="25" t="s">
        <v>228</v>
      </c>
      <c r="B44" s="25" t="s">
        <v>229</v>
      </c>
      <c r="C44" s="25" t="s">
        <v>184</v>
      </c>
      <c r="D44" s="25" t="s">
        <v>230</v>
      </c>
      <c r="E44" s="25" t="s">
        <v>38</v>
      </c>
      <c r="F44" s="25" t="s">
        <v>38</v>
      </c>
      <c r="G44" s="25" t="s">
        <v>39</v>
      </c>
      <c r="H44" s="27" t="str">
        <f>VLOOKUP(A44,'Latest Device'!A:C, 3, FALSE)</f>
        <v>Samsung</v>
      </c>
      <c r="I44" s="27" t="str">
        <f>VLOOKUP(A44,'Latest Device'!A:C, 2, FALSE)</f>
        <v>SM-A226B</v>
      </c>
      <c r="J44" s="26" t="s">
        <v>40</v>
      </c>
      <c r="K44" s="26" t="s">
        <v>50</v>
      </c>
      <c r="L44" s="26" t="s">
        <v>51</v>
      </c>
      <c r="M44" s="26" t="s">
        <v>52</v>
      </c>
      <c r="N44" s="26" t="s">
        <v>44</v>
      </c>
      <c r="O44" s="26" t="s">
        <v>201</v>
      </c>
      <c r="P44" s="25"/>
      <c r="Q44" s="25"/>
      <c r="R44" s="25"/>
      <c r="S44" s="25"/>
      <c r="T44" s="25"/>
      <c r="U44" s="25"/>
      <c r="V44" s="25"/>
      <c r="W44" s="25"/>
      <c r="X44" s="25"/>
      <c r="Y44" s="25"/>
      <c r="Z44" s="25"/>
    </row>
    <row r="45" ht="15.75" customHeight="1">
      <c r="A45" s="25" t="s">
        <v>231</v>
      </c>
      <c r="B45" s="25" t="s">
        <v>232</v>
      </c>
      <c r="C45" s="25" t="s">
        <v>184</v>
      </c>
      <c r="D45" s="25" t="s">
        <v>233</v>
      </c>
      <c r="E45" s="25" t="s">
        <v>38</v>
      </c>
      <c r="F45" s="25" t="s">
        <v>38</v>
      </c>
      <c r="G45" s="25" t="s">
        <v>39</v>
      </c>
      <c r="H45" s="27" t="str">
        <f>VLOOKUP(A45,'Latest Device'!A:C, 3, FALSE)</f>
        <v>Samsung</v>
      </c>
      <c r="I45" s="27" t="str">
        <f>VLOOKUP(A45,'Latest Device'!A:C, 2, FALSE)</f>
        <v>SM-A226B</v>
      </c>
      <c r="J45" s="26" t="s">
        <v>40</v>
      </c>
      <c r="K45" s="26" t="s">
        <v>50</v>
      </c>
      <c r="L45" s="26" t="s">
        <v>51</v>
      </c>
      <c r="M45" s="26" t="s">
        <v>65</v>
      </c>
      <c r="N45" s="26" t="s">
        <v>53</v>
      </c>
      <c r="O45" s="26" t="s">
        <v>201</v>
      </c>
      <c r="P45" s="25"/>
      <c r="Q45" s="25"/>
      <c r="R45" s="25"/>
      <c r="S45" s="25"/>
      <c r="T45" s="25"/>
      <c r="U45" s="25"/>
      <c r="V45" s="25"/>
      <c r="W45" s="25"/>
      <c r="X45" s="25"/>
      <c r="Y45" s="25"/>
      <c r="Z45" s="25"/>
    </row>
    <row r="46" ht="15.75" customHeight="1">
      <c r="A46" s="25" t="s">
        <v>234</v>
      </c>
      <c r="B46" s="25" t="s">
        <v>235</v>
      </c>
      <c r="C46" s="25" t="s">
        <v>184</v>
      </c>
      <c r="D46" s="25" t="s">
        <v>236</v>
      </c>
      <c r="E46" s="25" t="s">
        <v>38</v>
      </c>
      <c r="F46" s="25" t="s">
        <v>38</v>
      </c>
      <c r="G46" s="25" t="s">
        <v>39</v>
      </c>
      <c r="H46" s="27" t="str">
        <f>VLOOKUP(A46,'Latest Device'!A:C, 3, FALSE)</f>
        <v>Samsung</v>
      </c>
      <c r="I46" s="27" t="str">
        <f>VLOOKUP(A46,'Latest Device'!A:C, 2, FALSE)</f>
        <v>SM-A226B</v>
      </c>
      <c r="J46" s="26" t="s">
        <v>40</v>
      </c>
      <c r="K46" s="26" t="s">
        <v>50</v>
      </c>
      <c r="L46" s="26" t="s">
        <v>51</v>
      </c>
      <c r="M46" s="26" t="s">
        <v>52</v>
      </c>
      <c r="N46" s="26" t="s">
        <v>44</v>
      </c>
      <c r="O46" s="26" t="s">
        <v>237</v>
      </c>
      <c r="P46" s="25"/>
      <c r="Q46" s="25"/>
      <c r="R46" s="25"/>
      <c r="S46" s="25"/>
      <c r="T46" s="25"/>
      <c r="U46" s="25"/>
      <c r="V46" s="25"/>
      <c r="W46" s="25"/>
      <c r="X46" s="25"/>
      <c r="Y46" s="25"/>
      <c r="Z46" s="25"/>
    </row>
    <row r="47" ht="15.75" customHeight="1">
      <c r="A47" s="25" t="s">
        <v>238</v>
      </c>
      <c r="B47" s="25" t="s">
        <v>239</v>
      </c>
      <c r="C47" s="25" t="s">
        <v>184</v>
      </c>
      <c r="D47" s="25" t="s">
        <v>240</v>
      </c>
      <c r="E47" s="25" t="s">
        <v>38</v>
      </c>
      <c r="F47" s="25" t="s">
        <v>38</v>
      </c>
      <c r="G47" s="25" t="s">
        <v>39</v>
      </c>
      <c r="H47" s="27" t="str">
        <f>VLOOKUP(A47,'Latest Device'!A:C, 3, FALSE)</f>
        <v>Oppo</v>
      </c>
      <c r="I47" s="27" t="str">
        <f>VLOOKUP(A47,'Latest Device'!A:C, 2, FALSE)</f>
        <v>SM-N976N</v>
      </c>
      <c r="J47" s="26" t="s">
        <v>40</v>
      </c>
      <c r="K47" s="26" t="s">
        <v>50</v>
      </c>
      <c r="L47" s="26" t="s">
        <v>51</v>
      </c>
      <c r="M47" s="26" t="s">
        <v>59</v>
      </c>
      <c r="N47" s="26" t="s">
        <v>44</v>
      </c>
      <c r="O47" s="26" t="s">
        <v>241</v>
      </c>
      <c r="P47" s="25"/>
      <c r="Q47" s="25"/>
      <c r="R47" s="25"/>
      <c r="S47" s="25"/>
      <c r="T47" s="25"/>
      <c r="U47" s="25"/>
      <c r="V47" s="25"/>
      <c r="W47" s="25"/>
      <c r="X47" s="25"/>
      <c r="Y47" s="25"/>
      <c r="Z47" s="25"/>
    </row>
    <row r="48" ht="15.75" customHeight="1">
      <c r="A48" s="25" t="s">
        <v>242</v>
      </c>
      <c r="B48" s="25" t="s">
        <v>243</v>
      </c>
      <c r="C48" s="25" t="s">
        <v>184</v>
      </c>
      <c r="D48" s="25" t="s">
        <v>244</v>
      </c>
      <c r="E48" s="25" t="s">
        <v>38</v>
      </c>
      <c r="F48" s="25" t="s">
        <v>38</v>
      </c>
      <c r="G48" s="25" t="s">
        <v>39</v>
      </c>
      <c r="H48" s="27" t="str">
        <f>VLOOKUP(A48,'Latest Device'!A:C, 3, FALSE)</f>
        <v>Samsung</v>
      </c>
      <c r="I48" s="27" t="str">
        <f>VLOOKUP(A48,'Latest Device'!A:C, 2, FALSE)</f>
        <v>SM-A217M</v>
      </c>
      <c r="J48" s="26" t="s">
        <v>40</v>
      </c>
      <c r="K48" s="26" t="s">
        <v>50</v>
      </c>
      <c r="L48" s="26" t="s">
        <v>51</v>
      </c>
      <c r="M48" s="26" t="s">
        <v>59</v>
      </c>
      <c r="N48" s="26" t="s">
        <v>44</v>
      </c>
      <c r="O48" s="26" t="s">
        <v>245</v>
      </c>
      <c r="P48" s="25"/>
      <c r="Q48" s="25"/>
      <c r="R48" s="25"/>
      <c r="S48" s="25"/>
      <c r="T48" s="25"/>
      <c r="U48" s="25"/>
      <c r="V48" s="25"/>
      <c r="W48" s="25"/>
      <c r="X48" s="25"/>
      <c r="Y48" s="25"/>
      <c r="Z48" s="25"/>
    </row>
    <row r="49" ht="15.75" customHeight="1">
      <c r="A49" s="25" t="s">
        <v>246</v>
      </c>
      <c r="B49" s="25" t="s">
        <v>247</v>
      </c>
      <c r="C49" s="25" t="s">
        <v>184</v>
      </c>
      <c r="D49" s="25" t="s">
        <v>248</v>
      </c>
      <c r="E49" s="25" t="s">
        <v>38</v>
      </c>
      <c r="F49" s="25" t="s">
        <v>38</v>
      </c>
      <c r="G49" s="25" t="s">
        <v>39</v>
      </c>
      <c r="H49" s="25" t="str">
        <f>VLOOKUP(A49,'Latest Device'!A:C, 3, FALSE)</f>
        <v/>
      </c>
      <c r="I49" s="25" t="str">
        <f>VLOOKUP(A49,'Latest Device'!A:C, 2, FALSE)</f>
        <v/>
      </c>
      <c r="J49" s="26" t="s">
        <v>40</v>
      </c>
      <c r="K49" s="26" t="s">
        <v>50</v>
      </c>
      <c r="L49" s="26" t="s">
        <v>51</v>
      </c>
      <c r="M49" s="26" t="s">
        <v>52</v>
      </c>
      <c r="N49" s="26" t="s">
        <v>44</v>
      </c>
      <c r="O49" s="26" t="s">
        <v>249</v>
      </c>
      <c r="P49" s="25"/>
      <c r="Q49" s="25"/>
      <c r="R49" s="25"/>
      <c r="S49" s="25"/>
      <c r="T49" s="25"/>
      <c r="U49" s="25"/>
      <c r="V49" s="25"/>
      <c r="W49" s="25"/>
      <c r="X49" s="25"/>
      <c r="Y49" s="25"/>
      <c r="Z49" s="25"/>
    </row>
    <row r="50" ht="15.75" customHeight="1">
      <c r="A50" s="25" t="s">
        <v>250</v>
      </c>
      <c r="B50" s="25" t="s">
        <v>251</v>
      </c>
      <c r="C50" s="25" t="s">
        <v>184</v>
      </c>
      <c r="D50" s="25" t="s">
        <v>252</v>
      </c>
      <c r="E50" s="25" t="s">
        <v>38</v>
      </c>
      <c r="F50" s="25" t="s">
        <v>38</v>
      </c>
      <c r="G50" s="25" t="s">
        <v>39</v>
      </c>
      <c r="H50" s="25" t="str">
        <f>VLOOKUP(A50,'Latest Device'!A:C, 3, FALSE)</f>
        <v>motorola</v>
      </c>
      <c r="I50" s="25" t="str">
        <f>VLOOKUP(A50,'Latest Device'!A:C, 2, FALSE)</f>
        <v>moto g play - 2024</v>
      </c>
      <c r="J50" s="26" t="s">
        <v>40</v>
      </c>
      <c r="K50" s="26" t="s">
        <v>50</v>
      </c>
      <c r="L50" s="26" t="s">
        <v>51</v>
      </c>
      <c r="M50" s="26" t="s">
        <v>59</v>
      </c>
      <c r="N50" s="26" t="s">
        <v>44</v>
      </c>
      <c r="O50" s="26" t="s">
        <v>253</v>
      </c>
      <c r="P50" s="25"/>
      <c r="Q50" s="25"/>
      <c r="R50" s="25"/>
      <c r="S50" s="25"/>
      <c r="T50" s="25"/>
      <c r="U50" s="25"/>
      <c r="V50" s="25"/>
      <c r="W50" s="25"/>
      <c r="X50" s="25"/>
      <c r="Y50" s="25"/>
      <c r="Z50" s="25"/>
    </row>
    <row r="51" ht="15.75" customHeight="1">
      <c r="A51" s="25" t="s">
        <v>254</v>
      </c>
      <c r="B51" s="25" t="s">
        <v>255</v>
      </c>
      <c r="C51" s="25" t="s">
        <v>184</v>
      </c>
      <c r="D51" s="25" t="s">
        <v>256</v>
      </c>
      <c r="E51" s="25" t="s">
        <v>38</v>
      </c>
      <c r="F51" s="25" t="s">
        <v>38</v>
      </c>
      <c r="G51" s="25" t="s">
        <v>39</v>
      </c>
      <c r="H51" s="27" t="str">
        <f>VLOOKUP(A51,'Latest Device'!A:C, 3, FALSE)</f>
        <v>ITEL</v>
      </c>
      <c r="I51" s="27" t="str">
        <f>VLOOKUP(A51,'Latest Device'!A:C, 2, FALSE)</f>
        <v>itel S665L</v>
      </c>
      <c r="J51" s="26" t="s">
        <v>40</v>
      </c>
      <c r="K51" s="26" t="s">
        <v>50</v>
      </c>
      <c r="L51" s="26" t="s">
        <v>51</v>
      </c>
      <c r="M51" s="26" t="s">
        <v>59</v>
      </c>
      <c r="N51" s="26" t="s">
        <v>44</v>
      </c>
      <c r="O51" s="26" t="s">
        <v>257</v>
      </c>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9" t="s">
        <v>258</v>
      </c>
      <c r="I55" s="27"/>
      <c r="J55" s="27"/>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autoFilter ref="$A$1:$Z$1000"/>
  <dataValidations>
    <dataValidation type="list" allowBlank="1" showErrorMessage="1" sqref="N2:N51">
      <formula1>"Yes - Aged,Yes - New,No,Does Not Exist,Flagged for IDT,Flagged Suspected Fraud"</formula1>
    </dataValidation>
    <dataValidation type="list" allowBlank="1" showErrorMessage="1" sqref="M2:M51">
      <formula1>"Yes - Active,Yes - 0 Duration,Yes - Inactive,No - Active,No - Inactive,VoIP"</formula1>
    </dataValidation>
    <dataValidation type="list" allowBlank="1" showErrorMessage="1" sqref="J2:J51">
      <formula1>"alex.fiolek@chime.com,danny.vasser@chime.com,erin.diaz@chime.com,maurizio.bortolussi@chime.com,olga.erazo@chime.com,ryan.dexheimer@chime.com,sylvia.thiemann@chime.com,yoanna.todorova@chime.com"</formula1>
    </dataValidation>
    <dataValidation type="list" allowBlank="1" showErrorMessage="1" sqref="K2:K51">
      <formula1>"Active,Cancelled,Suspended,SUA"</formula1>
    </dataValidation>
    <dataValidation type="list" allowBlank="1" showErrorMessage="1" sqref="L2:L51">
      <formula1>"None,FPF,SPF,ATO,ID Theft,Synth,Scam,Remote ATO,P2P Gambling"</formula1>
    </dataValidation>
  </dataValidations>
  <hyperlinks>
    <hyperlink r:id="rId1" ref="O1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6"/>
    <row r="7">
      <c r="C7" s="31"/>
    </row>
    <row r="8">
      <c r="C8" s="31"/>
    </row>
    <row r="9">
      <c r="C9" s="31"/>
    </row>
    <row r="10">
      <c r="C10" s="31"/>
    </row>
    <row r="11">
      <c r="C11" s="31"/>
    </row>
    <row r="12">
      <c r="C12" s="31"/>
    </row>
    <row r="13">
      <c r="C13" s="31"/>
    </row>
    <row r="14">
      <c r="C14" s="31"/>
    </row>
    <row r="15">
      <c r="C15" s="31"/>
    </row>
    <row r="16">
      <c r="C16" s="31"/>
    </row>
    <row r="17">
      <c r="C17" s="31"/>
    </row>
    <row r="18">
      <c r="C18" s="31"/>
    </row>
    <row r="19">
      <c r="C19" s="31"/>
    </row>
    <row r="20">
      <c r="C20" s="31"/>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row r="993">
      <c r="C993" s="31"/>
    </row>
    <row r="994">
      <c r="C994" s="31"/>
    </row>
    <row r="995">
      <c r="C995" s="31"/>
    </row>
    <row r="996">
      <c r="C996" s="31"/>
    </row>
    <row r="997">
      <c r="C997" s="31"/>
    </row>
    <row r="998">
      <c r="C998" s="31"/>
    </row>
    <row r="999">
      <c r="C999" s="31"/>
    </row>
    <row r="1000">
      <c r="C1000" s="31"/>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6" t="s">
        <v>18</v>
      </c>
      <c r="B1" s="26" t="s">
        <v>261</v>
      </c>
      <c r="C1" s="26" t="s">
        <v>262</v>
      </c>
      <c r="D1" s="25"/>
      <c r="E1" s="25"/>
      <c r="F1" s="25"/>
      <c r="G1" s="25"/>
      <c r="H1" s="25"/>
      <c r="I1" s="25"/>
      <c r="J1" s="25"/>
      <c r="K1" s="25"/>
      <c r="L1" s="25"/>
      <c r="M1" s="25"/>
      <c r="N1" s="25"/>
      <c r="O1" s="25"/>
      <c r="P1" s="25"/>
      <c r="Q1" s="25"/>
      <c r="R1" s="25"/>
      <c r="S1" s="25"/>
      <c r="T1" s="25"/>
      <c r="U1" s="25"/>
      <c r="V1" s="25"/>
      <c r="W1" s="25"/>
      <c r="X1" s="25"/>
      <c r="Y1" s="25"/>
      <c r="Z1" s="25"/>
    </row>
    <row r="2">
      <c r="A2" s="26" t="s">
        <v>214</v>
      </c>
      <c r="B2" s="26" t="s">
        <v>263</v>
      </c>
      <c r="C2" s="26" t="s">
        <v>264</v>
      </c>
      <c r="D2" s="25"/>
      <c r="E2" s="25"/>
      <c r="F2" s="25"/>
      <c r="G2" s="25"/>
      <c r="H2" s="25"/>
      <c r="I2" s="25"/>
      <c r="J2" s="25"/>
      <c r="K2" s="25"/>
      <c r="L2" s="25"/>
      <c r="M2" s="25"/>
      <c r="N2" s="25"/>
      <c r="O2" s="25"/>
      <c r="P2" s="25"/>
      <c r="Q2" s="25"/>
      <c r="R2" s="25"/>
      <c r="S2" s="25"/>
      <c r="T2" s="25"/>
      <c r="U2" s="25"/>
      <c r="V2" s="25"/>
      <c r="W2" s="25"/>
      <c r="X2" s="25"/>
      <c r="Y2" s="25"/>
      <c r="Z2" s="25"/>
    </row>
    <row r="3">
      <c r="A3" s="26" t="s">
        <v>250</v>
      </c>
      <c r="B3" s="26" t="s">
        <v>265</v>
      </c>
      <c r="C3" s="26" t="s">
        <v>266</v>
      </c>
      <c r="D3" s="25"/>
      <c r="E3" s="25"/>
      <c r="F3" s="25"/>
      <c r="G3" s="25"/>
      <c r="H3" s="25"/>
      <c r="I3" s="25"/>
      <c r="J3" s="25"/>
      <c r="K3" s="25"/>
      <c r="L3" s="25"/>
      <c r="M3" s="25"/>
      <c r="N3" s="25"/>
      <c r="O3" s="25"/>
      <c r="P3" s="25"/>
      <c r="Q3" s="25"/>
      <c r="R3" s="25"/>
      <c r="S3" s="25"/>
      <c r="T3" s="25"/>
      <c r="U3" s="25"/>
      <c r="V3" s="25"/>
      <c r="W3" s="25"/>
      <c r="X3" s="25"/>
      <c r="Y3" s="25"/>
      <c r="Z3" s="25"/>
    </row>
    <row r="4">
      <c r="A4" s="26" t="s">
        <v>33</v>
      </c>
      <c r="B4" s="26" t="s">
        <v>267</v>
      </c>
      <c r="C4" s="26" t="s">
        <v>268</v>
      </c>
      <c r="D4" s="25"/>
      <c r="E4" s="25"/>
      <c r="F4" s="25"/>
      <c r="G4" s="25"/>
      <c r="H4" s="25"/>
      <c r="I4" s="25"/>
      <c r="J4" s="25"/>
      <c r="K4" s="25"/>
      <c r="L4" s="25"/>
      <c r="M4" s="25"/>
      <c r="N4" s="25"/>
      <c r="O4" s="25"/>
      <c r="P4" s="25"/>
      <c r="Q4" s="25"/>
      <c r="R4" s="25"/>
      <c r="S4" s="25"/>
      <c r="T4" s="25"/>
      <c r="U4" s="25"/>
      <c r="V4" s="25"/>
      <c r="W4" s="25"/>
      <c r="X4" s="25"/>
      <c r="Y4" s="25"/>
      <c r="Z4" s="25"/>
    </row>
    <row r="5">
      <c r="A5" s="26" t="s">
        <v>72</v>
      </c>
      <c r="B5" s="26" t="s">
        <v>269</v>
      </c>
      <c r="C5" s="26" t="s">
        <v>270</v>
      </c>
      <c r="D5" s="25"/>
      <c r="E5" s="25"/>
      <c r="F5" s="25"/>
      <c r="G5" s="25"/>
      <c r="H5" s="25"/>
      <c r="I5" s="25"/>
      <c r="J5" s="25"/>
      <c r="K5" s="25"/>
      <c r="L5" s="25"/>
      <c r="M5" s="25"/>
      <c r="N5" s="25"/>
      <c r="O5" s="25"/>
      <c r="P5" s="25"/>
      <c r="Q5" s="25"/>
      <c r="R5" s="25"/>
      <c r="S5" s="25"/>
      <c r="T5" s="25"/>
      <c r="U5" s="25"/>
      <c r="V5" s="25"/>
      <c r="W5" s="25"/>
      <c r="X5" s="25"/>
      <c r="Y5" s="25"/>
      <c r="Z5" s="25"/>
    </row>
    <row r="6">
      <c r="A6" s="26" t="s">
        <v>157</v>
      </c>
      <c r="B6" s="26" t="s">
        <v>271</v>
      </c>
      <c r="C6" s="26" t="s">
        <v>270</v>
      </c>
      <c r="D6" s="25"/>
      <c r="E6" s="25"/>
      <c r="F6" s="25"/>
      <c r="G6" s="25"/>
      <c r="H6" s="25"/>
      <c r="I6" s="25"/>
      <c r="J6" s="25"/>
      <c r="K6" s="25"/>
      <c r="L6" s="25"/>
      <c r="M6" s="25"/>
      <c r="N6" s="25"/>
      <c r="O6" s="25"/>
      <c r="P6" s="25"/>
      <c r="Q6" s="25"/>
      <c r="R6" s="25"/>
      <c r="S6" s="25"/>
      <c r="T6" s="25"/>
      <c r="U6" s="25"/>
      <c r="V6" s="25"/>
      <c r="W6" s="25"/>
      <c r="X6" s="25"/>
      <c r="Y6" s="25"/>
      <c r="Z6" s="25"/>
    </row>
    <row r="7">
      <c r="A7" s="26" t="s">
        <v>105</v>
      </c>
      <c r="B7" s="26" t="s">
        <v>272</v>
      </c>
      <c r="C7" s="26" t="s">
        <v>273</v>
      </c>
      <c r="D7" s="25"/>
      <c r="E7" s="25"/>
      <c r="F7" s="25"/>
      <c r="G7" s="25"/>
      <c r="H7" s="25"/>
      <c r="I7" s="25"/>
      <c r="J7" s="25"/>
      <c r="K7" s="25"/>
      <c r="L7" s="25"/>
      <c r="M7" s="25"/>
      <c r="N7" s="25"/>
      <c r="O7" s="25"/>
      <c r="P7" s="25"/>
      <c r="Q7" s="25"/>
      <c r="R7" s="25"/>
      <c r="S7" s="25"/>
      <c r="T7" s="25"/>
      <c r="U7" s="25"/>
      <c r="V7" s="25"/>
      <c r="W7" s="25"/>
      <c r="X7" s="25"/>
      <c r="Y7" s="25"/>
      <c r="Z7" s="25"/>
    </row>
    <row r="8">
      <c r="A8" s="26" t="s">
        <v>195</v>
      </c>
      <c r="B8" s="26" t="s">
        <v>274</v>
      </c>
      <c r="C8" s="26" t="s">
        <v>270</v>
      </c>
      <c r="D8" s="25"/>
      <c r="E8" s="25"/>
      <c r="F8" s="25"/>
      <c r="G8" s="25"/>
      <c r="H8" s="25"/>
      <c r="I8" s="25"/>
      <c r="J8" s="25"/>
      <c r="K8" s="25"/>
      <c r="L8" s="25"/>
      <c r="M8" s="25"/>
      <c r="N8" s="25"/>
      <c r="O8" s="25"/>
      <c r="P8" s="25"/>
      <c r="Q8" s="25"/>
      <c r="R8" s="25"/>
      <c r="S8" s="25"/>
      <c r="T8" s="25"/>
      <c r="U8" s="25"/>
      <c r="V8" s="25"/>
      <c r="W8" s="25"/>
      <c r="X8" s="25"/>
      <c r="Y8" s="25"/>
      <c r="Z8" s="25"/>
    </row>
    <row r="9">
      <c r="A9" s="26" t="s">
        <v>174</v>
      </c>
      <c r="B9" s="26" t="s">
        <v>275</v>
      </c>
      <c r="C9" s="26" t="s">
        <v>276</v>
      </c>
      <c r="D9" s="25"/>
      <c r="E9" s="25"/>
      <c r="F9" s="25"/>
      <c r="G9" s="25"/>
      <c r="H9" s="25"/>
      <c r="I9" s="25"/>
      <c r="J9" s="25"/>
      <c r="K9" s="25"/>
      <c r="L9" s="25"/>
      <c r="M9" s="25"/>
      <c r="N9" s="25"/>
      <c r="O9" s="25"/>
      <c r="P9" s="25"/>
      <c r="Q9" s="25"/>
      <c r="R9" s="25"/>
      <c r="S9" s="25"/>
      <c r="T9" s="25"/>
      <c r="U9" s="25"/>
      <c r="V9" s="25"/>
      <c r="W9" s="25"/>
      <c r="X9" s="25"/>
      <c r="Y9" s="25"/>
      <c r="Z9" s="25"/>
    </row>
    <row r="10">
      <c r="A10" s="26" t="s">
        <v>67</v>
      </c>
      <c r="B10" s="26" t="s">
        <v>275</v>
      </c>
      <c r="C10" s="26" t="s">
        <v>276</v>
      </c>
      <c r="D10" s="25"/>
      <c r="E10" s="25"/>
      <c r="F10" s="25"/>
      <c r="G10" s="25"/>
      <c r="H10" s="25"/>
      <c r="I10" s="25"/>
      <c r="J10" s="25"/>
      <c r="K10" s="25"/>
      <c r="L10" s="25"/>
      <c r="M10" s="25"/>
      <c r="N10" s="25"/>
      <c r="O10" s="25"/>
      <c r="P10" s="25"/>
      <c r="Q10" s="25"/>
      <c r="R10" s="25"/>
      <c r="S10" s="25"/>
      <c r="T10" s="25"/>
      <c r="U10" s="25"/>
      <c r="V10" s="25"/>
      <c r="W10" s="25"/>
      <c r="X10" s="25"/>
      <c r="Y10" s="25"/>
      <c r="Z10" s="25"/>
    </row>
    <row r="11">
      <c r="A11" s="26" t="s">
        <v>122</v>
      </c>
      <c r="B11" s="26" t="s">
        <v>277</v>
      </c>
      <c r="C11" s="26" t="s">
        <v>270</v>
      </c>
      <c r="D11" s="25"/>
      <c r="E11" s="25"/>
      <c r="F11" s="25"/>
      <c r="G11" s="25"/>
      <c r="H11" s="25"/>
      <c r="I11" s="25"/>
      <c r="J11" s="25"/>
      <c r="K11" s="25"/>
      <c r="L11" s="25"/>
      <c r="M11" s="25"/>
      <c r="N11" s="25"/>
      <c r="O11" s="25"/>
      <c r="P11" s="25"/>
      <c r="Q11" s="25"/>
      <c r="R11" s="25"/>
      <c r="S11" s="25"/>
      <c r="T11" s="25"/>
      <c r="U11" s="25"/>
      <c r="V11" s="25"/>
      <c r="W11" s="25"/>
      <c r="X11" s="25"/>
      <c r="Y11" s="25"/>
      <c r="Z11" s="25"/>
    </row>
    <row r="12">
      <c r="A12" s="26" t="s">
        <v>127</v>
      </c>
      <c r="B12" s="26" t="s">
        <v>278</v>
      </c>
      <c r="C12" s="26" t="s">
        <v>270</v>
      </c>
      <c r="D12" s="25"/>
      <c r="E12" s="25"/>
      <c r="F12" s="25"/>
      <c r="G12" s="25"/>
      <c r="H12" s="25"/>
      <c r="I12" s="25"/>
      <c r="J12" s="25"/>
      <c r="K12" s="25"/>
      <c r="L12" s="25"/>
      <c r="M12" s="25"/>
      <c r="N12" s="25"/>
      <c r="O12" s="25"/>
      <c r="P12" s="25"/>
      <c r="Q12" s="25"/>
      <c r="R12" s="25"/>
      <c r="S12" s="25"/>
      <c r="T12" s="25"/>
      <c r="U12" s="25"/>
      <c r="V12" s="25"/>
      <c r="W12" s="25"/>
      <c r="X12" s="25"/>
      <c r="Y12" s="25"/>
      <c r="Z12" s="25"/>
    </row>
    <row r="13">
      <c r="A13" s="26" t="s">
        <v>220</v>
      </c>
      <c r="B13" s="26" t="s">
        <v>278</v>
      </c>
      <c r="C13" s="26" t="s">
        <v>270</v>
      </c>
      <c r="D13" s="25"/>
      <c r="E13" s="25"/>
      <c r="F13" s="25"/>
      <c r="G13" s="25"/>
      <c r="H13" s="25"/>
      <c r="I13" s="25"/>
      <c r="J13" s="25"/>
      <c r="K13" s="25"/>
      <c r="L13" s="25"/>
      <c r="M13" s="25"/>
      <c r="N13" s="25"/>
      <c r="O13" s="25"/>
      <c r="P13" s="25"/>
      <c r="Q13" s="25"/>
      <c r="R13" s="25"/>
      <c r="S13" s="25"/>
      <c r="T13" s="25"/>
      <c r="U13" s="25"/>
      <c r="V13" s="25"/>
      <c r="W13" s="25"/>
      <c r="X13" s="25"/>
      <c r="Y13" s="25"/>
      <c r="Z13" s="25"/>
    </row>
    <row r="14">
      <c r="A14" s="26" t="s">
        <v>191</v>
      </c>
      <c r="B14" s="26" t="s">
        <v>279</v>
      </c>
      <c r="C14" s="26" t="s">
        <v>273</v>
      </c>
      <c r="D14" s="25"/>
      <c r="E14" s="25"/>
      <c r="F14" s="25"/>
      <c r="G14" s="25"/>
      <c r="H14" s="25"/>
      <c r="I14" s="25"/>
      <c r="J14" s="25"/>
      <c r="K14" s="25"/>
      <c r="L14" s="25"/>
      <c r="M14" s="25"/>
      <c r="N14" s="25"/>
      <c r="O14" s="25"/>
      <c r="P14" s="25"/>
      <c r="Q14" s="25"/>
      <c r="R14" s="25"/>
      <c r="S14" s="25"/>
      <c r="T14" s="25"/>
      <c r="U14" s="25"/>
      <c r="V14" s="25"/>
      <c r="W14" s="25"/>
      <c r="X14" s="25"/>
      <c r="Y14" s="25"/>
      <c r="Z14" s="25"/>
    </row>
    <row r="15">
      <c r="A15" s="26" t="s">
        <v>83</v>
      </c>
      <c r="B15" s="26" t="s">
        <v>280</v>
      </c>
      <c r="C15" s="26" t="s">
        <v>281</v>
      </c>
      <c r="D15" s="25"/>
      <c r="E15" s="25"/>
      <c r="F15" s="25"/>
      <c r="G15" s="25"/>
      <c r="H15" s="25"/>
      <c r="I15" s="25"/>
      <c r="J15" s="25"/>
      <c r="K15" s="25"/>
      <c r="L15" s="25"/>
      <c r="M15" s="25"/>
      <c r="N15" s="25"/>
      <c r="O15" s="25"/>
      <c r="P15" s="25"/>
      <c r="Q15" s="25"/>
      <c r="R15" s="25"/>
      <c r="S15" s="25"/>
      <c r="T15" s="25"/>
      <c r="U15" s="25"/>
      <c r="V15" s="25"/>
      <c r="W15" s="25"/>
      <c r="X15" s="25"/>
      <c r="Y15" s="25"/>
      <c r="Z15" s="25"/>
    </row>
    <row r="16">
      <c r="A16" s="26" t="s">
        <v>162</v>
      </c>
      <c r="B16" s="26" t="s">
        <v>282</v>
      </c>
      <c r="C16" s="26" t="s">
        <v>283</v>
      </c>
      <c r="D16" s="25"/>
      <c r="E16" s="25"/>
      <c r="F16" s="25"/>
      <c r="G16" s="25"/>
      <c r="H16" s="25"/>
      <c r="I16" s="25"/>
      <c r="J16" s="25"/>
      <c r="K16" s="25"/>
      <c r="L16" s="25"/>
      <c r="M16" s="25"/>
      <c r="N16" s="25"/>
      <c r="O16" s="25"/>
      <c r="P16" s="25"/>
      <c r="Q16" s="25"/>
      <c r="R16" s="25"/>
      <c r="S16" s="25"/>
      <c r="T16" s="25"/>
      <c r="U16" s="25"/>
      <c r="V16" s="25"/>
      <c r="W16" s="25"/>
      <c r="X16" s="25"/>
      <c r="Y16" s="25"/>
      <c r="Z16" s="25"/>
    </row>
    <row r="17">
      <c r="A17" s="26" t="s">
        <v>178</v>
      </c>
      <c r="B17" s="26" t="s">
        <v>265</v>
      </c>
      <c r="C17" s="26" t="s">
        <v>266</v>
      </c>
      <c r="D17" s="25"/>
      <c r="E17" s="25"/>
      <c r="F17" s="25"/>
      <c r="G17" s="25"/>
      <c r="H17" s="25"/>
      <c r="I17" s="25"/>
      <c r="J17" s="25"/>
      <c r="K17" s="25"/>
      <c r="L17" s="25"/>
      <c r="M17" s="25"/>
      <c r="N17" s="25"/>
      <c r="O17" s="25"/>
      <c r="P17" s="25"/>
      <c r="Q17" s="25"/>
      <c r="R17" s="25"/>
      <c r="S17" s="25"/>
      <c r="T17" s="25"/>
      <c r="U17" s="25"/>
      <c r="V17" s="25"/>
      <c r="W17" s="25"/>
      <c r="X17" s="25"/>
      <c r="Y17" s="25"/>
      <c r="Z17" s="25"/>
    </row>
    <row r="18">
      <c r="A18" s="26" t="s">
        <v>187</v>
      </c>
      <c r="B18" s="26" t="s">
        <v>284</v>
      </c>
      <c r="C18" s="26" t="s">
        <v>266</v>
      </c>
      <c r="D18" s="25"/>
      <c r="E18" s="25"/>
      <c r="F18" s="25"/>
      <c r="G18" s="25"/>
      <c r="H18" s="25"/>
      <c r="I18" s="25"/>
      <c r="J18" s="25"/>
      <c r="K18" s="25"/>
      <c r="L18" s="25"/>
      <c r="M18" s="25"/>
      <c r="N18" s="25"/>
      <c r="O18" s="25"/>
      <c r="P18" s="25"/>
      <c r="Q18" s="25"/>
      <c r="R18" s="25"/>
      <c r="S18" s="25"/>
      <c r="T18" s="25"/>
      <c r="U18" s="25"/>
      <c r="V18" s="25"/>
      <c r="W18" s="25"/>
      <c r="X18" s="25"/>
      <c r="Y18" s="25"/>
      <c r="Z18" s="25"/>
    </row>
    <row r="19">
      <c r="A19" s="26" t="s">
        <v>254</v>
      </c>
      <c r="B19" s="26" t="s">
        <v>285</v>
      </c>
      <c r="C19" s="26" t="s">
        <v>286</v>
      </c>
      <c r="D19" s="25"/>
      <c r="E19" s="25"/>
      <c r="F19" s="25"/>
      <c r="G19" s="25"/>
      <c r="H19" s="25"/>
      <c r="I19" s="25"/>
      <c r="J19" s="25"/>
      <c r="K19" s="25"/>
      <c r="L19" s="25"/>
      <c r="M19" s="25"/>
      <c r="N19" s="25"/>
      <c r="O19" s="25"/>
      <c r="P19" s="25"/>
      <c r="Q19" s="25"/>
      <c r="R19" s="25"/>
      <c r="S19" s="25"/>
      <c r="T19" s="25"/>
      <c r="U19" s="25"/>
      <c r="V19" s="25"/>
      <c r="W19" s="25"/>
      <c r="X19" s="25"/>
      <c r="Y19" s="25"/>
      <c r="Z19" s="25"/>
    </row>
    <row r="20">
      <c r="A20" s="26" t="s">
        <v>109</v>
      </c>
      <c r="B20" s="26" t="s">
        <v>277</v>
      </c>
      <c r="C20" s="26" t="s">
        <v>283</v>
      </c>
      <c r="D20" s="25"/>
      <c r="E20" s="25"/>
      <c r="F20" s="25"/>
      <c r="G20" s="25"/>
      <c r="H20" s="25"/>
      <c r="I20" s="25"/>
      <c r="J20" s="25"/>
      <c r="K20" s="25"/>
      <c r="L20" s="25"/>
      <c r="M20" s="25"/>
      <c r="N20" s="25"/>
      <c r="O20" s="25"/>
      <c r="P20" s="25"/>
      <c r="Q20" s="25"/>
      <c r="R20" s="25"/>
      <c r="S20" s="25"/>
      <c r="T20" s="25"/>
      <c r="U20" s="25"/>
      <c r="V20" s="25"/>
      <c r="W20" s="25"/>
      <c r="X20" s="25"/>
      <c r="Y20" s="25"/>
      <c r="Z20" s="25"/>
    </row>
    <row r="21">
      <c r="A21" s="26" t="s">
        <v>88</v>
      </c>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6" t="s">
        <v>100</v>
      </c>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6" t="s">
        <v>61</v>
      </c>
      <c r="B23" s="26" t="s">
        <v>275</v>
      </c>
      <c r="C23" s="26" t="s">
        <v>276</v>
      </c>
      <c r="D23" s="25"/>
      <c r="E23" s="25"/>
      <c r="F23" s="25"/>
      <c r="G23" s="25"/>
      <c r="H23" s="25"/>
      <c r="I23" s="25"/>
      <c r="J23" s="25"/>
      <c r="K23" s="25"/>
      <c r="L23" s="25"/>
      <c r="M23" s="25"/>
      <c r="N23" s="25"/>
      <c r="O23" s="25"/>
      <c r="P23" s="25"/>
      <c r="Q23" s="25"/>
      <c r="R23" s="25"/>
      <c r="S23" s="25"/>
      <c r="T23" s="25"/>
      <c r="U23" s="25"/>
      <c r="V23" s="25"/>
      <c r="W23" s="25"/>
      <c r="X23" s="25"/>
      <c r="Y23" s="25"/>
      <c r="Z23" s="25"/>
    </row>
    <row r="24">
      <c r="A24" s="26" t="s">
        <v>210</v>
      </c>
      <c r="B24" s="26" t="s">
        <v>287</v>
      </c>
      <c r="C24" s="26" t="s">
        <v>270</v>
      </c>
      <c r="D24" s="25"/>
      <c r="E24" s="25"/>
      <c r="F24" s="25"/>
      <c r="G24" s="25"/>
      <c r="H24" s="25"/>
      <c r="I24" s="25"/>
      <c r="J24" s="25"/>
      <c r="K24" s="25"/>
      <c r="L24" s="25"/>
      <c r="M24" s="25"/>
      <c r="N24" s="25"/>
      <c r="O24" s="25"/>
      <c r="P24" s="25"/>
      <c r="Q24" s="25"/>
      <c r="R24" s="25"/>
      <c r="S24" s="25"/>
      <c r="T24" s="25"/>
      <c r="U24" s="25"/>
      <c r="V24" s="25"/>
      <c r="W24" s="25"/>
      <c r="X24" s="25"/>
      <c r="Y24" s="25"/>
      <c r="Z24" s="25"/>
    </row>
    <row r="25">
      <c r="A25" s="26" t="s">
        <v>118</v>
      </c>
      <c r="B25" s="26" t="s">
        <v>288</v>
      </c>
      <c r="C25" s="26" t="s">
        <v>289</v>
      </c>
      <c r="D25" s="25"/>
      <c r="E25" s="25"/>
      <c r="F25" s="25"/>
      <c r="G25" s="25"/>
      <c r="H25" s="25"/>
      <c r="I25" s="25"/>
      <c r="J25" s="25"/>
      <c r="K25" s="25"/>
      <c r="L25" s="25"/>
      <c r="M25" s="25"/>
      <c r="N25" s="25"/>
      <c r="O25" s="25"/>
      <c r="P25" s="25"/>
      <c r="Q25" s="25"/>
      <c r="R25" s="25"/>
      <c r="S25" s="25"/>
      <c r="T25" s="25"/>
      <c r="U25" s="25"/>
      <c r="V25" s="25"/>
      <c r="W25" s="25"/>
      <c r="X25" s="25"/>
      <c r="Y25" s="25"/>
      <c r="Z25" s="25"/>
    </row>
    <row r="26">
      <c r="A26" s="26" t="s">
        <v>79</v>
      </c>
      <c r="B26" s="26" t="s">
        <v>290</v>
      </c>
      <c r="C26" s="26" t="s">
        <v>291</v>
      </c>
      <c r="D26" s="25"/>
      <c r="E26" s="25"/>
      <c r="F26" s="25"/>
      <c r="G26" s="25"/>
      <c r="H26" s="25"/>
      <c r="I26" s="25"/>
      <c r="J26" s="25"/>
      <c r="K26" s="25"/>
      <c r="L26" s="25"/>
      <c r="M26" s="25"/>
      <c r="N26" s="25"/>
      <c r="O26" s="25"/>
      <c r="P26" s="25"/>
      <c r="Q26" s="25"/>
      <c r="R26" s="25"/>
      <c r="S26" s="25"/>
      <c r="T26" s="25"/>
      <c r="U26" s="25"/>
      <c r="V26" s="25"/>
      <c r="W26" s="25"/>
      <c r="X26" s="25"/>
      <c r="Y26" s="25"/>
      <c r="Z26" s="25"/>
    </row>
    <row r="27">
      <c r="A27" s="26" t="s">
        <v>231</v>
      </c>
      <c r="B27" s="26" t="s">
        <v>269</v>
      </c>
      <c r="C27" s="26" t="s">
        <v>270</v>
      </c>
      <c r="D27" s="25"/>
      <c r="E27" s="25"/>
      <c r="F27" s="25"/>
      <c r="G27" s="25"/>
      <c r="H27" s="25"/>
      <c r="I27" s="25"/>
      <c r="J27" s="25"/>
      <c r="K27" s="25"/>
      <c r="L27" s="25"/>
      <c r="M27" s="25"/>
      <c r="N27" s="25"/>
      <c r="O27" s="25"/>
      <c r="P27" s="25"/>
      <c r="Q27" s="25"/>
      <c r="R27" s="25"/>
      <c r="S27" s="25"/>
      <c r="T27" s="25"/>
      <c r="U27" s="25"/>
      <c r="V27" s="25"/>
      <c r="W27" s="25"/>
      <c r="X27" s="25"/>
      <c r="Y27" s="25"/>
      <c r="Z27" s="25"/>
    </row>
    <row r="28">
      <c r="A28" s="26" t="s">
        <v>217</v>
      </c>
      <c r="B28" s="26" t="s">
        <v>292</v>
      </c>
      <c r="C28" s="26" t="s">
        <v>281</v>
      </c>
      <c r="D28" s="25"/>
      <c r="E28" s="25"/>
      <c r="F28" s="25"/>
      <c r="G28" s="25"/>
      <c r="H28" s="25"/>
      <c r="I28" s="25"/>
      <c r="J28" s="25"/>
      <c r="K28" s="25"/>
      <c r="L28" s="25"/>
      <c r="M28" s="25"/>
      <c r="N28" s="25"/>
      <c r="O28" s="25"/>
      <c r="P28" s="25"/>
      <c r="Q28" s="25"/>
      <c r="R28" s="25"/>
      <c r="S28" s="25"/>
      <c r="T28" s="25"/>
      <c r="U28" s="25"/>
      <c r="V28" s="25"/>
      <c r="W28" s="25"/>
      <c r="X28" s="25"/>
      <c r="Y28" s="25"/>
      <c r="Z28" s="25"/>
    </row>
    <row r="29">
      <c r="A29" s="26" t="s">
        <v>96</v>
      </c>
      <c r="B29" s="26" t="s">
        <v>278</v>
      </c>
      <c r="C29" s="26" t="s">
        <v>270</v>
      </c>
      <c r="D29" s="25"/>
      <c r="E29" s="25"/>
      <c r="F29" s="25"/>
      <c r="G29" s="25"/>
      <c r="H29" s="25"/>
      <c r="I29" s="25"/>
      <c r="J29" s="25"/>
      <c r="K29" s="25"/>
      <c r="L29" s="25"/>
      <c r="M29" s="25"/>
      <c r="N29" s="25"/>
      <c r="O29" s="25"/>
      <c r="P29" s="25"/>
      <c r="Q29" s="25"/>
      <c r="R29" s="25"/>
      <c r="S29" s="25"/>
      <c r="T29" s="25"/>
      <c r="U29" s="25"/>
      <c r="V29" s="25"/>
      <c r="W29" s="25"/>
      <c r="X29" s="25"/>
      <c r="Y29" s="25"/>
      <c r="Z29" s="25"/>
    </row>
    <row r="30">
      <c r="A30" s="26" t="s">
        <v>242</v>
      </c>
      <c r="B30" s="26" t="s">
        <v>293</v>
      </c>
      <c r="C30" s="26" t="s">
        <v>270</v>
      </c>
      <c r="D30" s="25"/>
      <c r="E30" s="25"/>
      <c r="F30" s="25"/>
      <c r="G30" s="25"/>
      <c r="H30" s="25"/>
      <c r="I30" s="25"/>
      <c r="J30" s="25"/>
      <c r="K30" s="25"/>
      <c r="L30" s="25"/>
      <c r="M30" s="25"/>
      <c r="N30" s="25"/>
      <c r="O30" s="25"/>
      <c r="P30" s="25"/>
      <c r="Q30" s="25"/>
      <c r="R30" s="25"/>
      <c r="S30" s="25"/>
      <c r="T30" s="25"/>
      <c r="U30" s="25"/>
      <c r="V30" s="25"/>
      <c r="W30" s="25"/>
      <c r="X30" s="25"/>
      <c r="Y30" s="25"/>
      <c r="Z30" s="25"/>
    </row>
    <row r="31">
      <c r="A31" s="26" t="s">
        <v>115</v>
      </c>
      <c r="B31" s="26" t="s">
        <v>271</v>
      </c>
      <c r="C31" s="26" t="s">
        <v>270</v>
      </c>
      <c r="D31" s="25"/>
      <c r="E31" s="25"/>
      <c r="F31" s="25"/>
      <c r="G31" s="25"/>
      <c r="H31" s="25"/>
      <c r="I31" s="25"/>
      <c r="J31" s="25"/>
      <c r="K31" s="25"/>
      <c r="L31" s="25"/>
      <c r="M31" s="25"/>
      <c r="N31" s="25"/>
      <c r="O31" s="25"/>
      <c r="P31" s="25"/>
      <c r="Q31" s="25"/>
      <c r="R31" s="25"/>
      <c r="S31" s="25"/>
      <c r="T31" s="25"/>
      <c r="U31" s="25"/>
      <c r="V31" s="25"/>
      <c r="W31" s="25"/>
      <c r="X31" s="25"/>
      <c r="Y31" s="25"/>
      <c r="Z31" s="25"/>
    </row>
    <row r="32">
      <c r="A32" s="26" t="s">
        <v>131</v>
      </c>
      <c r="B32" s="26" t="s">
        <v>269</v>
      </c>
      <c r="C32" s="26" t="s">
        <v>270</v>
      </c>
      <c r="D32" s="25"/>
      <c r="E32" s="25"/>
      <c r="F32" s="25"/>
      <c r="G32" s="25"/>
      <c r="H32" s="25"/>
      <c r="I32" s="25"/>
      <c r="J32" s="25"/>
      <c r="K32" s="25"/>
      <c r="L32" s="25"/>
      <c r="M32" s="25"/>
      <c r="N32" s="25"/>
      <c r="O32" s="25"/>
      <c r="P32" s="25"/>
      <c r="Q32" s="25"/>
      <c r="R32" s="25"/>
      <c r="S32" s="25"/>
      <c r="T32" s="25"/>
      <c r="U32" s="25"/>
      <c r="V32" s="25"/>
      <c r="W32" s="25"/>
      <c r="X32" s="25"/>
      <c r="Y32" s="25"/>
      <c r="Z32" s="25"/>
    </row>
    <row r="33">
      <c r="A33" s="26" t="s">
        <v>166</v>
      </c>
      <c r="B33" s="26" t="s">
        <v>275</v>
      </c>
      <c r="C33" s="26" t="s">
        <v>276</v>
      </c>
      <c r="D33" s="25"/>
      <c r="E33" s="25"/>
      <c r="F33" s="25"/>
      <c r="G33" s="25"/>
      <c r="H33" s="25"/>
      <c r="I33" s="25"/>
      <c r="J33" s="25"/>
      <c r="K33" s="25"/>
      <c r="L33" s="25"/>
      <c r="M33" s="25"/>
      <c r="N33" s="25"/>
      <c r="O33" s="25"/>
      <c r="P33" s="25"/>
      <c r="Q33" s="25"/>
      <c r="R33" s="25"/>
      <c r="S33" s="25"/>
      <c r="T33" s="25"/>
      <c r="U33" s="25"/>
      <c r="V33" s="25"/>
      <c r="W33" s="25"/>
      <c r="X33" s="25"/>
      <c r="Y33" s="25"/>
      <c r="Z33" s="25"/>
    </row>
    <row r="34">
      <c r="A34" s="26" t="s">
        <v>198</v>
      </c>
      <c r="B34" s="26" t="s">
        <v>269</v>
      </c>
      <c r="C34" s="26" t="s">
        <v>270</v>
      </c>
      <c r="D34" s="25"/>
      <c r="E34" s="25"/>
      <c r="F34" s="25"/>
      <c r="G34" s="25"/>
      <c r="H34" s="25"/>
      <c r="I34" s="25"/>
      <c r="J34" s="25"/>
      <c r="K34" s="25"/>
      <c r="L34" s="25"/>
      <c r="M34" s="25"/>
      <c r="N34" s="25"/>
      <c r="O34" s="25"/>
      <c r="P34" s="25"/>
      <c r="Q34" s="25"/>
      <c r="R34" s="25"/>
      <c r="S34" s="25"/>
      <c r="T34" s="25"/>
      <c r="U34" s="25"/>
      <c r="V34" s="25"/>
      <c r="W34" s="25"/>
      <c r="X34" s="25"/>
      <c r="Y34" s="25"/>
      <c r="Z34" s="25"/>
    </row>
    <row r="35">
      <c r="A35" s="26" t="s">
        <v>182</v>
      </c>
      <c r="B35" s="26" t="s">
        <v>275</v>
      </c>
      <c r="C35" s="26" t="s">
        <v>276</v>
      </c>
      <c r="D35" s="25"/>
      <c r="E35" s="25"/>
      <c r="F35" s="25"/>
      <c r="G35" s="25"/>
      <c r="H35" s="25"/>
      <c r="I35" s="25"/>
      <c r="J35" s="25"/>
      <c r="K35" s="25"/>
      <c r="L35" s="25"/>
      <c r="M35" s="25"/>
      <c r="N35" s="25"/>
      <c r="O35" s="25"/>
      <c r="P35" s="25"/>
      <c r="Q35" s="25"/>
      <c r="R35" s="25"/>
      <c r="S35" s="25"/>
      <c r="T35" s="25"/>
      <c r="U35" s="25"/>
      <c r="V35" s="25"/>
      <c r="W35" s="25"/>
      <c r="X35" s="25"/>
      <c r="Y35" s="25"/>
      <c r="Z35" s="25"/>
    </row>
    <row r="36">
      <c r="A36" s="26" t="s">
        <v>202</v>
      </c>
      <c r="B36" s="26" t="s">
        <v>294</v>
      </c>
      <c r="C36" s="26" t="s">
        <v>283</v>
      </c>
      <c r="D36" s="25"/>
      <c r="E36" s="25"/>
      <c r="F36" s="25"/>
      <c r="G36" s="25"/>
      <c r="H36" s="25"/>
      <c r="I36" s="25"/>
      <c r="J36" s="25"/>
      <c r="K36" s="25"/>
      <c r="L36" s="25"/>
      <c r="M36" s="25"/>
      <c r="N36" s="25"/>
      <c r="O36" s="25"/>
      <c r="P36" s="25"/>
      <c r="Q36" s="25"/>
      <c r="R36" s="25"/>
      <c r="S36" s="25"/>
      <c r="T36" s="25"/>
      <c r="U36" s="25"/>
      <c r="V36" s="25"/>
      <c r="W36" s="25"/>
      <c r="X36" s="25"/>
      <c r="Y36" s="25"/>
      <c r="Z36" s="25"/>
    </row>
    <row r="37">
      <c r="A37" s="26" t="s">
        <v>238</v>
      </c>
      <c r="B37" s="26" t="s">
        <v>263</v>
      </c>
      <c r="C37" s="26" t="s">
        <v>264</v>
      </c>
      <c r="D37" s="25"/>
      <c r="E37" s="25"/>
      <c r="F37" s="25"/>
      <c r="G37" s="25"/>
      <c r="H37" s="25"/>
      <c r="I37" s="25"/>
      <c r="J37" s="25"/>
      <c r="K37" s="25"/>
      <c r="L37" s="25"/>
      <c r="M37" s="25"/>
      <c r="N37" s="25"/>
      <c r="O37" s="25"/>
      <c r="P37" s="25"/>
      <c r="Q37" s="25"/>
      <c r="R37" s="25"/>
      <c r="S37" s="25"/>
      <c r="T37" s="25"/>
      <c r="U37" s="25"/>
      <c r="V37" s="25"/>
      <c r="W37" s="25"/>
      <c r="X37" s="25"/>
      <c r="Y37" s="25"/>
      <c r="Z37" s="25"/>
    </row>
    <row r="38">
      <c r="A38" s="26" t="s">
        <v>135</v>
      </c>
      <c r="B38" s="26" t="s">
        <v>271</v>
      </c>
      <c r="C38" s="26" t="s">
        <v>270</v>
      </c>
      <c r="D38" s="25"/>
      <c r="E38" s="25"/>
      <c r="F38" s="25"/>
      <c r="G38" s="25"/>
      <c r="H38" s="25"/>
      <c r="I38" s="25"/>
      <c r="J38" s="25"/>
      <c r="K38" s="25"/>
      <c r="L38" s="25"/>
      <c r="M38" s="25"/>
      <c r="N38" s="25"/>
      <c r="O38" s="25"/>
      <c r="P38" s="25"/>
      <c r="Q38" s="25"/>
      <c r="R38" s="25"/>
      <c r="S38" s="25"/>
      <c r="T38" s="25"/>
      <c r="U38" s="25"/>
      <c r="V38" s="25"/>
      <c r="W38" s="25"/>
      <c r="X38" s="25"/>
      <c r="Y38" s="25"/>
      <c r="Z38" s="25"/>
    </row>
    <row r="39">
      <c r="A39" s="26" t="s">
        <v>234</v>
      </c>
      <c r="B39" s="26" t="s">
        <v>269</v>
      </c>
      <c r="C39" s="26" t="s">
        <v>270</v>
      </c>
      <c r="D39" s="25"/>
      <c r="E39" s="25"/>
      <c r="F39" s="25"/>
      <c r="G39" s="25"/>
      <c r="H39" s="25"/>
      <c r="I39" s="25"/>
      <c r="J39" s="25"/>
      <c r="K39" s="25"/>
      <c r="L39" s="25"/>
      <c r="M39" s="25"/>
      <c r="N39" s="25"/>
      <c r="O39" s="25"/>
      <c r="P39" s="25"/>
      <c r="Q39" s="25"/>
      <c r="R39" s="25"/>
      <c r="S39" s="25"/>
      <c r="T39" s="25"/>
      <c r="U39" s="25"/>
      <c r="V39" s="25"/>
      <c r="W39" s="25"/>
      <c r="X39" s="25"/>
      <c r="Y39" s="25"/>
      <c r="Z39" s="25"/>
    </row>
    <row r="40">
      <c r="A40" s="26" t="s">
        <v>206</v>
      </c>
      <c r="B40" s="26" t="s">
        <v>265</v>
      </c>
      <c r="C40" s="26" t="s">
        <v>266</v>
      </c>
      <c r="D40" s="25"/>
      <c r="E40" s="25"/>
      <c r="F40" s="25"/>
      <c r="G40" s="25"/>
      <c r="H40" s="25"/>
      <c r="I40" s="25"/>
      <c r="J40" s="25"/>
      <c r="K40" s="25"/>
      <c r="L40" s="25"/>
      <c r="M40" s="25"/>
      <c r="N40" s="25"/>
      <c r="O40" s="25"/>
      <c r="P40" s="25"/>
      <c r="Q40" s="25"/>
      <c r="R40" s="25"/>
      <c r="S40" s="25"/>
      <c r="T40" s="25"/>
      <c r="U40" s="25"/>
      <c r="V40" s="25"/>
      <c r="W40" s="25"/>
      <c r="X40" s="25"/>
      <c r="Y40" s="25"/>
      <c r="Z40" s="25"/>
    </row>
    <row r="41">
      <c r="A41" s="26" t="s">
        <v>91</v>
      </c>
      <c r="B41" s="26" t="s">
        <v>275</v>
      </c>
      <c r="C41" s="26" t="s">
        <v>276</v>
      </c>
      <c r="D41" s="25"/>
      <c r="E41" s="25"/>
      <c r="F41" s="25"/>
      <c r="G41" s="25"/>
      <c r="H41" s="25"/>
      <c r="I41" s="25"/>
      <c r="J41" s="25"/>
      <c r="K41" s="25"/>
      <c r="L41" s="25"/>
      <c r="M41" s="25"/>
      <c r="N41" s="25"/>
      <c r="O41" s="25"/>
      <c r="P41" s="25"/>
      <c r="Q41" s="25"/>
      <c r="R41" s="25"/>
      <c r="S41" s="25"/>
      <c r="T41" s="25"/>
      <c r="U41" s="25"/>
      <c r="V41" s="25"/>
      <c r="W41" s="25"/>
      <c r="X41" s="25"/>
      <c r="Y41" s="25"/>
      <c r="Z41" s="25"/>
    </row>
    <row r="42">
      <c r="A42" s="26" t="s">
        <v>139</v>
      </c>
      <c r="B42" s="26" t="s">
        <v>295</v>
      </c>
      <c r="C42" s="26" t="s">
        <v>270</v>
      </c>
      <c r="D42" s="25"/>
      <c r="E42" s="25"/>
      <c r="F42" s="25"/>
      <c r="G42" s="25"/>
      <c r="H42" s="25"/>
      <c r="I42" s="25"/>
      <c r="J42" s="25"/>
      <c r="K42" s="25"/>
      <c r="L42" s="25"/>
      <c r="M42" s="25"/>
      <c r="N42" s="25"/>
      <c r="O42" s="25"/>
      <c r="P42" s="25"/>
      <c r="Q42" s="25"/>
      <c r="R42" s="25"/>
      <c r="S42" s="25"/>
      <c r="T42" s="25"/>
      <c r="U42" s="25"/>
      <c r="V42" s="25"/>
      <c r="W42" s="25"/>
      <c r="X42" s="25"/>
      <c r="Y42" s="25"/>
      <c r="Z42" s="25"/>
    </row>
    <row r="43">
      <c r="A43" s="26" t="s">
        <v>153</v>
      </c>
      <c r="B43" s="26" t="s">
        <v>296</v>
      </c>
      <c r="C43" s="26" t="s">
        <v>283</v>
      </c>
      <c r="D43" s="25"/>
      <c r="E43" s="25"/>
      <c r="F43" s="25"/>
      <c r="G43" s="25"/>
      <c r="H43" s="25"/>
      <c r="I43" s="25"/>
      <c r="J43" s="25"/>
      <c r="K43" s="25"/>
      <c r="L43" s="25"/>
      <c r="M43" s="25"/>
      <c r="N43" s="25"/>
      <c r="O43" s="25"/>
      <c r="P43" s="25"/>
      <c r="Q43" s="25"/>
      <c r="R43" s="25"/>
      <c r="S43" s="25"/>
      <c r="T43" s="25"/>
      <c r="U43" s="25"/>
      <c r="V43" s="25"/>
      <c r="W43" s="25"/>
      <c r="X43" s="25"/>
      <c r="Y43" s="25"/>
      <c r="Z43" s="25"/>
    </row>
    <row r="44">
      <c r="A44" s="26" t="s">
        <v>149</v>
      </c>
      <c r="B44" s="26" t="s">
        <v>297</v>
      </c>
      <c r="C44" s="26" t="s">
        <v>266</v>
      </c>
      <c r="D44" s="25"/>
      <c r="E44" s="25"/>
      <c r="F44" s="25"/>
      <c r="G44" s="25"/>
      <c r="H44" s="25"/>
      <c r="I44" s="25"/>
      <c r="J44" s="25"/>
      <c r="K44" s="25"/>
      <c r="L44" s="25"/>
      <c r="M44" s="25"/>
      <c r="N44" s="25"/>
      <c r="O44" s="25"/>
      <c r="P44" s="25"/>
      <c r="Q44" s="25"/>
      <c r="R44" s="25"/>
      <c r="S44" s="25"/>
      <c r="T44" s="25"/>
      <c r="U44" s="25"/>
      <c r="V44" s="25"/>
      <c r="W44" s="25"/>
      <c r="X44" s="25"/>
      <c r="Y44" s="25"/>
      <c r="Z44" s="25"/>
    </row>
    <row r="45">
      <c r="A45" s="26" t="s">
        <v>55</v>
      </c>
      <c r="B45" s="26" t="s">
        <v>278</v>
      </c>
      <c r="C45" s="26" t="s">
        <v>283</v>
      </c>
      <c r="D45" s="25"/>
      <c r="E45" s="25"/>
      <c r="F45" s="25"/>
      <c r="G45" s="25"/>
      <c r="H45" s="25"/>
      <c r="I45" s="25"/>
      <c r="J45" s="25"/>
      <c r="K45" s="25"/>
      <c r="L45" s="25"/>
      <c r="M45" s="25"/>
      <c r="N45" s="25"/>
      <c r="O45" s="25"/>
      <c r="P45" s="25"/>
      <c r="Q45" s="25"/>
      <c r="R45" s="25"/>
      <c r="S45" s="25"/>
      <c r="T45" s="25"/>
      <c r="U45" s="25"/>
      <c r="V45" s="25"/>
      <c r="W45" s="25"/>
      <c r="X45" s="25"/>
      <c r="Y45" s="25"/>
      <c r="Z45" s="25"/>
    </row>
    <row r="46">
      <c r="A46" s="26" t="s">
        <v>46</v>
      </c>
      <c r="B46" s="26" t="s">
        <v>280</v>
      </c>
      <c r="C46" s="26" t="s">
        <v>281</v>
      </c>
      <c r="D46" s="25"/>
      <c r="E46" s="25"/>
      <c r="F46" s="25"/>
      <c r="G46" s="25"/>
      <c r="H46" s="25"/>
      <c r="I46" s="25"/>
      <c r="J46" s="25"/>
      <c r="K46" s="25"/>
      <c r="L46" s="25"/>
      <c r="M46" s="25"/>
      <c r="N46" s="25"/>
      <c r="O46" s="25"/>
      <c r="P46" s="25"/>
      <c r="Q46" s="25"/>
      <c r="R46" s="25"/>
      <c r="S46" s="25"/>
      <c r="T46" s="25"/>
      <c r="U46" s="25"/>
      <c r="V46" s="25"/>
      <c r="W46" s="25"/>
      <c r="X46" s="25"/>
      <c r="Y46" s="25"/>
      <c r="Z46" s="25"/>
    </row>
    <row r="47">
      <c r="A47" s="26" t="s">
        <v>228</v>
      </c>
      <c r="B47" s="26" t="s">
        <v>269</v>
      </c>
      <c r="C47" s="26" t="s">
        <v>270</v>
      </c>
      <c r="D47" s="25"/>
      <c r="E47" s="25"/>
      <c r="F47" s="25"/>
      <c r="G47" s="25"/>
      <c r="H47" s="25"/>
      <c r="I47" s="25"/>
      <c r="J47" s="25"/>
      <c r="K47" s="25"/>
      <c r="L47" s="25"/>
      <c r="M47" s="25"/>
      <c r="N47" s="25"/>
      <c r="O47" s="25"/>
      <c r="P47" s="25"/>
      <c r="Q47" s="25"/>
      <c r="R47" s="25"/>
      <c r="S47" s="25"/>
      <c r="T47" s="25"/>
      <c r="U47" s="25"/>
      <c r="V47" s="25"/>
      <c r="W47" s="25"/>
      <c r="X47" s="25"/>
      <c r="Y47" s="25"/>
      <c r="Z47" s="25"/>
    </row>
    <row r="48">
      <c r="A48" s="26" t="s">
        <v>224</v>
      </c>
      <c r="B48" s="26" t="s">
        <v>284</v>
      </c>
      <c r="C48" s="26" t="s">
        <v>266</v>
      </c>
      <c r="D48" s="25"/>
      <c r="E48" s="25"/>
      <c r="F48" s="25"/>
      <c r="G48" s="25"/>
      <c r="H48" s="25"/>
      <c r="I48" s="25"/>
      <c r="J48" s="25"/>
      <c r="K48" s="25"/>
      <c r="L48" s="25"/>
      <c r="M48" s="25"/>
      <c r="N48" s="25"/>
      <c r="O48" s="25"/>
      <c r="P48" s="25"/>
      <c r="Q48" s="25"/>
      <c r="R48" s="25"/>
      <c r="S48" s="25"/>
      <c r="T48" s="25"/>
      <c r="U48" s="25"/>
      <c r="V48" s="25"/>
      <c r="W48" s="25"/>
      <c r="X48" s="25"/>
      <c r="Y48" s="25"/>
      <c r="Z48" s="25"/>
    </row>
    <row r="49">
      <c r="A49" s="26" t="s">
        <v>246</v>
      </c>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6" t="s">
        <v>170</v>
      </c>
      <c r="B50" s="26" t="s">
        <v>298</v>
      </c>
      <c r="C50" s="26" t="s">
        <v>289</v>
      </c>
      <c r="D50" s="25"/>
      <c r="E50" s="25"/>
      <c r="F50" s="25"/>
      <c r="G50" s="25"/>
      <c r="H50" s="25"/>
      <c r="I50" s="25"/>
      <c r="J50" s="25"/>
      <c r="K50" s="25"/>
      <c r="L50" s="25"/>
      <c r="M50" s="25"/>
      <c r="N50" s="25"/>
      <c r="O50" s="25"/>
      <c r="P50" s="25"/>
      <c r="Q50" s="25"/>
      <c r="R50" s="25"/>
      <c r="S50" s="25"/>
      <c r="T50" s="25"/>
      <c r="U50" s="25"/>
      <c r="V50" s="25"/>
      <c r="W50" s="25"/>
      <c r="X50" s="25"/>
      <c r="Y50" s="25"/>
      <c r="Z50" s="25"/>
    </row>
    <row r="51">
      <c r="A51" s="26" t="s">
        <v>143</v>
      </c>
      <c r="B51" s="26" t="s">
        <v>299</v>
      </c>
      <c r="C51" s="26" t="s">
        <v>283</v>
      </c>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2" t="s">
        <v>300</v>
      </c>
    </row>
    <row r="2">
      <c r="A2" s="32" t="s">
        <v>301</v>
      </c>
    </row>
    <row r="3">
      <c r="A3" s="32" t="s">
        <v>302</v>
      </c>
    </row>
    <row r="4">
      <c r="A4" s="32" t="s">
        <v>303</v>
      </c>
    </row>
    <row r="5">
      <c r="A5" s="32" t="s">
        <v>304</v>
      </c>
    </row>
    <row r="6">
      <c r="A6" s="32" t="s">
        <v>305</v>
      </c>
    </row>
    <row r="7">
      <c r="A7" s="32" t="s">
        <v>306</v>
      </c>
    </row>
    <row r="8">
      <c r="A8" s="32" t="s">
        <v>307</v>
      </c>
    </row>
    <row r="9">
      <c r="A9" s="32" t="s">
        <v>308</v>
      </c>
    </row>
    <row r="10">
      <c r="A10" s="32" t="s">
        <v>309</v>
      </c>
    </row>
    <row r="11">
      <c r="A11" s="32" t="s">
        <v>310</v>
      </c>
    </row>
    <row r="12">
      <c r="A12" s="32" t="s">
        <v>300</v>
      </c>
    </row>
    <row r="13">
      <c r="A13" s="32" t="s">
        <v>311</v>
      </c>
    </row>
    <row r="14">
      <c r="A14" s="32" t="s">
        <v>312</v>
      </c>
    </row>
    <row r="15">
      <c r="A15" s="32" t="s">
        <v>313</v>
      </c>
    </row>
    <row r="16">
      <c r="A16" s="32" t="s">
        <v>314</v>
      </c>
    </row>
    <row r="17">
      <c r="A17" s="32" t="s">
        <v>315</v>
      </c>
    </row>
    <row r="18">
      <c r="A18" s="32" t="s">
        <v>316</v>
      </c>
    </row>
    <row r="19">
      <c r="A19" s="32" t="s">
        <v>317</v>
      </c>
    </row>
    <row r="20">
      <c r="A20" s="32" t="s">
        <v>318</v>
      </c>
    </row>
    <row r="21">
      <c r="A21" s="32" t="s">
        <v>319</v>
      </c>
    </row>
    <row r="22">
      <c r="A22" s="32" t="s">
        <v>320</v>
      </c>
    </row>
    <row r="23">
      <c r="A23" s="32" t="s">
        <v>321</v>
      </c>
    </row>
    <row r="24">
      <c r="A24" s="32" t="s">
        <v>322</v>
      </c>
    </row>
    <row r="25">
      <c r="A25" s="32" t="s">
        <v>323</v>
      </c>
    </row>
    <row r="26">
      <c r="A26" s="32" t="s">
        <v>324</v>
      </c>
    </row>
    <row r="27">
      <c r="A27" s="32" t="s">
        <v>325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2025-09-08T21:46:09Z</dcterms:created>
</cp:coreProperties>
</file>