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105\Desktop\DAB\Homework\"/>
    </mc:Choice>
  </mc:AlternateContent>
  <xr:revisionPtr revIDLastSave="0" documentId="13_ncr:1_{B175F4E6-5B35-427B-86E6-BC4F58E92EFD}" xr6:coauthVersionLast="46" xr6:coauthVersionMax="46" xr10:uidLastSave="{00000000-0000-0000-0000-000000000000}"/>
  <bookViews>
    <workbookView xWindow="-108" yWindow="-108" windowWidth="23256" windowHeight="13176" firstSheet="1" activeTab="3" xr2:uid="{00000000-000D-0000-FFFF-FFFF00000000}"/>
  </bookViews>
  <sheets>
    <sheet name="Raw Data" sheetId="1" r:id="rId1"/>
    <sheet name="Categories" sheetId="2" r:id="rId2"/>
    <sheet name="Sub-Categories" sheetId="3" r:id="rId3"/>
    <sheet name="Months" sheetId="4" r:id="rId4"/>
    <sheet name="Bonus1" sheetId="5" r:id="rId5"/>
    <sheet name="Bonus2" sheetId="6" r:id="rId6"/>
  </sheets>
  <definedNames>
    <definedName name="_xlnm._FilterDatabase" localSheetId="0" hidden="1">'Raw Data'!$A$1:$T$4115</definedName>
    <definedName name="AverageDonation">'Raw Data'!$P$2:$P$4115</definedName>
    <definedName name="PercentFunded">'Raw Data'!$O$2:$O$4115</definedName>
    <definedName name="State">'Raw Data'!$F$2:$F$4115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6" i="6" l="1"/>
  <c r="J15" i="6"/>
  <c r="M16" i="6" s="1"/>
  <c r="J14" i="6"/>
  <c r="J13" i="6"/>
  <c r="J12" i="6"/>
  <c r="J11" i="6"/>
  <c r="J9" i="6"/>
  <c r="J8" i="6"/>
  <c r="M9" i="6" s="1"/>
  <c r="J7" i="6"/>
  <c r="J6" i="6"/>
  <c r="J5" i="6"/>
  <c r="J4" i="6"/>
  <c r="C3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B13" i="5"/>
  <c r="B12" i="5"/>
  <c r="B11" i="5"/>
  <c r="E11" i="5" s="1"/>
  <c r="B10" i="5"/>
  <c r="B9" i="5"/>
  <c r="E9" i="5" s="1"/>
  <c r="B8" i="5"/>
  <c r="B7" i="5"/>
  <c r="E7" i="5" s="1"/>
  <c r="B6" i="5"/>
  <c r="E6" i="5" s="1"/>
  <c r="B5" i="5"/>
  <c r="E5" i="5" s="1"/>
  <c r="B4" i="5"/>
  <c r="E4" i="5" s="1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R2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2" i="1"/>
  <c r="E2" i="5" l="1"/>
  <c r="H2" i="5" s="1"/>
  <c r="E10" i="5"/>
  <c r="F10" i="5" s="1"/>
  <c r="E12" i="5"/>
  <c r="G12" i="5" s="1"/>
  <c r="G4" i="5"/>
  <c r="H4" i="5"/>
  <c r="G5" i="5"/>
  <c r="H5" i="5"/>
  <c r="G7" i="5"/>
  <c r="H7" i="5"/>
  <c r="E8" i="5"/>
  <c r="F8" i="5" s="1"/>
  <c r="E13" i="5"/>
  <c r="H13" i="5" s="1"/>
  <c r="F2" i="5"/>
  <c r="G6" i="5"/>
  <c r="H6" i="5"/>
  <c r="G9" i="5"/>
  <c r="H9" i="5"/>
  <c r="G11" i="5"/>
  <c r="H11" i="5"/>
  <c r="F13" i="5"/>
  <c r="F11" i="5"/>
  <c r="F9" i="5"/>
  <c r="F7" i="5"/>
  <c r="F6" i="5"/>
  <c r="F5" i="5"/>
  <c r="F4" i="5"/>
  <c r="E3" i="5"/>
  <c r="F3" i="5" s="1"/>
  <c r="G2" i="5" l="1"/>
  <c r="F12" i="5"/>
  <c r="H12" i="5"/>
  <c r="G10" i="5"/>
  <c r="H10" i="5"/>
  <c r="G13" i="5"/>
  <c r="G8" i="5"/>
  <c r="H8" i="5"/>
  <c r="G3" i="5"/>
  <c r="H3" i="5"/>
</calcChain>
</file>

<file path=xl/sharedStrings.xml><?xml version="1.0" encoding="utf-8"?>
<sst xmlns="http://schemas.openxmlformats.org/spreadsheetml/2006/main" count="28556" uniqueCount="8412">
  <si>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</si>
  <si>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</si>
  <si>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</si>
  <si>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</si>
  <si>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</si>
  <si>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</si>
  <si>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</si>
  <si>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</si>
  <si>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</si>
  <si>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</si>
  <si>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</si>
  <si>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</si>
  <si>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</si>
  <si>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</si>
  <si>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</si>
  <si>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</si>
  <si>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</si>
  <si>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</si>
  <si>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</si>
  <si>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</si>
  <si>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</si>
  <si>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</si>
  <si>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</si>
  <si>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</si>
  <si>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</si>
  <si>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</si>
  <si>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</si>
  <si>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</si>
  <si>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</si>
  <si>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</si>
  <si>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</si>
  <si>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</si>
  <si>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</si>
  <si>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</si>
  <si>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</si>
  <si>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</si>
  <si>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</si>
  <si>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</si>
  <si>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</si>
  <si>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</si>
  <si>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</si>
  <si>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</si>
  <si>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</si>
  <si>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</si>
  <si>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</si>
  <si>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</si>
  <si>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</si>
  <si>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</si>
  <si>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</si>
  <si>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</si>
  <si>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</si>
  <si>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</si>
  <si>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</si>
  <si>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</si>
  <si>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</si>
  <si>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</si>
  <si>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</si>
  <si>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</si>
  <si>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</si>
  <si>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</si>
  <si>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</si>
  <si>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</si>
  <si>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</si>
  <si>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</si>
  <si>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</si>
  <si>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</si>
  <si>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</si>
  <si>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</si>
  <si>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</si>
  <si>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</si>
  <si>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</si>
  <si>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</si>
  <si>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</si>
  <si>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</si>
  <si>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</si>
  <si>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</si>
  <si>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</si>
  <si>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</si>
  <si>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</si>
  <si>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</si>
  <si>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</si>
  <si>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</si>
  <si>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</si>
  <si>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</si>
  <si>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</si>
  <si>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</si>
  <si>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</si>
  <si>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</si>
  <si>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</si>
  <si>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</si>
  <si>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</si>
  <si>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</si>
  <si>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</si>
  <si>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</si>
  <si>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</si>
  <si>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</si>
  <si>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</si>
  <si>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</si>
  <si>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</si>
  <si>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</si>
  <si>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</si>
  <si>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</si>
  <si>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</si>
  <si>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</si>
  <si>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</si>
  <si>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</si>
  <si>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</si>
  <si>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</si>
  <si>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</si>
  <si>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</si>
  <si>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</si>
  <si>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</si>
  <si>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</si>
  <si>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</si>
  <si>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</si>
  <si>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</si>
  <si>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</si>
  <si>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</si>
  <si>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</si>
  <si>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</si>
  <si>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</si>
  <si>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</si>
  <si>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</si>
  <si>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</si>
  <si>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</si>
  <si>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</si>
  <si>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</si>
  <si>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</si>
  <si>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</si>
  <si>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</si>
  <si>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</si>
  <si>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</si>
  <si>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</si>
  <si>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</si>
  <si>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</si>
  <si>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</si>
  <si>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</si>
  <si>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</si>
  <si>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</si>
  <si>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</si>
  <si>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</si>
  <si>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</si>
  <si>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</si>
  <si>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</si>
  <si>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</si>
  <si>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</si>
  <si>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</si>
  <si>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</si>
  <si>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</si>
  <si>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</si>
  <si>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</si>
  <si>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</si>
  <si>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</si>
  <si>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</si>
  <si>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</si>
  <si>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</si>
  <si>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</si>
  <si>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</si>
  <si>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</si>
  <si>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</si>
  <si>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</si>
  <si>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</si>
  <si>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</si>
  <si>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</si>
  <si>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</si>
  <si>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</si>
  <si>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</si>
  <si>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</si>
  <si>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</si>
  <si>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</si>
  <si>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</si>
  <si>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</si>
  <si>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</si>
  <si>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</si>
  <si>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</si>
  <si>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</si>
  <si>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</si>
  <si>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</si>
  <si>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</si>
  <si>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</si>
  <si>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</si>
  <si>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</si>
  <si>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</si>
  <si>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</si>
  <si>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</si>
  <si>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</si>
  <si>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</si>
  <si>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</si>
  <si>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</si>
  <si>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</si>
  <si>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</si>
  <si>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</si>
  <si>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</si>
  <si>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</si>
  <si>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</si>
  <si>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</si>
  <si>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</si>
  <si>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</si>
  <si>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</si>
  <si>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</si>
  <si>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</si>
  <si>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</si>
  <si>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</si>
  <si>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</si>
  <si>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</si>
  <si>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</si>
  <si>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</si>
  <si>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</si>
  <si>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</si>
  <si>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</si>
  <si>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</si>
  <si>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</si>
  <si>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</si>
  <si>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</si>
  <si>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</si>
  <si>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</si>
  <si>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</si>
  <si>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</si>
  <si>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</si>
  <si>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</si>
  <si>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</si>
  <si>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</si>
  <si>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</si>
  <si>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</si>
  <si>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</si>
  <si>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</si>
  <si>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</si>
  <si>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</si>
  <si>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</si>
  <si>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</si>
  <si>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</si>
  <si>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</si>
  <si>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</si>
  <si>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</si>
  <si>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</si>
  <si>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</si>
  <si>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</si>
  <si>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</si>
  <si>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</si>
  <si>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</si>
  <si>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</si>
  <si>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</si>
  <si>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</si>
  <si>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</si>
  <si>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</si>
  <si>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</si>
  <si>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</si>
  <si>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</si>
  <si>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</si>
  <si>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</si>
  <si>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</si>
  <si>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</si>
  <si>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</si>
  <si>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</si>
  <si>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</si>
  <si>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</si>
  <si>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</si>
  <si>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</si>
  <si>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</si>
  <si>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</si>
  <si>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</si>
  <si>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</si>
  <si>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</si>
  <si>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</si>
  <si>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</si>
  <si>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</si>
  <si>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</si>
  <si>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</si>
  <si>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</si>
  <si>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</si>
  <si>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</si>
  <si>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</si>
  <si>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</si>
  <si>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</si>
  <si>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</si>
  <si>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</si>
  <si>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</si>
  <si>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</si>
  <si>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</si>
  <si>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</si>
  <si>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</si>
  <si>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</si>
  <si>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</si>
  <si>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</si>
  <si>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</si>
  <si>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</si>
  <si>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</si>
  <si>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</si>
  <si>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</si>
  <si>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</si>
  <si>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</si>
  <si>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</si>
  <si>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</si>
  <si>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</si>
  <si>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</si>
  <si>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</si>
  <si>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</si>
  <si>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</si>
  <si>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</si>
  <si>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</si>
  <si>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</si>
  <si>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</si>
  <si>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</si>
  <si>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</si>
  <si>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</si>
  <si>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</si>
  <si>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</si>
  <si>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</si>
  <si>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</si>
  <si>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</si>
  <si>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</si>
  <si>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</si>
  <si>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</si>
  <si>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</si>
  <si>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</si>
  <si>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</si>
  <si>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</si>
  <si>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</si>
  <si>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</si>
  <si>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</si>
  <si>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</si>
  <si>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</si>
  <si>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</si>
  <si>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</si>
  <si>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</si>
  <si>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</si>
  <si>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</si>
  <si>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</si>
  <si>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</si>
  <si>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</si>
  <si>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</si>
  <si>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</si>
  <si>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</si>
  <si>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</si>
  <si>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</si>
  <si>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</si>
  <si>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</si>
  <si>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</si>
  <si>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</si>
  <si>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</si>
  <si>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</si>
  <si>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</si>
  <si>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</si>
  <si>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</si>
  <si>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</si>
  <si>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</si>
  <si>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</si>
  <si>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</si>
  <si>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</si>
  <si>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</si>
  <si>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</si>
  <si>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</si>
  <si>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</si>
  <si>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</si>
  <si>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</si>
  <si>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</si>
  <si>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</si>
  <si>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</si>
  <si>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</si>
  <si>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</si>
  <si>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</si>
  <si>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</si>
  <si>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</si>
  <si>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</si>
  <si>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</si>
  <si>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</si>
  <si>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</si>
  <si>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</si>
  <si>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</si>
  <si>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</si>
  <si>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</si>
  <si>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</si>
  <si>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</si>
  <si>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</si>
  <si>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</si>
  <si>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</si>
  <si>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</si>
  <si>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</si>
  <si>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</si>
  <si>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</si>
  <si>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</si>
  <si>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</si>
  <si>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</si>
  <si>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</si>
  <si>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</si>
  <si>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</si>
  <si>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</si>
  <si>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</si>
  <si>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</si>
  <si>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</si>
  <si>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</si>
  <si>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</si>
  <si>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</si>
  <si>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</si>
  <si>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</si>
  <si>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</si>
  <si>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</si>
  <si>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</si>
  <si>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</si>
  <si>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</si>
  <si>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</si>
  <si>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</si>
  <si>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</si>
  <si>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</si>
  <si>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</si>
  <si>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</si>
  <si>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</si>
  <si>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</si>
  <si>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</si>
  <si>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</si>
  <si>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</si>
  <si>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</si>
  <si>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</si>
  <si>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</si>
  <si>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</si>
  <si>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</si>
  <si>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</si>
  <si>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</si>
  <si>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</si>
  <si>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</si>
  <si>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</si>
  <si>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</si>
  <si>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</si>
  <si>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</si>
  <si>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</si>
  <si>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</si>
  <si>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</si>
  <si>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</si>
  <si>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</si>
  <si>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</si>
  <si>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</si>
  <si>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</si>
  <si>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</si>
  <si>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</si>
  <si>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</si>
  <si>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</si>
  <si>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</si>
  <si>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</si>
  <si>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</si>
  <si>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</si>
  <si>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</si>
  <si>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</si>
  <si>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</si>
  <si>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</si>
  <si>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</si>
  <si>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</si>
  <si>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</si>
  <si>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</si>
  <si>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</si>
  <si>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</si>
  <si>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</si>
  <si>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</si>
  <si>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</si>
  <si>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</si>
  <si>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</si>
  <si>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</si>
  <si>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</si>
  <si>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</si>
  <si>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</si>
  <si>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</si>
  <si>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</si>
  <si>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</si>
  <si>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</si>
  <si>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</si>
  <si>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</si>
  <si>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</si>
  <si>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</si>
  <si>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</si>
  <si>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</si>
  <si>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</si>
  <si>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</si>
  <si>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</si>
  <si>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</si>
  <si>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</si>
  <si>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</si>
  <si>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</si>
  <si>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</si>
  <si>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</si>
  <si>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</si>
  <si>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</si>
  <si>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</si>
  <si>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</si>
  <si>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</si>
  <si>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</si>
  <si>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</si>
  <si>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</si>
  <si>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</si>
  <si>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</si>
  <si>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</si>
  <si>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</si>
  <si>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</si>
  <si>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</si>
  <si>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</si>
  <si>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</si>
  <si>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</si>
  <si>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</si>
  <si>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</si>
  <si>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</si>
  <si>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</si>
  <si>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</si>
  <si>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</si>
  <si>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</si>
  <si>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</si>
  <si>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</si>
  <si>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</si>
  <si>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</si>
  <si>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</si>
  <si>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</si>
  <si>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</si>
  <si>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</si>
  <si>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</si>
  <si>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</si>
  <si>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</si>
  <si>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</si>
  <si>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</si>
  <si>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</si>
  <si>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</si>
  <si>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</si>
  <si>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</si>
  <si>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</si>
  <si>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</si>
  <si>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</si>
  <si>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</si>
  <si>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</si>
  <si>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</si>
  <si>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</si>
  <si>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</si>
  <si>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</si>
  <si>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</si>
  <si>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</si>
  <si>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</si>
  <si>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</si>
  <si>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</si>
  <si>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</si>
  <si>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</si>
  <si>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</si>
  <si>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</si>
  <si>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</si>
  <si>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</si>
  <si>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</si>
  <si>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</si>
  <si>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</si>
  <si>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</si>
  <si>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</si>
  <si>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</si>
  <si>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</si>
  <si>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</si>
  <si>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</si>
  <si>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</si>
  <si>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</si>
  <si>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</si>
  <si>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</si>
  <si>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</si>
  <si>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</si>
  <si>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</si>
  <si>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</si>
  <si>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</si>
  <si>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</si>
  <si>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</si>
  <si>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</si>
  <si>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</si>
  <si>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</si>
  <si>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</si>
  <si>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</si>
  <si>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</si>
  <si>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</si>
  <si>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</si>
  <si>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</si>
  <si>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</si>
  <si>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</si>
  <si>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</si>
  <si>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</si>
  <si>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</si>
  <si>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</si>
  <si>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</si>
  <si>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</si>
  <si>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</si>
  <si>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</si>
  <si>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</si>
  <si>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</si>
  <si>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</si>
  <si>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</si>
  <si>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</si>
  <si>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</si>
  <si>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</si>
  <si>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</si>
  <si>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</si>
  <si>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</si>
  <si>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</si>
  <si>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</si>
  <si>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</si>
  <si>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</si>
  <si>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</si>
  <si>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</si>
  <si>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</si>
  <si>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</si>
  <si>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</si>
  <si>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</si>
  <si>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</si>
  <si>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</si>
  <si>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</si>
  <si>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</si>
  <si>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</si>
  <si>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</si>
  <si>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</si>
  <si>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</si>
  <si>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</si>
  <si>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</si>
  <si>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</si>
  <si>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</si>
  <si>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</si>
  <si>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</si>
  <si>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</si>
  <si>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</si>
  <si>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</si>
  <si>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</si>
  <si>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</si>
  <si>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</si>
  <si>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</si>
  <si>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</si>
  <si>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</si>
  <si>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</si>
  <si>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</si>
  <si>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</si>
  <si>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</si>
  <si>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</si>
  <si>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</si>
  <si>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</si>
  <si>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</si>
  <si>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</si>
  <si>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</si>
  <si>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</si>
  <si>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</si>
  <si>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</si>
  <si>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</si>
  <si>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</si>
  <si>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</si>
  <si>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</si>
  <si>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</si>
  <si>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</si>
  <si>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</si>
  <si>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</si>
  <si>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</si>
  <si>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</si>
  <si>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</si>
  <si>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</si>
  <si>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</si>
  <si>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</si>
  <si>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</si>
  <si>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</si>
  <si>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</si>
  <si>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</si>
  <si>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</si>
  <si>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</si>
  <si>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</si>
  <si>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</si>
  <si>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</si>
  <si>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</si>
  <si>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</si>
  <si>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</si>
  <si>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</si>
  <si>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</si>
  <si>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</si>
  <si>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</si>
  <si>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</si>
  <si>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</si>
  <si>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</si>
  <si>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</si>
  <si>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</si>
  <si>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</si>
  <si>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</si>
  <si>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</si>
  <si>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</si>
  <si>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</si>
  <si>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</si>
  <si>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</si>
  <si>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</si>
  <si>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</si>
  <si>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</si>
  <si>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</si>
  <si>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</si>
  <si>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</si>
  <si>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</si>
  <si>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</si>
  <si>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</si>
  <si>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</si>
  <si>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</si>
  <si>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</si>
  <si>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</si>
  <si>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</si>
  <si>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</si>
  <si>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</si>
  <si>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</si>
  <si>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</si>
  <si>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</si>
  <si>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</si>
  <si>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</si>
  <si>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</si>
  <si>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</si>
  <si>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</si>
  <si>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</si>
  <si>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</si>
  <si>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</si>
  <si>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</si>
  <si>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</si>
  <si>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</si>
  <si>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</si>
  <si>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</si>
  <si>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</si>
  <si>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</si>
  <si>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</si>
  <si>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</si>
  <si>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</si>
  <si>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</si>
  <si>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</si>
  <si>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</si>
  <si>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</si>
  <si>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</si>
  <si>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</si>
  <si>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</si>
  <si>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</si>
  <si>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</si>
  <si>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</si>
  <si>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</si>
  <si>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</si>
  <si>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</si>
  <si>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</si>
  <si>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</si>
  <si>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</si>
  <si>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</si>
  <si>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</si>
  <si>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</si>
  <si>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</si>
  <si>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</si>
  <si>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</si>
  <si>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</si>
  <si>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</si>
  <si>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</si>
  <si>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</si>
  <si>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</si>
  <si>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</si>
  <si>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</si>
  <si>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</si>
  <si>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</si>
  <si>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</si>
  <si>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</si>
  <si>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</si>
  <si>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</si>
  <si>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</si>
  <si>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</si>
  <si>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</si>
  <si>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</si>
  <si>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</si>
  <si>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</si>
  <si>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</si>
  <si>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</si>
  <si>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</si>
  <si>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</si>
  <si>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</si>
  <si>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</si>
  <si>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</si>
  <si>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</si>
  <si>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</si>
  <si>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</si>
  <si>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</si>
  <si>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</si>
  <si>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</si>
  <si>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</si>
  <si>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</si>
  <si>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</si>
  <si>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</si>
  <si>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</si>
  <si>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</si>
  <si>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</si>
  <si>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</si>
  <si>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</si>
  <si>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</si>
  <si>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</si>
  <si>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</si>
  <si>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</si>
  <si>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</si>
  <si>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</si>
  <si>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</si>
  <si>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</si>
  <si>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</si>
  <si>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</si>
  <si>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</si>
  <si>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</si>
  <si>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</si>
  <si>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</si>
  <si>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</si>
  <si>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</si>
  <si>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</si>
  <si>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</si>
  <si>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</si>
  <si>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</si>
  <si>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</si>
  <si>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</si>
  <si>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</si>
  <si>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</si>
  <si>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</si>
  <si>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</si>
  <si>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</si>
  <si>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</si>
  <si>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</si>
  <si>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</si>
  <si>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</si>
  <si>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</si>
  <si>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</si>
  <si>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</si>
  <si>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</si>
  <si>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</si>
  <si>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</si>
  <si>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</si>
  <si>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</si>
  <si>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</si>
  <si>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</si>
  <si>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</si>
  <si>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</si>
  <si>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</si>
  <si>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</si>
  <si>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</si>
  <si>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</si>
  <si>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</si>
  <si>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</si>
  <si>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</si>
  <si>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</si>
  <si>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</si>
  <si>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</si>
  <si>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</si>
  <si>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</si>
  <si>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</si>
  <si>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</si>
  <si>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</si>
  <si>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</si>
  <si>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</si>
  <si>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</si>
  <si>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</si>
  <si>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</si>
  <si>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</si>
  <si>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</si>
  <si>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</si>
  <si>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</si>
  <si>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</si>
  <si>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</si>
  <si>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</si>
  <si>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</si>
  <si>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</si>
  <si>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</si>
  <si>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</si>
  <si>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</si>
  <si>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</si>
  <si>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</si>
  <si>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</si>
  <si>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</si>
  <si>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</si>
  <si>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</si>
  <si>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</si>
  <si>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</si>
  <si>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</si>
  <si>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</si>
  <si>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</si>
  <si>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</si>
  <si>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</si>
  <si>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</si>
  <si>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</si>
  <si>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</si>
  <si>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</si>
  <si>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</si>
  <si>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</si>
  <si>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</si>
  <si>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</si>
  <si>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</si>
  <si>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</si>
  <si>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</si>
  <si>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</si>
  <si>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</si>
  <si>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</si>
  <si>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</si>
  <si>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</si>
  <si>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</si>
  <si>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</si>
  <si>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</si>
  <si>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</si>
  <si>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</si>
  <si>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</si>
  <si>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</si>
  <si>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</si>
  <si>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</si>
  <si>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</si>
  <si>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</si>
  <si>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</si>
  <si>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</si>
  <si>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</si>
  <si>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</si>
  <si>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</si>
  <si>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</si>
  <si>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</si>
  <si>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</si>
  <si>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</si>
  <si>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</si>
  <si>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</si>
  <si>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</si>
  <si>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</si>
  <si>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</si>
  <si>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</si>
  <si>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</si>
  <si>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</si>
  <si>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</si>
  <si>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</si>
  <si>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</si>
  <si>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</si>
  <si>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</si>
  <si>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</si>
  <si>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</si>
  <si>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</si>
  <si>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</si>
  <si>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</si>
  <si>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</si>
  <si>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</si>
  <si>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</si>
  <si>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</si>
  <si>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</si>
  <si>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</si>
  <si>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</si>
  <si>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</si>
  <si>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</si>
  <si>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</si>
  <si>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</si>
  <si>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</si>
  <si>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</si>
  <si>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</si>
  <si>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</si>
  <si>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</si>
  <si>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</si>
  <si>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</si>
  <si>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</si>
  <si>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</si>
  <si>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</si>
  <si>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</si>
  <si>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</si>
  <si>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</si>
  <si>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</si>
  <si>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</si>
  <si>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</si>
  <si>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</si>
  <si>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</si>
  <si>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</si>
  <si>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</si>
  <si>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</si>
  <si>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</si>
  <si>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</si>
  <si>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</si>
  <si>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</si>
  <si>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</si>
  <si>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</si>
  <si>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</si>
  <si>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</si>
  <si>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</si>
  <si>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</si>
  <si>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</si>
  <si>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</si>
  <si>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</si>
  <si>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</si>
  <si>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</si>
  <si>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</si>
  <si>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</si>
  <si>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</si>
  <si>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</si>
  <si>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</si>
  <si>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</si>
  <si>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</si>
  <si>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</si>
  <si>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</si>
  <si>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</si>
  <si>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</si>
  <si>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</si>
  <si>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</si>
  <si>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</si>
  <si>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</si>
  <si>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</si>
  <si>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</si>
  <si>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</si>
  <si>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</si>
  <si>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</si>
  <si>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</si>
  <si>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</si>
  <si>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</si>
  <si>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</si>
  <si>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</si>
  <si>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</si>
  <si>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</si>
  <si>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</si>
  <si>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</si>
  <si>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</si>
  <si>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</si>
  <si>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</si>
  <si>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</si>
  <si>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</si>
  <si>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</si>
  <si>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</si>
  <si>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</si>
  <si>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</si>
  <si>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</si>
  <si>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</si>
  <si>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</si>
  <si>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</si>
  <si>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</si>
  <si>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</si>
  <si>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</si>
  <si>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</si>
  <si>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</si>
  <si>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</si>
  <si>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</si>
  <si>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</si>
  <si>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</si>
  <si>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</si>
  <si>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</si>
  <si>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</si>
  <si>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</si>
  <si>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</si>
  <si>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</si>
  <si>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</si>
  <si>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</si>
  <si>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</si>
  <si>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</si>
  <si>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</si>
  <si>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</si>
  <si>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</si>
  <si>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</si>
  <si>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</si>
  <si>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</si>
  <si>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</si>
  <si>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</si>
  <si>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</si>
  <si>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</si>
  <si>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</si>
  <si>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</si>
  <si>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</si>
  <si>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</si>
  <si>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</si>
  <si>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</si>
  <si>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</si>
  <si>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</si>
  <si>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</si>
  <si>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</si>
  <si>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</si>
  <si>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</si>
  <si>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</si>
  <si>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</si>
  <si>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</si>
  <si>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</si>
  <si>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</si>
  <si>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</si>
  <si>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</si>
  <si>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</si>
  <si>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</si>
  <si>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</si>
  <si>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</si>
  <si>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</si>
  <si>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</si>
  <si>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</si>
  <si>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</si>
  <si>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</si>
  <si>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</si>
  <si>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</si>
  <si>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</si>
  <si>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</si>
  <si>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</si>
  <si>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</si>
  <si>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</si>
  <si>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</si>
  <si>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</si>
  <si>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</si>
  <si>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</si>
  <si>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</si>
  <si>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</si>
  <si>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</si>
  <si>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</si>
  <si>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</si>
  <si>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</si>
  <si>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</si>
  <si>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</si>
  <si>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</si>
  <si>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</si>
  <si>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</si>
  <si>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</si>
  <si>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</si>
  <si>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</si>
  <si>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</si>
  <si>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</si>
  <si>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</si>
  <si>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</si>
  <si>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</si>
  <si>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</si>
  <si>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</si>
  <si>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</si>
  <si>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</si>
  <si>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</si>
  <si>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</si>
  <si>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</si>
  <si>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</si>
  <si>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</si>
  <si>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</si>
  <si>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</si>
  <si>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</si>
  <si>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</si>
  <si>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</si>
  <si>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</si>
  <si>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</si>
  <si>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</si>
  <si>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</si>
  <si>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</si>
  <si>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</si>
  <si>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</si>
  <si>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</si>
  <si>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</si>
  <si>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</si>
  <si>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</si>
  <si>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</si>
  <si>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</si>
  <si>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</si>
  <si>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</si>
  <si>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</si>
  <si>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</si>
  <si>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</si>
  <si>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</si>
  <si>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</si>
  <si>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</si>
  <si>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</si>
  <si>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</si>
  <si>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</si>
  <si>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</si>
  <si>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</si>
  <si>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</si>
  <si>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</si>
  <si>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</si>
  <si>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</si>
  <si>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</si>
  <si>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</si>
  <si>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</si>
  <si>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</si>
  <si>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</si>
  <si>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</si>
  <si>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</si>
  <si>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</si>
  <si>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</si>
  <si>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</si>
  <si>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</si>
  <si>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</si>
  <si>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</si>
  <si>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</si>
  <si>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</si>
  <si>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</si>
  <si>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</si>
  <si>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</si>
  <si>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</si>
  <si>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</si>
  <si>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</si>
  <si>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</si>
  <si>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</si>
  <si>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</si>
  <si>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</si>
  <si>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</si>
  <si>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</si>
  <si>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</si>
  <si>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</si>
  <si>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</si>
  <si>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</si>
  <si>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</si>
  <si>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</si>
  <si>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</si>
  <si>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</si>
  <si>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</si>
  <si>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</si>
  <si>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</si>
  <si>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</si>
  <si>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</si>
  <si>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</si>
  <si>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</si>
  <si>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</si>
  <si>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</si>
  <si>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</si>
  <si>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</si>
  <si>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</si>
  <si>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</si>
  <si>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</si>
  <si>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</si>
  <si>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</si>
  <si>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</si>
  <si>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</si>
  <si>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</si>
  <si>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</si>
  <si>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</si>
  <si>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</si>
  <si>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</si>
  <si>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</si>
  <si>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</si>
  <si>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</si>
  <si>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</si>
  <si>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</si>
  <si>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</si>
  <si>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</si>
  <si>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</si>
  <si>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</si>
  <si>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</si>
  <si>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</si>
  <si>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</si>
  <si>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</si>
  <si>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</si>
  <si>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</si>
  <si>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</si>
  <si>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</si>
  <si>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</si>
  <si>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</si>
  <si>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</si>
  <si>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</si>
  <si>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</si>
  <si>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</si>
  <si>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</si>
  <si>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</si>
  <si>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</si>
  <si>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</si>
  <si>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</si>
  <si>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</si>
  <si>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</si>
  <si>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</si>
  <si>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</si>
  <si>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</si>
  <si>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</si>
  <si>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</si>
  <si>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</si>
  <si>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</si>
  <si>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</si>
  <si>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</si>
  <si>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</si>
  <si>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</si>
  <si>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</si>
  <si>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</si>
  <si>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</si>
  <si>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</si>
  <si>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</si>
  <si>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</si>
  <si>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</si>
  <si>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</si>
  <si>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</si>
  <si>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</si>
  <si>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</si>
  <si>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</si>
  <si>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</si>
  <si>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</si>
  <si>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</si>
  <si>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</si>
  <si>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</si>
  <si>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</si>
  <si>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</si>
  <si>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</si>
  <si>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</si>
  <si>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</si>
  <si>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</si>
  <si>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</si>
  <si>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</si>
  <si>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</si>
  <si>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</si>
  <si>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</si>
  <si>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</si>
  <si>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</si>
  <si>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</si>
  <si>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</si>
  <si>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</si>
  <si>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</si>
  <si>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</si>
  <si>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</si>
  <si>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</si>
  <si>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</si>
  <si>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</si>
  <si>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</si>
  <si>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</si>
  <si>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</si>
  <si>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</si>
  <si>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</si>
  <si>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</si>
  <si>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</si>
  <si>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</si>
  <si>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</si>
  <si>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</si>
  <si>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</si>
  <si>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</si>
  <si>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</si>
  <si>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</si>
  <si>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</si>
  <si>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</si>
  <si>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</si>
  <si>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</si>
  <si>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</si>
  <si>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</si>
  <si>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</si>
  <si>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</si>
  <si>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</si>
  <si>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</si>
  <si>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</si>
  <si>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</si>
  <si>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</si>
  <si>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</si>
  <si>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</si>
  <si>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</si>
  <si>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</si>
  <si>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</si>
  <si>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</si>
  <si>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</si>
  <si>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</si>
  <si>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</si>
  <si>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</si>
  <si>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</si>
  <si>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</si>
  <si>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</si>
  <si>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</si>
  <si>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</si>
  <si>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</si>
  <si>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</si>
  <si>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</si>
  <si>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</si>
  <si>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</si>
  <si>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</si>
  <si>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</si>
  <si>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</si>
  <si>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</si>
  <si>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</si>
  <si>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</si>
  <si>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</si>
  <si>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</si>
  <si>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</si>
  <si>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</si>
  <si>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</si>
  <si>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</si>
  <si>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</si>
  <si>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</si>
  <si>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</si>
  <si>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</si>
  <si>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</si>
  <si>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</si>
  <si>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</si>
  <si>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</si>
  <si>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</si>
  <si>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</si>
  <si>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</si>
  <si>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</si>
  <si>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</si>
  <si>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</si>
  <si>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</si>
  <si>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</si>
  <si>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</si>
  <si>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</si>
  <si>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</si>
  <si>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</si>
  <si>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</si>
  <si>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</si>
  <si>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</si>
  <si>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</si>
  <si>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</si>
  <si>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</si>
  <si>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</si>
  <si>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</si>
  <si>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</si>
  <si>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</si>
  <si>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</si>
  <si>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</si>
  <si>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</si>
  <si>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</si>
  <si>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</si>
  <si>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</si>
  <si>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</si>
  <si>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</si>
  <si>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</si>
  <si>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</si>
  <si>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</si>
  <si>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</si>
  <si>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</si>
  <si>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</si>
  <si>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</si>
  <si>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</si>
  <si>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</si>
  <si>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</si>
  <si>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</si>
  <si>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</si>
  <si>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</si>
  <si>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</si>
  <si>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</si>
  <si>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</si>
  <si>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</si>
  <si>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</si>
  <si>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</si>
  <si>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</si>
  <si>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</si>
  <si>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</si>
  <si>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</si>
  <si>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</si>
  <si>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</si>
  <si>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</si>
  <si>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</si>
  <si>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</si>
  <si>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</si>
  <si>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</si>
  <si>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</si>
  <si>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</si>
  <si>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</si>
  <si>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</si>
  <si>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</si>
  <si>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</si>
  <si>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</si>
  <si>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</si>
  <si>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</si>
  <si>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</si>
  <si>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</si>
  <si>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</si>
  <si>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</si>
  <si>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</si>
  <si>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</si>
  <si>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</si>
  <si>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</si>
  <si>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</si>
  <si>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</si>
  <si>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</si>
  <si>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</si>
  <si>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</si>
  <si>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</si>
  <si>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</si>
  <si>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</si>
  <si>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</si>
  <si>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</si>
  <si>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</si>
  <si>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</si>
  <si>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</si>
  <si>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</si>
  <si>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</si>
  <si>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</si>
  <si>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</si>
  <si>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</si>
  <si>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</si>
  <si>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</si>
  <si>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</si>
  <si>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</si>
  <si>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</si>
  <si>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</si>
  <si>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</si>
  <si>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</si>
  <si>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</si>
  <si>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</si>
  <si>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</si>
  <si>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</si>
  <si>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</si>
  <si>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</si>
  <si>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</si>
  <si>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</si>
  <si>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</si>
  <si>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</si>
  <si>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</si>
  <si>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</si>
  <si>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</si>
  <si>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</si>
  <si>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</si>
  <si>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</si>
  <si>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</si>
  <si>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</si>
  <si>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</si>
  <si>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</si>
  <si>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</si>
  <si>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</si>
  <si>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</si>
  <si>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</si>
  <si>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</si>
  <si>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</si>
  <si>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</si>
  <si>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</si>
  <si>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</si>
  <si>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</si>
  <si>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</si>
  <si>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</si>
  <si>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</si>
  <si>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</si>
  <si>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</si>
  <si>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</si>
  <si>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</si>
  <si>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</si>
  <si>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</si>
  <si>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</si>
  <si>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</si>
  <si>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</si>
  <si>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</si>
  <si>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</si>
  <si>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</si>
  <si>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</si>
  <si>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</si>
  <si>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</si>
  <si>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</si>
  <si>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</si>
  <si>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</si>
  <si>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</si>
  <si>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</si>
  <si>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</si>
  <si>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</si>
  <si>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</si>
  <si>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</si>
  <si>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</si>
  <si>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</si>
  <si>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</si>
  <si>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</si>
  <si>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</si>
  <si>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</si>
  <si>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</si>
  <si>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</si>
  <si>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</si>
  <si>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</si>
  <si>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</si>
  <si>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</si>
  <si>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</si>
  <si>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</si>
  <si>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</si>
  <si>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</si>
  <si>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</si>
  <si>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</si>
  <si>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</si>
  <si>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</si>
  <si>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</si>
  <si>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</si>
  <si>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</si>
  <si>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</si>
  <si>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</si>
  <si>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</si>
  <si>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</si>
  <si>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</si>
  <si>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</si>
  <si>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</si>
  <si>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</si>
  <si>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</si>
  <si>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</si>
  <si>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</si>
  <si>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</si>
  <si>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</si>
  <si>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</si>
  <si>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</si>
  <si>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</si>
  <si>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</si>
  <si>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</si>
  <si>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</si>
  <si>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</si>
  <si>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</si>
  <si>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</si>
  <si>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</si>
  <si>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</si>
  <si>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</si>
  <si>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</si>
  <si>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</si>
  <si>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</si>
  <si>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</si>
  <si>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</si>
  <si>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</si>
  <si>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</si>
  <si>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</si>
  <si>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</si>
  <si>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</si>
  <si>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</si>
  <si>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</si>
  <si>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</si>
  <si>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</si>
  <si>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</si>
  <si>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</si>
  <si>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</si>
  <si>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</si>
  <si>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</si>
  <si>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</si>
  <si>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</si>
  <si>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</si>
  <si>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</si>
  <si>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</si>
  <si>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</si>
  <si>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</si>
  <si>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</si>
  <si>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</si>
  <si>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</si>
  <si>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</si>
  <si>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</si>
  <si>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</si>
  <si>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</si>
  <si>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</si>
  <si>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</si>
  <si>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</si>
  <si>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</si>
  <si>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</si>
  <si>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</si>
  <si>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</si>
  <si>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</si>
  <si>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</si>
  <si>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</si>
  <si>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</si>
  <si>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</si>
  <si>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</si>
  <si>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</si>
  <si>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</si>
  <si>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</si>
  <si>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</si>
  <si>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</si>
  <si>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</si>
  <si>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</si>
  <si>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</si>
  <si>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</si>
  <si>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</si>
  <si>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</si>
  <si>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</si>
  <si>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</si>
  <si>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</si>
  <si>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</si>
  <si>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</si>
  <si>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</si>
  <si>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</si>
  <si>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</si>
  <si>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</si>
  <si>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</si>
  <si>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</si>
  <si>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</si>
  <si>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</si>
  <si>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</si>
  <si>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</si>
  <si>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</si>
  <si>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</si>
  <si>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</si>
  <si>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</si>
  <si>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</si>
  <si>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</si>
  <si>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</si>
  <si>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</si>
  <si>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</si>
  <si>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</si>
  <si>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</si>
  <si>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</si>
  <si>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</si>
  <si>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</si>
  <si>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</si>
  <si>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</si>
  <si>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</si>
  <si>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</si>
  <si>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</si>
  <si>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</si>
  <si>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</si>
  <si>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</si>
  <si>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</si>
  <si>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</si>
  <si>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</si>
  <si>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</si>
  <si>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</si>
  <si>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</si>
  <si>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</si>
  <si>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</si>
  <si>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</si>
  <si>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</si>
  <si>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</si>
  <si>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</si>
  <si>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</si>
  <si>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</si>
  <si>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</si>
  <si>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</si>
  <si>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</si>
  <si>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</si>
  <si>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</si>
  <si>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</si>
  <si>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</si>
  <si>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</si>
  <si>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</si>
  <si>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</si>
  <si>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</si>
  <si>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</si>
  <si>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</si>
  <si>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</si>
  <si>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</si>
  <si>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</si>
  <si>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</si>
  <si>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</si>
  <si>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</si>
  <si>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</si>
  <si>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</si>
  <si>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</si>
  <si>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</si>
  <si>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</si>
  <si>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</si>
  <si>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</si>
  <si>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</si>
  <si>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</si>
  <si>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</si>
  <si>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</si>
  <si>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</si>
  <si>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</si>
  <si>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</si>
  <si>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</si>
  <si>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</si>
  <si>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</si>
  <si>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</si>
  <si>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</si>
  <si>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</si>
  <si>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</si>
  <si>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</si>
  <si>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</si>
  <si>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</si>
  <si>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</si>
  <si>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</si>
  <si>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</si>
  <si>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</si>
  <si>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</si>
  <si>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</si>
  <si>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</si>
  <si>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</si>
  <si>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</si>
  <si>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</si>
  <si>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</si>
  <si>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</si>
  <si>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</si>
  <si>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</si>
  <si>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</si>
  <si>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</si>
  <si>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</si>
  <si>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</si>
  <si>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</si>
  <si>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</si>
  <si>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</si>
  <si>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</si>
  <si>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</si>
  <si>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</si>
  <si>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</si>
  <si>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</si>
  <si>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</si>
  <si>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</si>
  <si>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</si>
  <si>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</si>
  <si>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</si>
  <si>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</si>
  <si>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</si>
  <si>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</si>
  <si>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</si>
  <si>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</si>
  <si>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</si>
  <si>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</si>
  <si>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</si>
  <si>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</si>
  <si>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</si>
  <si>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</si>
  <si>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</si>
  <si>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</si>
  <si>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</si>
  <si>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</si>
  <si>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</si>
  <si>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</si>
  <si>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</si>
  <si>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</si>
  <si>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</si>
  <si>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</si>
  <si>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</si>
  <si>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</si>
  <si>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</si>
  <si>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</si>
  <si>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</si>
  <si>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</si>
  <si>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</si>
  <si>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</si>
  <si>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</si>
  <si>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</si>
  <si>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</si>
  <si>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</si>
  <si>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</si>
  <si>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</si>
  <si>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</si>
  <si>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</si>
  <si>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</si>
  <si>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</si>
  <si>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</si>
  <si>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</si>
  <si>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</si>
  <si>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</si>
  <si>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</si>
  <si>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</si>
  <si>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</si>
  <si>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</si>
  <si>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</si>
  <si>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</si>
  <si>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</si>
  <si>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</si>
  <si>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</si>
  <si>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</si>
  <si>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</si>
  <si>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</si>
  <si>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</si>
  <si>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</si>
  <si>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</si>
  <si>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</si>
  <si>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</si>
  <si>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</si>
  <si>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</si>
  <si>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</si>
  <si>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</si>
  <si>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</si>
  <si>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</si>
  <si>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</si>
  <si>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</si>
  <si>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</si>
  <si>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</si>
  <si>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</si>
  <si>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</si>
  <si>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</si>
  <si>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</si>
  <si>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</si>
  <si>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</si>
  <si>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</si>
  <si>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</si>
  <si>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</si>
  <si>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</si>
  <si>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</si>
  <si>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</si>
  <si>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</si>
  <si>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</si>
  <si>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</si>
  <si>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</si>
  <si>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</si>
  <si>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</si>
  <si>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</si>
  <si>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</si>
  <si>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</si>
  <si>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</si>
  <si>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</si>
  <si>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</si>
  <si>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</si>
  <si>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</si>
  <si>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</si>
  <si>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</si>
  <si>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</si>
  <si>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</si>
  <si>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</si>
  <si>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</si>
  <si>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</si>
  <si>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</si>
  <si>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</si>
  <si>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</si>
  <si>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</si>
  <si>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</si>
  <si>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</si>
  <si>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</si>
  <si>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</si>
  <si>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</si>
  <si>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</si>
  <si>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</si>
  <si>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</si>
  <si>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</si>
  <si>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</si>
  <si>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</si>
  <si>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</si>
  <si>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</si>
  <si>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</si>
  <si>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</si>
  <si>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</si>
  <si>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</si>
  <si>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</si>
  <si>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</si>
  <si>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</si>
  <si>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</si>
  <si>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</si>
  <si>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</si>
  <si>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</si>
  <si>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</si>
  <si>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</si>
  <si>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</si>
  <si>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</si>
  <si>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</si>
  <si>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</si>
  <si>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</si>
  <si>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</si>
  <si>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</si>
  <si>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</si>
  <si>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</si>
  <si>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</si>
  <si>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</si>
  <si>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</si>
  <si>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</si>
  <si>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</si>
  <si>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</si>
  <si>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</si>
  <si>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</si>
  <si>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</si>
  <si>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</si>
  <si>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</si>
  <si>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</si>
  <si>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</si>
  <si>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</si>
  <si>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</si>
  <si>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</si>
  <si>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</si>
  <si>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</si>
  <si>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</si>
  <si>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</si>
  <si>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</si>
  <si>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</si>
  <si>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</si>
  <si>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</si>
  <si>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</si>
  <si>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</si>
  <si>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</si>
  <si>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</si>
  <si>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</si>
  <si>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</si>
  <si>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</si>
  <si>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</si>
  <si>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</si>
  <si>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</si>
  <si>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</si>
  <si>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</si>
  <si>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</si>
  <si>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</si>
  <si>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</si>
  <si>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</si>
  <si>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</si>
  <si>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</si>
  <si>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</si>
  <si>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</si>
  <si>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</si>
  <si>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</si>
  <si>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</si>
  <si>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</si>
  <si>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</si>
  <si>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</si>
  <si>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</si>
  <si>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</si>
  <si>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</si>
  <si>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</si>
  <si>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</si>
  <si>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</si>
  <si>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</si>
  <si>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</si>
  <si>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</si>
  <si>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</si>
  <si>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</si>
  <si>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</si>
  <si>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</si>
  <si>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</si>
  <si>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</si>
  <si>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</si>
  <si>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</si>
  <si>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</si>
  <si>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</si>
  <si>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</si>
  <si>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</si>
  <si>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</si>
  <si>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</si>
  <si>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</si>
  <si>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</si>
  <si>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</si>
  <si>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</si>
  <si>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</si>
  <si>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</si>
  <si>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</si>
  <si>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</si>
  <si>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</si>
  <si>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</si>
  <si>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</si>
  <si>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</si>
  <si>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</si>
  <si>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</si>
  <si>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</si>
  <si>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</si>
  <si>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</si>
  <si>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</si>
  <si>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</si>
  <si>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</si>
  <si>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</si>
  <si>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</si>
  <si>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</si>
  <si>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</si>
  <si>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</si>
  <si>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</si>
  <si>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</si>
  <si>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</si>
  <si>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</si>
  <si>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</si>
  <si>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</si>
  <si>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</si>
  <si>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</si>
  <si>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</si>
  <si>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</si>
  <si>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</si>
  <si>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</si>
  <si>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</si>
  <si>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</si>
  <si>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</si>
  <si>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</si>
  <si>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</si>
  <si>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</si>
  <si>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</si>
  <si>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</si>
  <si>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</si>
  <si>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</si>
  <si>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</si>
  <si>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</si>
  <si>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</si>
  <si>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</si>
  <si>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</si>
  <si>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</si>
  <si>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</si>
  <si>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</si>
  <si>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</si>
  <si>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</si>
  <si>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</si>
  <si>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</si>
  <si>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</si>
  <si>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</si>
  <si>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</si>
  <si>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</si>
  <si>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</si>
  <si>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</si>
  <si>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</si>
  <si>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</si>
  <si>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</si>
  <si>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</si>
  <si>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</si>
  <si>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</si>
  <si>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</si>
  <si>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</si>
  <si>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</si>
  <si>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</si>
  <si>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</si>
  <si>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</si>
  <si>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</si>
  <si>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</si>
  <si>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</si>
  <si>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</si>
  <si>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</si>
  <si>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</si>
  <si>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</si>
  <si>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</si>
  <si>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</si>
  <si>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</si>
  <si>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</si>
  <si>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</si>
  <si>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</si>
  <si>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</si>
  <si>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</si>
  <si>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</si>
  <si>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</si>
  <si>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</si>
  <si>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</si>
  <si>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</si>
  <si>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</si>
  <si>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</si>
  <si>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</si>
  <si>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</si>
  <si>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</si>
  <si>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</si>
  <si>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</si>
  <si>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</si>
  <si>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</si>
  <si>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</si>
  <si>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</si>
  <si>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</si>
  <si>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</si>
  <si>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</si>
  <si>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</si>
  <si>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</si>
  <si>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</si>
  <si>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</si>
  <si>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</si>
  <si>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</si>
  <si>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</si>
  <si>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</si>
  <si>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</si>
  <si>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</si>
  <si>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</si>
  <si>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</si>
  <si>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</si>
  <si>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</si>
  <si>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</si>
  <si>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</si>
  <si>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</si>
  <si>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</si>
  <si>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</si>
  <si>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</si>
  <si>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</si>
  <si>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</si>
  <si>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</si>
  <si>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</si>
  <si>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</si>
  <si>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</si>
  <si>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</si>
  <si>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</si>
  <si>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</si>
  <si>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</si>
  <si>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</si>
  <si>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</si>
  <si>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</si>
  <si>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</si>
  <si>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</si>
  <si>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</si>
  <si>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</si>
  <si>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</si>
  <si>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</si>
  <si>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</si>
  <si>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</si>
  <si>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</si>
  <si>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</si>
  <si>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</si>
  <si>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</si>
  <si>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</si>
  <si>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</si>
  <si>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</si>
  <si>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</si>
  <si>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</si>
  <si>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</si>
  <si>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</si>
  <si>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</si>
  <si>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</si>
  <si>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</si>
  <si>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</si>
  <si>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</si>
  <si>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</si>
  <si>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</si>
  <si>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</si>
  <si>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</si>
  <si>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</si>
  <si>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</si>
  <si>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</si>
  <si>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</si>
  <si>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</si>
  <si>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</si>
  <si>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</si>
  <si>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</si>
  <si>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</si>
  <si>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</si>
  <si>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</si>
  <si>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</si>
  <si>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</si>
  <si>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</si>
  <si>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</si>
  <si>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</si>
  <si>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</si>
  <si>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</si>
  <si>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</si>
  <si>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</si>
  <si>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</si>
  <si>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</si>
  <si>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</si>
  <si>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</si>
  <si>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</si>
  <si>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</si>
  <si>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</si>
  <si>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</si>
  <si>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</si>
  <si>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</si>
  <si>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</si>
  <si>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</si>
  <si>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</si>
  <si>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</si>
  <si>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</si>
  <si>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</si>
  <si>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</si>
  <si>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</si>
  <si>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</si>
  <si>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</si>
  <si>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</si>
  <si>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</si>
  <si>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</si>
  <si>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</si>
  <si>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</si>
  <si>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</si>
  <si>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</si>
  <si>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</si>
  <si>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</si>
  <si>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</si>
  <si>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</si>
  <si>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</si>
  <si>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</si>
  <si>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</si>
  <si>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</si>
  <si>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</si>
  <si>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</si>
  <si>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</si>
  <si>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</si>
  <si>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</si>
  <si>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</si>
  <si>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</si>
  <si>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</si>
  <si>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</si>
  <si>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</si>
  <si>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</si>
  <si>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</si>
  <si>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</si>
  <si>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</si>
  <si>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</si>
  <si>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</si>
  <si>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</si>
  <si>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</si>
  <si>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</si>
  <si>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</si>
  <si>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</si>
  <si>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</si>
  <si>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</si>
  <si>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</si>
  <si>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</si>
  <si>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</si>
  <si>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</si>
  <si>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</si>
  <si>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</si>
  <si>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</si>
  <si>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</si>
  <si>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</si>
  <si>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</si>
  <si>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</si>
  <si>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</si>
  <si>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</si>
  <si>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</si>
  <si>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</si>
  <si>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</si>
  <si>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</si>
  <si>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</si>
  <si>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</si>
  <si>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</si>
  <si>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</si>
  <si>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</si>
  <si>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</si>
  <si>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</si>
  <si>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</si>
  <si>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</si>
  <si>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</si>
  <si>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</si>
  <si>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</si>
  <si>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</si>
  <si>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</si>
  <si>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</si>
  <si>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</si>
  <si>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</si>
  <si>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</si>
  <si>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</si>
  <si>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</si>
  <si>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</si>
  <si>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</si>
  <si>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</si>
  <si>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</si>
  <si>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</si>
  <si>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</si>
  <si>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</si>
  <si>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</si>
  <si>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</si>
  <si>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</si>
  <si>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</si>
  <si>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</si>
  <si>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</si>
  <si>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</si>
  <si>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</si>
  <si>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</si>
  <si>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</si>
  <si>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</si>
  <si>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</si>
  <si>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</si>
  <si>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</si>
  <si>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</si>
  <si>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</si>
  <si>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</si>
  <si>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</si>
  <si>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</si>
  <si>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</si>
  <si>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</si>
  <si>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</si>
  <si>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</si>
  <si>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</si>
  <si>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</si>
  <si>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</si>
  <si>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</si>
  <si>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</si>
  <si>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</si>
  <si>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</si>
  <si>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</si>
  <si>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</si>
  <si>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</si>
  <si>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</si>
  <si>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</si>
  <si>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</si>
  <si>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</si>
  <si>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</si>
  <si>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</si>
  <si>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</si>
  <si>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</si>
  <si>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</si>
  <si>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</si>
  <si>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</si>
  <si>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</si>
  <si>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</si>
  <si>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</si>
  <si>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</si>
  <si>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</si>
  <si>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</si>
  <si>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</si>
  <si>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</si>
  <si>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</si>
  <si>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</si>
  <si>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</si>
  <si>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</si>
  <si>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</si>
  <si>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</si>
  <si>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</si>
  <si>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</si>
  <si>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</si>
  <si>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</si>
  <si>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</si>
  <si>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</si>
  <si>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</si>
  <si>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</si>
  <si>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</si>
  <si>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</si>
  <si>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</si>
  <si>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</si>
  <si>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</si>
  <si>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</si>
  <si>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</si>
  <si>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</si>
  <si>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</si>
  <si>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</si>
  <si>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</si>
  <si>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</si>
  <si>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</si>
  <si>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</si>
  <si>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</si>
  <si>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</si>
  <si>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</si>
  <si>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</si>
  <si>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</si>
  <si>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</si>
  <si>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</si>
  <si>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</si>
  <si>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</si>
  <si>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</si>
  <si>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</si>
  <si>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</si>
  <si>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</si>
  <si>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</si>
  <si>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</si>
  <si>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</si>
  <si>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</si>
  <si>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</si>
  <si>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</si>
  <si>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</si>
  <si>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</si>
  <si>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</si>
  <si>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</si>
  <si>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</si>
  <si>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</si>
  <si>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</si>
  <si>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</si>
  <si>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</si>
  <si>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</si>
  <si>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</si>
  <si>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</si>
  <si>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</si>
  <si>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</si>
  <si>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</si>
  <si>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</si>
  <si>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</si>
  <si>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</si>
  <si>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</si>
  <si>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</si>
  <si>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</si>
  <si>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</si>
  <si>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</si>
  <si>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</si>
  <si>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</si>
  <si>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</si>
  <si>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</si>
  <si>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</si>
  <si>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</si>
  <si>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</si>
  <si>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</si>
  <si>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</si>
  <si>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</si>
  <si>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</si>
  <si>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</si>
  <si>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</si>
  <si>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</si>
  <si>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</si>
  <si>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</si>
  <si>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</si>
  <si>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</si>
  <si>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</si>
  <si>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</si>
  <si>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</si>
  <si>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</si>
  <si>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</si>
  <si>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</si>
  <si>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</si>
  <si>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</si>
  <si>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</si>
  <si>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</si>
  <si>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</si>
  <si>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</si>
  <si>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</si>
  <si>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</si>
  <si>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</si>
  <si>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</si>
  <si>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</si>
  <si>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</si>
  <si>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</si>
  <si>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</si>
  <si>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</si>
  <si>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</si>
  <si>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</si>
  <si>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</si>
  <si>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</si>
  <si>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</si>
  <si>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</si>
  <si>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</si>
  <si>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</si>
  <si>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</si>
  <si>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</si>
  <si>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</si>
  <si>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</si>
  <si>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</si>
  <si>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</si>
  <si>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</si>
  <si>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</si>
  <si>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</si>
  <si>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</si>
  <si>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</si>
  <si>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</si>
  <si>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</si>
  <si>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</si>
  <si>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</si>
  <si>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</si>
  <si>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</si>
  <si>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</si>
  <si>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</si>
  <si>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</si>
  <si>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</si>
  <si>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</si>
  <si>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</si>
  <si>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</si>
  <si>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</si>
  <si>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</si>
  <si>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</si>
  <si>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</si>
  <si>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</si>
  <si>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</si>
  <si>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</si>
  <si>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</si>
  <si>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</si>
  <si>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</si>
  <si>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</si>
  <si>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</si>
  <si>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</si>
  <si>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</si>
  <si>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</si>
  <si>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</si>
  <si>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</si>
  <si>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</si>
  <si>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</si>
  <si>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</si>
  <si>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</si>
  <si>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</si>
  <si>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</si>
  <si>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</si>
  <si>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</si>
  <si>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</si>
  <si>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</si>
  <si>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</si>
  <si>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</si>
  <si>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</si>
  <si>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</si>
  <si>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</si>
  <si>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</si>
  <si>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</si>
  <si>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</si>
  <si>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</si>
  <si>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</si>
  <si>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</si>
  <si>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</si>
  <si>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</si>
  <si>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</si>
  <si>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</si>
  <si>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</si>
  <si>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</si>
  <si>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</si>
  <si>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</si>
  <si>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</si>
  <si>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</si>
  <si>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</si>
  <si>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</si>
  <si>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</si>
  <si>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</si>
  <si>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</si>
  <si>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</si>
  <si>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</si>
  <si>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</si>
  <si>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</si>
  <si>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</si>
  <si>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</si>
  <si>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</si>
  <si>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</si>
  <si>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</si>
  <si>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</si>
  <si>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</si>
  <si>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</si>
  <si>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</si>
  <si>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</si>
  <si>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</si>
  <si>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</si>
  <si>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</si>
  <si>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</si>
  <si>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</si>
  <si>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</si>
  <si>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</si>
  <si>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</si>
  <si>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</si>
  <si>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</si>
  <si>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</si>
  <si>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</si>
  <si>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</si>
  <si>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</si>
  <si>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</si>
  <si>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</si>
  <si>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</si>
  <si>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</si>
  <si>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</si>
  <si>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</si>
  <si>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</si>
  <si>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</si>
  <si>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</si>
  <si>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</si>
  <si>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</si>
  <si>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</si>
  <si>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</si>
  <si>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</si>
  <si>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</si>
  <si>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</si>
  <si>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</si>
  <si>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</si>
  <si>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</si>
  <si>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</si>
  <si>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</si>
  <si>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</si>
  <si>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</si>
  <si>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</si>
  <si>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</si>
  <si>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</si>
  <si>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</si>
  <si>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</si>
  <si>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</si>
  <si>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</si>
  <si>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</si>
  <si>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</si>
  <si>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</si>
  <si>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</si>
  <si>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</si>
  <si>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</si>
  <si>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</si>
  <si>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</si>
  <si>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</si>
  <si>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</si>
  <si>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</si>
  <si>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</si>
  <si>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</si>
  <si>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</si>
  <si>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</si>
  <si>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</si>
  <si>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</si>
  <si>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</si>
  <si>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</si>
  <si>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</si>
  <si>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</si>
  <si>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</si>
  <si>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</si>
  <si>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</si>
  <si>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</si>
  <si>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</si>
  <si>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</si>
  <si>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</si>
  <si>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</si>
  <si>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</si>
  <si>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</si>
  <si>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</si>
  <si>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</si>
  <si>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</si>
  <si>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</si>
  <si>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</si>
  <si>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</si>
  <si>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</si>
  <si>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</si>
  <si>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</si>
  <si>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</si>
  <si>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</si>
  <si>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</si>
  <si>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</si>
  <si>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</si>
  <si>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</si>
  <si>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</si>
  <si>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</si>
  <si>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</si>
  <si>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</si>
  <si>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</si>
  <si>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</si>
  <si>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</si>
  <si>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</si>
  <si>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</si>
  <si>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</si>
  <si>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</si>
  <si>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</si>
  <si>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</si>
  <si>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</si>
  <si>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</si>
  <si>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</si>
  <si>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</si>
  <si>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</si>
  <si>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</si>
  <si>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</si>
  <si>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</si>
  <si>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</si>
  <si>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</si>
  <si>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</si>
  <si>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</si>
  <si>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</si>
  <si>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</si>
  <si>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</si>
  <si>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</si>
  <si>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</si>
  <si>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</si>
  <si>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</si>
  <si>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</si>
  <si>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</si>
  <si>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</si>
  <si>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</si>
  <si>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</si>
  <si>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</si>
  <si>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</si>
  <si>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</si>
  <si>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</si>
  <si>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</si>
  <si>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</si>
  <si>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</si>
  <si>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</si>
  <si>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</si>
  <si>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</si>
  <si>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</si>
  <si>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</si>
  <si>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</si>
  <si>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</si>
  <si>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</si>
  <si>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</si>
  <si>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</si>
  <si>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</si>
  <si>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</si>
  <si>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</si>
  <si>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</si>
  <si>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</si>
  <si>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</si>
  <si>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</si>
  <si>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</si>
  <si>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</si>
  <si>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</si>
  <si>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</si>
  <si>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</si>
  <si>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</si>
  <si>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</si>
  <si>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</si>
  <si>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</si>
  <si>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</si>
  <si>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</si>
  <si>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</si>
  <si>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</si>
  <si>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</si>
  <si>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</si>
  <si>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</si>
  <si>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</si>
  <si>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</si>
  <si>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</si>
  <si>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</si>
  <si>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</si>
  <si>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</si>
  <si>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</si>
  <si>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</si>
  <si>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</si>
  <si>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</si>
  <si>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</si>
  <si>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</si>
  <si>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</si>
  <si>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</si>
  <si>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</si>
  <si>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</si>
  <si>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</si>
  <si>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</si>
  <si>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</si>
  <si>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</si>
  <si>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</si>
  <si>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</si>
  <si>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</si>
  <si>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</si>
  <si>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</si>
  <si>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</si>
  <si>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</si>
  <si>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</si>
  <si>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</si>
  <si>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</si>
  <si>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</si>
  <si>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</si>
  <si>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</si>
  <si>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</si>
  <si>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</si>
  <si>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</si>
  <si>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</si>
  <si>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</si>
  <si>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</si>
  <si>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</si>
  <si>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</si>
  <si>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</si>
  <si>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</si>
  <si>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</si>
  <si>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</si>
  <si>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</si>
  <si>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</si>
  <si>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</si>
  <si>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</si>
  <si>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</si>
  <si>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</si>
  <si>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</si>
  <si>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</si>
  <si>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</si>
  <si>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</si>
  <si>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</si>
  <si>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</si>
  <si>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</si>
  <si>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</si>
  <si>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</si>
  <si>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</si>
  <si>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</si>
  <si>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</si>
  <si>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</si>
  <si>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</si>
  <si>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</si>
  <si>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</si>
  <si>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</si>
  <si>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</si>
  <si>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</si>
  <si>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</si>
  <si>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</si>
  <si>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</si>
  <si>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</si>
  <si>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</si>
  <si>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</si>
  <si>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</si>
  <si>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</si>
  <si>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</si>
  <si>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</si>
  <si>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</si>
  <si>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</si>
  <si>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</si>
  <si>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</si>
  <si>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</si>
  <si>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</si>
  <si>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</si>
  <si>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</si>
  <si>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</si>
  <si>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</si>
  <si>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</si>
  <si>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</si>
  <si>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</si>
  <si>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</si>
  <si>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</si>
  <si>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</si>
  <si>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</si>
  <si>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</si>
  <si>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</si>
  <si>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</si>
  <si>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</si>
  <si>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</si>
  <si>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</si>
  <si>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</si>
  <si>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</si>
  <si>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</si>
  <si>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</si>
  <si>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</si>
  <si>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</si>
  <si>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</si>
  <si>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</si>
  <si>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</si>
  <si>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</si>
  <si>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</si>
  <si>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</si>
  <si>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</si>
  <si>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</si>
  <si>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</si>
  <si>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</si>
  <si>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</si>
  <si>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</si>
  <si>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</si>
  <si>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</si>
  <si>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</si>
  <si>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</si>
  <si>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</si>
  <si>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</si>
  <si>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</si>
  <si>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</si>
  <si>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</si>
  <si>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</si>
  <si>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</si>
  <si>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</si>
  <si>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</si>
  <si>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</si>
  <si>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</si>
  <si>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</si>
  <si>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</si>
  <si>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</si>
  <si>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</si>
  <si>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</si>
  <si>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</si>
  <si>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</si>
  <si>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</si>
  <si>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</si>
  <si>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</si>
  <si>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</si>
  <si>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</si>
  <si>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</si>
  <si>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</si>
  <si>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</si>
  <si>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</si>
  <si>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</si>
  <si>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</si>
  <si>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</si>
  <si>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</si>
  <si>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</si>
  <si>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</si>
  <si>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</si>
  <si>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</si>
  <si>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</si>
  <si>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</si>
  <si>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</si>
  <si>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</si>
  <si>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</si>
  <si>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</si>
  <si>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</si>
  <si>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</si>
  <si>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</si>
  <si>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</si>
  <si>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</si>
  <si>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</si>
  <si>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</si>
  <si>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</si>
  <si>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</si>
  <si>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</si>
  <si>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</si>
  <si>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</si>
  <si>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</si>
  <si>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</si>
  <si>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</si>
  <si>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</si>
  <si>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</si>
  <si>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</si>
  <si>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</si>
  <si>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</si>
  <si>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</si>
  <si>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</si>
  <si>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</si>
  <si>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</si>
  <si>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</si>
  <si>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</si>
  <si>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</si>
  <si>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</si>
  <si>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</si>
  <si>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</si>
  <si>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</si>
  <si>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</si>
  <si>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</si>
  <si>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</si>
  <si>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</si>
  <si>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</si>
  <si>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</si>
  <si>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</si>
  <si>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</si>
  <si>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</si>
  <si>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</si>
  <si>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</si>
  <si>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</si>
  <si>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</si>
  <si>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</si>
  <si>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</si>
  <si>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</si>
  <si>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</si>
  <si>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</si>
  <si>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</si>
  <si>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</si>
  <si>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</si>
  <si>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</si>
  <si>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</si>
  <si>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</si>
  <si>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</si>
  <si>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</si>
  <si>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</si>
  <si>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</si>
  <si>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</si>
  <si>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</si>
  <si>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</si>
  <si>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</si>
  <si>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</si>
  <si>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</si>
  <si>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</si>
  <si>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</si>
  <si>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</si>
  <si>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</si>
  <si>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</si>
  <si>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</si>
  <si>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</si>
  <si>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</si>
  <si>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</si>
  <si>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</si>
  <si>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</si>
  <si>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</si>
  <si>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</si>
  <si>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</si>
  <si>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</si>
  <si>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</si>
  <si>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</si>
  <si>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</si>
  <si>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</si>
  <si>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</si>
  <si>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</si>
  <si>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</si>
  <si>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</si>
  <si>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</si>
  <si>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</si>
  <si>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</si>
  <si>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</si>
  <si>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</si>
  <si>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</si>
  <si>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</si>
  <si>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</si>
  <si>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</si>
  <si>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</si>
  <si>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</si>
  <si>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</si>
  <si>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</si>
  <si>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</si>
  <si>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</si>
  <si>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</si>
  <si>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</si>
  <si>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</si>
  <si>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</si>
  <si>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</si>
  <si>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</si>
  <si>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</si>
  <si>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</si>
  <si>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</si>
  <si>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</si>
  <si>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</si>
  <si>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</si>
  <si>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</si>
  <si>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</si>
  <si>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</si>
  <si>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</si>
  <si>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</si>
  <si>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</si>
  <si>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</si>
  <si>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</si>
  <si>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</si>
  <si>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</si>
  <si>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</si>
  <si>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</si>
  <si>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</si>
  <si>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</si>
  <si>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</si>
  <si>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</si>
  <si>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</si>
  <si>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</si>
  <si>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</si>
  <si>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</si>
  <si>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</si>
  <si>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</si>
  <si>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</si>
  <si>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</si>
  <si>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</si>
  <si>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</si>
  <si>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</si>
  <si>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</si>
  <si>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</si>
  <si>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</si>
  <si>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</si>
  <si>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</si>
  <si>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</si>
  <si>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</si>
  <si>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</si>
  <si>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</si>
  <si>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</si>
  <si>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</si>
  <si>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</si>
  <si>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</si>
  <si>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</si>
  <si>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</si>
  <si>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</si>
  <si>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</si>
  <si>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</si>
  <si>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</si>
  <si>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</si>
  <si>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</si>
  <si>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</si>
  <si>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</si>
  <si>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</si>
  <si>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</si>
  <si>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</si>
  <si>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</si>
  <si>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</si>
  <si>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</si>
  <si>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</si>
  <si>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</si>
  <si>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</si>
  <si>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</si>
  <si>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</si>
  <si>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</si>
  <si>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</si>
  <si>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</si>
  <si>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</si>
  <si>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</si>
  <si>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</si>
  <si>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</si>
  <si>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</si>
  <si>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</si>
  <si>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</si>
  <si>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</si>
  <si>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</si>
  <si>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</si>
  <si>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</si>
  <si>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</si>
  <si>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</si>
  <si>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</si>
  <si>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</si>
  <si>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</si>
  <si>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</si>
  <si>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</si>
  <si>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</si>
  <si>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</si>
  <si>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</si>
  <si>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</si>
  <si>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</si>
  <si>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</si>
  <si>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</si>
  <si>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</si>
  <si>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</si>
  <si>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</si>
  <si>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</si>
  <si>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</si>
  <si>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</si>
  <si>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</si>
  <si>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</si>
  <si>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</si>
  <si>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</si>
  <si>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</si>
  <si>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</si>
  <si>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</si>
  <si>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</si>
  <si>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</si>
  <si>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</si>
  <si>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</si>
  <si>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</si>
  <si>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</si>
  <si>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</si>
  <si>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</si>
  <si>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</si>
  <si>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</si>
  <si>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</si>
  <si>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</si>
  <si>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</si>
  <si>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</si>
  <si>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</si>
  <si>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</si>
  <si>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</si>
  <si>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</si>
  <si>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</si>
  <si>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</si>
  <si>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</si>
  <si>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</si>
  <si>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</si>
  <si>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</si>
  <si>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</si>
  <si>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</si>
  <si>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</si>
  <si>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</si>
  <si>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</si>
  <si>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</si>
  <si>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</si>
  <si>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</si>
  <si>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</si>
  <si>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</si>
  <si>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</si>
  <si>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</si>
  <si>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</si>
  <si>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</si>
  <si>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</si>
  <si>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</si>
  <si>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</si>
  <si>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</si>
  <si>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</si>
  <si>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</si>
  <si>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</si>
  <si>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</si>
  <si>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</si>
  <si>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</si>
  <si>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</si>
  <si>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</si>
  <si>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</si>
  <si>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</si>
  <si>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</si>
  <si>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</si>
  <si>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</si>
  <si>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</si>
  <si>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</si>
  <si>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</si>
  <si>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</si>
  <si>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</si>
  <si>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</si>
  <si>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</si>
  <si>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</si>
  <si>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</si>
  <si>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</si>
  <si>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</si>
  <si>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</si>
  <si>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</si>
  <si>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</si>
  <si>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</si>
  <si>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</si>
  <si>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</si>
  <si>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</si>
  <si>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</si>
  <si>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</si>
  <si>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</si>
  <si>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</si>
  <si>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</si>
  <si>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</si>
  <si>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</si>
  <si>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</si>
  <si>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</si>
  <si>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</si>
  <si>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</si>
  <si>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</si>
  <si>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</si>
  <si>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</si>
  <si>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</si>
  <si>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</si>
  <si>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</si>
  <si>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</si>
  <si>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</si>
  <si>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</si>
  <si>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</si>
  <si>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</si>
  <si>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</si>
  <si>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</si>
  <si>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</si>
  <si>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</si>
  <si>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</si>
  <si>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</si>
  <si>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</si>
  <si>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</si>
  <si>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</si>
  <si>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</si>
  <si>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</si>
  <si>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</si>
  <si>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</si>
  <si>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</si>
  <si>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</si>
  <si>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</si>
  <si>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</si>
  <si>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</si>
  <si>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</si>
  <si>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</si>
  <si>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</si>
  <si>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</si>
  <si>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</si>
  <si>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</si>
  <si>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</si>
  <si>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</si>
  <si>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</si>
  <si>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</si>
  <si>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</si>
  <si>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</si>
  <si>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</si>
  <si>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</si>
  <si>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</si>
  <si>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</si>
  <si>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</si>
  <si>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</si>
  <si>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</si>
  <si>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</si>
  <si>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</si>
  <si>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</si>
  <si>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</si>
  <si>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</si>
  <si>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</si>
  <si>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</si>
  <si>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</si>
  <si>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</si>
  <si>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</si>
  <si>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</si>
  <si>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</si>
  <si>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</si>
  <si>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</si>
  <si>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</si>
  <si>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</si>
  <si>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</si>
  <si>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</si>
  <si>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</si>
  <si>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</si>
  <si>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</si>
  <si>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</si>
  <si>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</si>
  <si>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</si>
  <si>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</si>
  <si>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</si>
  <si>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</si>
  <si>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</si>
  <si>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</si>
  <si>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</si>
  <si>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</si>
  <si>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</si>
  <si>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</si>
  <si>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</si>
  <si>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</si>
  <si>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</si>
  <si>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</si>
  <si>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</si>
  <si>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</si>
  <si>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</si>
  <si>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</si>
  <si>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</si>
  <si>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</si>
  <si>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</si>
  <si>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</si>
  <si>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</si>
  <si>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</si>
  <si>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</si>
  <si>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</si>
  <si>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</si>
  <si>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</si>
  <si>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</si>
  <si>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</si>
  <si>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</si>
  <si>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</si>
  <si>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</si>
  <si>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</si>
  <si>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</si>
  <si>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</si>
  <si>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</si>
  <si>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</si>
  <si>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</si>
  <si>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</si>
  <si>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</si>
  <si>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</si>
  <si>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</si>
  <si>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</si>
  <si>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</si>
  <si>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</si>
  <si>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</si>
  <si>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</si>
  <si>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</si>
  <si>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</si>
  <si>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</si>
  <si>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</si>
  <si>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</si>
  <si>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</si>
  <si>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</si>
  <si>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</si>
  <si>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</si>
  <si>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</si>
  <si>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</si>
  <si>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</si>
  <si>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</si>
  <si>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</si>
  <si>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</si>
  <si>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</si>
  <si>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</si>
  <si>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</si>
  <si>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</si>
  <si>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</si>
  <si>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</si>
  <si>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</si>
  <si>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</si>
  <si>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</si>
  <si>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</si>
  <si>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</si>
  <si>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</si>
  <si>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</si>
  <si>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</si>
  <si>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</si>
  <si>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</si>
  <si>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</si>
  <si>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</si>
  <si>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</si>
  <si>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</si>
  <si>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</si>
  <si>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</si>
  <si>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</si>
  <si>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</si>
  <si>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</si>
  <si>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</si>
  <si>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</si>
  <si>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</si>
  <si>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</si>
  <si>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</si>
  <si>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</si>
  <si>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</si>
  <si>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</si>
  <si>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</si>
  <si>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</si>
  <si>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</si>
  <si>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</si>
  <si>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</si>
  <si>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</si>
  <si>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</si>
  <si>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</si>
  <si>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</si>
  <si>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</si>
  <si>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</si>
  <si>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</si>
  <si>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</si>
  <si>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</si>
  <si>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</si>
  <si>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</si>
  <si>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</si>
  <si>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</si>
  <si>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</si>
  <si>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</si>
  <si>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</si>
  <si>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</si>
  <si>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</si>
  <si>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</si>
  <si>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</si>
  <si>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</si>
  <si>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</si>
  <si>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</si>
  <si>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</si>
  <si>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</si>
  <si>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</si>
  <si>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</si>
  <si>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</si>
  <si>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</si>
  <si>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</si>
  <si>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</si>
  <si>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</si>
  <si>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</si>
  <si>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</si>
  <si>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</si>
  <si>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</si>
  <si>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</si>
  <si>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</si>
  <si>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</si>
  <si>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</si>
  <si>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</si>
  <si>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</si>
  <si>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</si>
  <si>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</si>
  <si>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</si>
  <si>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</si>
  <si>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</si>
  <si>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</si>
  <si>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</si>
  <si>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</si>
  <si>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</si>
  <si>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</si>
  <si>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</si>
  <si>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</si>
  <si>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</si>
  <si>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</si>
  <si>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</si>
  <si>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</si>
  <si>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</si>
  <si>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</si>
  <si>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</si>
  <si>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</si>
  <si>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</si>
  <si>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</si>
  <si>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</si>
  <si>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</si>
  <si>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</si>
  <si>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</si>
  <si>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</si>
  <si>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</si>
  <si>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</si>
  <si>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</si>
  <si>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</si>
  <si>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</si>
  <si>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</si>
  <si>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</si>
  <si>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</si>
  <si>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</si>
  <si>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</si>
  <si>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</si>
  <si>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</si>
  <si>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</si>
  <si>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</si>
  <si>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</si>
  <si>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</si>
  <si>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</si>
  <si>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</si>
  <si>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</si>
  <si>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</si>
  <si>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</si>
  <si>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</si>
  <si>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</si>
  <si>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</si>
  <si>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</si>
  <si>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</si>
  <si>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</si>
  <si>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</si>
  <si>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</si>
  <si>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</si>
  <si>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</si>
  <si>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</si>
  <si>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</si>
  <si>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</si>
  <si>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</si>
  <si>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</si>
  <si>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</si>
  <si>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</si>
  <si>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</si>
  <si>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</si>
  <si>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</si>
  <si>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</si>
  <si>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</si>
  <si>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</si>
  <si>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</si>
  <si>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</si>
  <si>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</si>
  <si>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</si>
  <si>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</si>
  <si>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</si>
  <si>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</si>
  <si>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</si>
  <si>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</si>
  <si>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</si>
  <si>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</si>
  <si>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</si>
  <si>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</si>
  <si>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</si>
  <si>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</si>
  <si>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</si>
  <si>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</si>
  <si>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</si>
  <si>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</si>
  <si>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</si>
  <si>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</si>
  <si>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</si>
  <si>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</si>
  <si>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</si>
  <si>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</si>
  <si>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</si>
  <si>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</si>
  <si>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</si>
  <si>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</si>
  <si>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</si>
  <si>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</si>
  <si>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</si>
  <si>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</si>
  <si>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</si>
  <si>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</si>
  <si>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</si>
  <si>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</si>
  <si>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</si>
  <si>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</si>
  <si>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</si>
  <si>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</si>
  <si>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</si>
  <si>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</si>
  <si>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</si>
  <si>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</si>
  <si>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</si>
  <si>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</si>
  <si>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</si>
  <si>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</si>
  <si>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</si>
  <si>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</si>
  <si>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</si>
  <si>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</si>
  <si>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</si>
  <si>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</si>
  <si>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</si>
  <si>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</si>
  <si>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</si>
  <si>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</si>
  <si>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</si>
  <si>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</si>
  <si>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</si>
  <si>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</si>
  <si>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</si>
  <si>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</si>
  <si>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</si>
  <si>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</si>
  <si>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</si>
  <si>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</si>
  <si>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</si>
  <si>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</si>
  <si>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</si>
  <si>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</si>
  <si>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</si>
  <si>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</si>
  <si>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</si>
  <si>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</si>
  <si>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</si>
  <si>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</si>
  <si>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</si>
  <si>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</si>
  <si>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</si>
  <si>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</si>
  <si>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</si>
  <si>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</si>
  <si>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</si>
  <si>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</si>
  <si>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</si>
  <si>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</si>
  <si>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</si>
  <si>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</si>
  <si>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</si>
  <si>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</si>
  <si>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</si>
  <si>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</si>
  <si>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</si>
  <si>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</si>
  <si>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</si>
  <si>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</si>
  <si>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</si>
  <si>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</si>
  <si>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</si>
  <si>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</si>
  <si>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</si>
  <si>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</si>
  <si>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</si>
  <si>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</si>
  <si>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</si>
  <si>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</si>
  <si>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</si>
  <si>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</si>
  <si>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</si>
  <si>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</si>
  <si>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</si>
  <si>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</si>
  <si>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</si>
  <si>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</si>
  <si>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</si>
  <si>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</si>
  <si>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</si>
  <si>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</si>
  <si>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</si>
  <si>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</si>
  <si>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</si>
  <si>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</si>
  <si>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</si>
  <si>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</si>
  <si>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</si>
  <si>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</si>
  <si>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</si>
  <si>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</si>
  <si>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</si>
  <si>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</si>
  <si>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</si>
  <si>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</si>
  <si>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</si>
  <si>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</si>
  <si>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</si>
  <si>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</si>
  <si>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</si>
  <si>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</si>
  <si>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</si>
  <si>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</si>
  <si>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</si>
  <si>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</si>
  <si>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</si>
  <si>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</si>
  <si>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</si>
  <si>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</si>
  <si>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</si>
  <si>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</si>
  <si>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</si>
  <si>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</si>
  <si>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</si>
  <si>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</si>
  <si>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</si>
  <si>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</si>
  <si>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</si>
  <si>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</si>
  <si>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</si>
  <si>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</si>
  <si>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</si>
  <si>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</si>
  <si>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</si>
  <si>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</si>
  <si>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</si>
  <si>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</si>
  <si>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</si>
  <si>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</si>
  <si>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</si>
  <si>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</si>
  <si>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</si>
  <si>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</si>
  <si>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</si>
  <si>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</si>
  <si>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</si>
  <si>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</si>
  <si>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</si>
  <si>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</si>
  <si>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</si>
  <si>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</si>
  <si>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</si>
  <si>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</si>
  <si>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</si>
  <si>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</si>
  <si>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</si>
  <si>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</si>
  <si>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</si>
  <si>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</si>
  <si>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</si>
  <si>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</si>
  <si>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</si>
  <si>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</si>
  <si>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</si>
  <si>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</si>
  <si>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</si>
  <si>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</si>
  <si>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</si>
  <si>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</si>
  <si>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</si>
  <si>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</si>
  <si>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</si>
  <si>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</si>
  <si>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</si>
  <si>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</si>
  <si>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</si>
  <si>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</si>
  <si>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</si>
  <si>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</si>
  <si>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</si>
  <si>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</si>
  <si>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</si>
  <si>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</si>
  <si>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</si>
  <si>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</si>
  <si>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</si>
  <si>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</si>
  <si>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</si>
  <si>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</si>
  <si>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</si>
  <si>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</si>
  <si>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</si>
  <si>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</si>
  <si>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</si>
  <si>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</si>
  <si>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</si>
  <si>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</si>
  <si>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</si>
  <si>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</si>
  <si>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</si>
  <si>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</si>
  <si>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</si>
  <si>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</si>
  <si>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</si>
  <si>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</si>
  <si>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</si>
  <si>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</si>
  <si>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</si>
  <si>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</si>
  <si>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</si>
  <si>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</si>
  <si>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</si>
  <si>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</si>
  <si>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</si>
  <si>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</si>
  <si>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</si>
  <si>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</si>
  <si>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</si>
  <si>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</si>
  <si>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</si>
  <si>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</si>
  <si>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</si>
  <si>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</si>
  <si>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</si>
  <si>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</si>
  <si>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</si>
  <si>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</si>
  <si>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</si>
  <si>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</si>
  <si>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</si>
  <si>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</si>
  <si>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</si>
  <si>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</si>
  <si>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</si>
  <si>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</si>
  <si>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</si>
  <si>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</si>
  <si>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</si>
  <si>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</si>
  <si>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</si>
  <si>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</si>
  <si>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</si>
  <si>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</si>
  <si>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</si>
  <si>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</si>
  <si>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</si>
  <si>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</si>
  <si>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</si>
  <si>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</si>
  <si>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</si>
  <si>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</si>
  <si>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</si>
  <si>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</si>
  <si>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</si>
  <si>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</si>
  <si>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</si>
  <si>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</si>
  <si>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</si>
  <si>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</si>
  <si>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</si>
  <si>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</si>
  <si>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</si>
  <si>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</si>
  <si>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</si>
  <si>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</si>
  <si>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</si>
  <si>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</si>
  <si>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</si>
  <si>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</si>
  <si>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</si>
  <si>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</si>
  <si>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</si>
  <si>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</si>
  <si>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</si>
  <si>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</si>
  <si>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</si>
  <si>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</si>
  <si>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</si>
  <si>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</si>
  <si>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</si>
  <si>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</si>
  <si>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</si>
  <si>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</si>
  <si>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</si>
  <si>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</si>
  <si>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</si>
  <si>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</si>
  <si>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</si>
  <si>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</si>
  <si>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</si>
  <si>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</si>
  <si>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</si>
  <si>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</si>
  <si>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</si>
  <si>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</si>
  <si>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</si>
  <si>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</si>
  <si>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</si>
  <si>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</si>
  <si>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</si>
  <si>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</si>
  <si>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</si>
  <si>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</si>
  <si>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</si>
  <si>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</si>
  <si>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</si>
  <si>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</si>
  <si>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</si>
  <si>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</si>
  <si>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</si>
  <si>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</si>
  <si>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</si>
  <si>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</si>
  <si>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</si>
  <si>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</si>
  <si>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</si>
  <si>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</si>
  <si>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</si>
  <si>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</si>
  <si>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</si>
  <si>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</si>
  <si>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</si>
  <si>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</si>
  <si>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</si>
  <si>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</si>
  <si>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</si>
  <si>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</si>
  <si>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</si>
  <si>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</si>
  <si>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</si>
  <si>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</si>
  <si>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</si>
  <si>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</si>
  <si>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</si>
  <si>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</si>
  <si>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</si>
  <si>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</si>
  <si>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</si>
  <si>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</si>
  <si>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</si>
  <si>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</si>
  <si>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</si>
  <si>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</si>
  <si>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</si>
  <si>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</si>
  <si>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</si>
  <si>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</si>
  <si>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</si>
  <si>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</si>
  <si>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</si>
  <si>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</si>
  <si>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</si>
  <si>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</si>
  <si>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</si>
  <si>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</si>
  <si>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</si>
  <si>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</si>
  <si>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</si>
  <si>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</si>
  <si>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</si>
  <si>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</si>
  <si>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</si>
  <si>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</si>
  <si>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</si>
  <si>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</si>
  <si>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</si>
  <si>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</si>
  <si>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</si>
  <si>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</si>
  <si>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</si>
  <si>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</si>
  <si>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</si>
  <si>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</si>
  <si>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</si>
  <si>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</si>
  <si>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</si>
  <si>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</si>
  <si>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</si>
  <si>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</si>
  <si>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</si>
  <si>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</si>
  <si>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</si>
  <si>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</si>
  <si>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</si>
  <si>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</si>
  <si>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</si>
  <si>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</si>
  <si>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</si>
  <si>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</si>
  <si>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</si>
  <si>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</si>
  <si>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</si>
  <si>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</si>
  <si>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</si>
  <si>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</si>
  <si>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</si>
  <si>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</si>
  <si>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</si>
  <si>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</si>
  <si>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</si>
  <si>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</si>
  <si>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</si>
  <si>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</si>
  <si>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</si>
  <si>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</si>
  <si>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</si>
  <si>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</si>
  <si>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</si>
  <si>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</si>
  <si>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</si>
  <si>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</si>
  <si>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</si>
  <si>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</si>
  <si>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</si>
  <si>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</si>
  <si>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</si>
  <si>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</si>
  <si>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</si>
  <si>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</si>
  <si>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</si>
  <si>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</si>
  <si>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</si>
  <si>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</si>
  <si>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</si>
  <si>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</si>
  <si>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</si>
  <si>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</si>
  <si>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</si>
  <si>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</si>
  <si>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</si>
  <si>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</si>
  <si>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</si>
  <si>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</si>
  <si>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</si>
  <si>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</si>
  <si>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</si>
  <si>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</si>
  <si>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</si>
  <si>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</si>
  <si>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</si>
  <si>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</si>
  <si>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</si>
  <si>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</si>
  <si>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</si>
  <si>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</si>
  <si>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</si>
  <si>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</si>
  <si>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</si>
  <si>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</si>
  <si>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</si>
  <si>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</si>
  <si>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</si>
  <si>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</si>
  <si>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</si>
  <si>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</si>
  <si>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</si>
  <si>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</si>
  <si>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</si>
  <si>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</si>
  <si>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</si>
  <si>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</si>
  <si>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</si>
  <si>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</si>
  <si>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</si>
  <si>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</si>
  <si>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</si>
  <si>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</si>
  <si>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</si>
  <si>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</si>
  <si>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</si>
  <si>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</si>
  <si>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</si>
  <si>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</si>
  <si>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</si>
  <si>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</si>
  <si>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</si>
  <si>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</si>
  <si>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</si>
  <si>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</si>
  <si>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</si>
  <si>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</si>
  <si>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</si>
  <si>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</si>
  <si>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</si>
  <si>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</si>
  <si>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</si>
  <si>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</si>
  <si>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</si>
  <si>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</si>
  <si>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</si>
  <si>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</si>
  <si>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</si>
  <si>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</si>
  <si>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</si>
  <si>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</si>
  <si>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</si>
  <si>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</si>
  <si>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</si>
  <si>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</si>
  <si>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</si>
  <si>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</si>
  <si>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</si>
  <si>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</si>
  <si>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</si>
  <si>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</si>
  <si>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</si>
  <si>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</si>
  <si>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</si>
  <si>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</si>
  <si>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</si>
  <si>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</si>
  <si>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</si>
  <si>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</si>
  <si>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</si>
  <si>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</si>
  <si>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</si>
  <si>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</si>
  <si>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</si>
  <si>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</si>
  <si>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</si>
  <si>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</si>
  <si>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</si>
  <si>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</si>
  <si>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</si>
  <si>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</si>
  <si>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</si>
  <si>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</si>
  <si>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</si>
  <si>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</si>
  <si>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</si>
  <si>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</si>
  <si>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</si>
  <si>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</si>
  <si>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</si>
  <si>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</si>
  <si>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</si>
  <si>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</si>
  <si>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</si>
  <si>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</si>
  <si>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</si>
  <si>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</si>
  <si>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</si>
  <si>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</si>
  <si>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</si>
  <si>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</si>
  <si>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</si>
  <si>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</si>
  <si>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</si>
  <si>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</si>
  <si>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</si>
  <si>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</si>
  <si>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</si>
  <si>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</si>
  <si>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</si>
  <si>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</si>
  <si>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</si>
  <si>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</si>
  <si>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</si>
  <si>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</si>
  <si>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</si>
  <si>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</si>
  <si>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</si>
  <si>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</si>
  <si>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</si>
  <si>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</si>
  <si>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</si>
  <si>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</si>
  <si>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</si>
  <si>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</si>
  <si>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</si>
  <si>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</si>
  <si>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</si>
  <si>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</si>
  <si>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</si>
  <si>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</si>
  <si>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</si>
  <si>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</si>
  <si>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</si>
  <si>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</si>
  <si>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</si>
  <si>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</si>
  <si>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</si>
  <si>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</si>
  <si>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</si>
  <si>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</si>
  <si>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</si>
  <si>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</si>
  <si>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</si>
  <si>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</si>
  <si>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</si>
  <si>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</si>
  <si>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</si>
  <si>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</si>
  <si>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</si>
  <si>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</si>
  <si>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</si>
  <si>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</si>
  <si>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</si>
  <si>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</si>
  <si>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</si>
  <si>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</si>
  <si>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</si>
  <si>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</si>
  <si>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</si>
  <si>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</si>
  <si>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</si>
  <si>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</si>
  <si>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</si>
  <si>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</si>
  <si>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</si>
  <si>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</si>
  <si>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</si>
  <si>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</si>
  <si>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</si>
  <si>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</si>
  <si>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</si>
  <si>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</si>
  <si>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</si>
  <si>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</si>
  <si>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</si>
  <si>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</si>
  <si>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</si>
  <si>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</si>
  <si>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</si>
  <si>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</si>
  <si>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</si>
  <si>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</si>
  <si>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</si>
  <si>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</si>
  <si>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</si>
  <si>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</si>
  <si>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</si>
  <si>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</si>
  <si>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</si>
  <si>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</si>
  <si>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</si>
  <si>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</si>
  <si>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</si>
  <si>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</si>
  <si>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</si>
  <si>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</si>
  <si>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</si>
  <si>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</si>
  <si>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</si>
  <si>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</si>
  <si>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</si>
  <si>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</si>
  <si>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</si>
  <si>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</si>
  <si>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</si>
  <si>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</si>
  <si>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</si>
  <si>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</si>
  <si>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</si>
  <si>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</si>
  <si>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</si>
  <si>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</si>
  <si>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</si>
  <si>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</si>
  <si>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</si>
  <si>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</si>
  <si>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</si>
  <si>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</si>
  <si>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</si>
  <si>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</si>
  <si>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</si>
  <si>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</si>
  <si>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</si>
  <si>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</si>
  <si>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</si>
  <si>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</si>
  <si>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</si>
  <si>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</si>
  <si>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</si>
  <si>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</si>
  <si>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</si>
  <si>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</si>
  <si>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</si>
  <si>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</si>
  <si>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</si>
  <si>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</si>
  <si>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</si>
  <si>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</si>
  <si>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</si>
  <si>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</si>
  <si>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</si>
  <si>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</si>
  <si>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</si>
  <si>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</si>
  <si>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</si>
  <si>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</si>
  <si>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</si>
  <si>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</si>
  <si>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</si>
  <si>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</si>
  <si>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</si>
  <si>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</si>
  <si>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</si>
  <si>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</si>
  <si>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</si>
  <si>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</si>
  <si>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</si>
  <si>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</si>
  <si>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</si>
  <si>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</si>
  <si>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</si>
  <si>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</si>
  <si>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</si>
  <si>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</si>
  <si>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</si>
  <si>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</si>
  <si>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</si>
  <si>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</si>
  <si>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</si>
  <si>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</si>
  <si>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</si>
  <si>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</si>
  <si>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</si>
  <si>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</si>
  <si>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</si>
  <si>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</si>
  <si>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</si>
  <si>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</si>
  <si>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</si>
  <si>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</si>
  <si>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</si>
  <si>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</si>
  <si>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</si>
  <si>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</si>
  <si>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</si>
  <si>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</si>
  <si>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</si>
  <si>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</si>
  <si>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</si>
  <si>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</si>
  <si>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</si>
  <si>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</si>
  <si>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</si>
  <si>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</si>
  <si>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</si>
  <si>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</si>
  <si>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</si>
  <si>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</si>
  <si>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</si>
  <si>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</si>
  <si>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</si>
  <si>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</si>
  <si>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</si>
  <si>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</si>
  <si>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</si>
  <si>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</si>
  <si>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</si>
  <si>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</si>
  <si>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</si>
  <si>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</si>
  <si>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</si>
  <si>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</si>
  <si>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</si>
  <si>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</si>
  <si>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</si>
  <si>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</si>
  <si>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</si>
  <si>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</si>
  <si>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</si>
  <si>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</si>
  <si>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</si>
  <si>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</si>
  <si>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</si>
  <si>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</si>
  <si>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</si>
  <si>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</si>
  <si>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</si>
  <si>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</si>
  <si>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</si>
  <si>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</si>
  <si>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</si>
  <si>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</si>
  <si>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</si>
  <si>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</si>
  <si>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</si>
  <si>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</si>
  <si>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</si>
  <si>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</si>
  <si>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</si>
  <si>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</si>
  <si>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</si>
  <si>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</si>
  <si>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</si>
  <si>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</si>
  <si>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</si>
  <si>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</si>
  <si>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</si>
  <si>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</si>
  <si>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</si>
  <si>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</si>
  <si>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</si>
  <si>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</si>
  <si>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</si>
  <si>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</si>
  <si>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</si>
  <si>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</si>
  <si>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</si>
  <si>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</si>
  <si>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</si>
  <si>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</si>
  <si>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</si>
  <si>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</si>
  <si>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</si>
  <si>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</si>
  <si>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</si>
  <si>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</si>
  <si>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</si>
  <si>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</si>
  <si>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</si>
  <si>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</si>
  <si>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</si>
  <si>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</si>
  <si>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</si>
  <si>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</si>
  <si>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</si>
  <si>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</si>
  <si>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</si>
  <si>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</si>
  <si>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</si>
  <si>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</si>
  <si>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</si>
  <si>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</si>
  <si>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</si>
  <si>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</si>
  <si>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</si>
  <si>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</si>
  <si>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</si>
  <si>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</si>
  <si>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</si>
  <si>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</si>
  <si>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</si>
  <si>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</si>
  <si>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</si>
  <si>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</si>
  <si>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</si>
  <si>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</si>
  <si>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</si>
  <si>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</si>
  <si>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</si>
  <si>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</si>
  <si>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</si>
  <si>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</si>
  <si>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</si>
  <si>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</si>
  <si>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</si>
  <si>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</si>
  <si>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</si>
  <si>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</si>
  <si>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</si>
  <si>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</si>
  <si>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</si>
  <si>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</si>
  <si>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</si>
  <si>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</si>
  <si>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</si>
  <si>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</si>
  <si>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</si>
  <si>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</si>
  <si>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</si>
  <si>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</si>
  <si>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</si>
  <si>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</si>
  <si>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</si>
  <si>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</si>
  <si>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</si>
  <si>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</si>
  <si>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</si>
  <si>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</si>
  <si>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</si>
  <si>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</si>
  <si>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</si>
  <si>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</si>
  <si>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</si>
  <si>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</si>
  <si>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</si>
  <si>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</si>
  <si>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</si>
  <si>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</si>
  <si>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</si>
  <si>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</si>
  <si>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</si>
  <si>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</si>
  <si>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</si>
  <si>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</si>
  <si>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</si>
  <si>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</si>
  <si>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</si>
  <si>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</si>
  <si>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</si>
  <si>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</si>
  <si>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</si>
  <si>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</si>
  <si>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</si>
  <si>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</si>
  <si>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</si>
  <si>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</si>
  <si>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</si>
  <si>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</si>
  <si>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</si>
  <si>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</si>
  <si>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</si>
  <si>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</si>
  <si>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</si>
  <si>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</si>
  <si>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</si>
  <si>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</si>
  <si>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</si>
  <si>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</si>
  <si>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</si>
  <si>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</si>
  <si>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</si>
  <si>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</si>
  <si>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</si>
  <si>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</si>
  <si>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</si>
  <si>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</si>
  <si>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</si>
  <si>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</si>
  <si>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</si>
  <si>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</si>
  <si>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</si>
  <si>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</si>
  <si>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</si>
  <si>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</si>
  <si>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</si>
  <si>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</si>
  <si>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</si>
  <si>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</si>
  <si>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</si>
  <si>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</si>
  <si>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</si>
  <si>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</si>
  <si>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</si>
  <si>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</si>
  <si>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</si>
  <si>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</si>
  <si>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</si>
  <si>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</si>
  <si>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</si>
  <si>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</si>
  <si>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</si>
  <si>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</si>
  <si>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</si>
  <si>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</si>
  <si>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</si>
  <si>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</si>
  <si>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</si>
  <si>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</si>
  <si>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</si>
  <si>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</si>
  <si>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</si>
  <si>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</si>
  <si>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</si>
  <si>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</si>
  <si>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</si>
  <si>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</si>
  <si>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</si>
  <si>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</si>
  <si>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</si>
  <si>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</si>
  <si>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</si>
  <si>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</si>
  <si>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</si>
  <si>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</si>
  <si>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</si>
  <si>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</si>
  <si>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</si>
  <si>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</si>
  <si>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</si>
  <si>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</si>
  <si>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</si>
  <si>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</si>
  <si>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</si>
  <si>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</si>
  <si>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</si>
  <si>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</si>
  <si>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</si>
  <si>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</si>
  <si>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</si>
  <si>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</si>
  <si>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</si>
  <si>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</si>
  <si>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</si>
  <si>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</si>
  <si>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</si>
  <si>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</si>
  <si>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</si>
  <si>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</si>
  <si>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</si>
  <si>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</si>
  <si>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</si>
  <si>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</si>
  <si>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</si>
  <si>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</si>
  <si>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</si>
  <si>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</si>
  <si>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</si>
  <si>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</si>
  <si>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</si>
  <si>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</si>
  <si>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</si>
  <si>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</si>
  <si>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</si>
  <si>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</si>
  <si>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</si>
  <si>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</si>
  <si>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</si>
  <si>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</si>
  <si>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</si>
  <si>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</si>
  <si>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</si>
  <si>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</si>
  <si>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</si>
  <si>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</si>
  <si>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</si>
  <si>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</si>
  <si>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</si>
  <si>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</si>
  <si>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</si>
  <si>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</si>
  <si>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</si>
  <si>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</si>
  <si>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</si>
  <si>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</si>
  <si>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</si>
  <si>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</si>
  <si>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</si>
  <si>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</si>
  <si>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</si>
  <si>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</si>
  <si>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</si>
  <si>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</si>
  <si>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</si>
  <si>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</si>
  <si>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</si>
  <si>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</si>
  <si>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</si>
  <si>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</si>
  <si>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</si>
  <si>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</si>
  <si>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</si>
  <si>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</si>
  <si>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</si>
  <si>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</si>
  <si>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</si>
  <si>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</si>
  <si>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</si>
  <si>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</si>
  <si>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</si>
  <si>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</si>
  <si>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</si>
  <si>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</si>
  <si>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</si>
  <si>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</si>
  <si>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</si>
  <si>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</si>
  <si>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</si>
  <si>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</si>
  <si>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</si>
  <si>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</si>
  <si>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</si>
  <si>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</si>
  <si>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</si>
  <si>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</si>
  <si>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</si>
  <si>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</si>
  <si>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</si>
  <si>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</si>
  <si>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</si>
  <si>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</si>
  <si>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</si>
  <si>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</si>
  <si>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</si>
  <si>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</si>
  <si>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</si>
  <si>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</si>
  <si>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</si>
  <si>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</si>
  <si>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</si>
  <si>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</si>
  <si>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</si>
  <si>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</si>
  <si>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</si>
  <si>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</si>
  <si>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</si>
  <si>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</si>
  <si>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</si>
  <si>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</si>
  <si>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</si>
  <si>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</si>
  <si>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</si>
  <si>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</si>
  <si>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</si>
  <si>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</si>
  <si>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</si>
  <si>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</si>
  <si>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</si>
  <si>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</si>
  <si>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</si>
  <si>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</si>
  <si>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</si>
  <si>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</si>
  <si>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</si>
  <si>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</si>
  <si>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</si>
  <si>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</si>
  <si>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</si>
  <si>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</si>
  <si>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</si>
  <si>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</si>
  <si>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</si>
  <si>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</si>
  <si>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</si>
  <si>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</si>
  <si>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</si>
  <si>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</si>
  <si>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</si>
  <si>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</si>
  <si>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</si>
  <si>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</si>
  <si>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</si>
  <si>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</si>
  <si>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</si>
  <si>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</si>
  <si>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</si>
  <si>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</si>
  <si>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</si>
  <si>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</si>
  <si>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</si>
  <si>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</si>
  <si>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</si>
  <si>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</si>
  <si>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</si>
  <si>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</si>
  <si>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</si>
  <si>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</si>
  <si>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</si>
  <si>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</si>
  <si>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</si>
  <si>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</si>
  <si>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</si>
  <si>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</si>
  <si>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</si>
  <si>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</si>
  <si>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</si>
  <si>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</si>
  <si>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</si>
  <si>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</si>
  <si>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</si>
  <si>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</si>
  <si>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</si>
  <si>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</si>
  <si>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</si>
  <si>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</si>
  <si>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</si>
  <si>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</si>
  <si>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</si>
  <si>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</si>
  <si>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</si>
  <si>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</si>
  <si>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</si>
  <si>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</si>
  <si>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</si>
  <si>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</si>
  <si>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</si>
  <si>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</si>
  <si>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</si>
  <si>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</si>
  <si>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</si>
  <si>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</si>
  <si>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</si>
  <si>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</si>
  <si>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</si>
  <si>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</si>
  <si>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</si>
  <si>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</si>
  <si>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</si>
  <si>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</si>
  <si>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</si>
  <si>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</si>
  <si>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</si>
  <si>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</si>
  <si>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</si>
  <si>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</si>
  <si>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</si>
  <si>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</si>
  <si>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</si>
  <si>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</si>
  <si>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</si>
  <si>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</si>
  <si>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</si>
  <si>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</si>
  <si>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</si>
  <si>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</si>
  <si>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</si>
  <si>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</si>
  <si>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</si>
  <si>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</si>
  <si>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</si>
  <si>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</si>
  <si>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</si>
  <si>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</si>
  <si>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</si>
  <si>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</si>
  <si>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</si>
  <si>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</si>
  <si>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</si>
  <si>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</si>
  <si>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</si>
  <si>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</si>
  <si>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</si>
  <si>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</si>
  <si>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</si>
  <si>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</si>
  <si>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</si>
  <si>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</si>
  <si>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</si>
  <si>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</si>
  <si>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</si>
  <si>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</si>
  <si>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</si>
  <si>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</si>
  <si>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</si>
  <si>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</si>
  <si>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</si>
  <si>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</si>
  <si>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</si>
  <si>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</si>
  <si>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</si>
  <si>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</si>
  <si>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</si>
  <si>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</si>
  <si>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</si>
  <si>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</si>
  <si>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</si>
  <si>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</si>
  <si>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</si>
  <si>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</si>
  <si>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</si>
  <si>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</si>
  <si>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</si>
  <si>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</si>
  <si>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</si>
  <si>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</si>
  <si>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</si>
  <si>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</si>
  <si>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</si>
  <si>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</si>
  <si>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</si>
  <si>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</si>
  <si>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</si>
  <si>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</si>
  <si>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</si>
  <si>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</si>
  <si>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</si>
  <si>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</si>
  <si>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</si>
  <si>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</si>
  <si>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</si>
  <si>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</si>
  <si>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</si>
  <si>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</si>
  <si>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</si>
  <si>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</si>
  <si>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</si>
  <si>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</si>
  <si>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</si>
  <si>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</si>
  <si>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</si>
  <si>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</si>
  <si>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</si>
  <si>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</si>
  <si>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</si>
  <si>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</si>
  <si>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</si>
  <si>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</si>
  <si>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</si>
  <si>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</si>
  <si>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</si>
  <si>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</si>
  <si>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</si>
  <si>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</si>
  <si>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</si>
  <si>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</si>
  <si>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</si>
  <si>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</si>
  <si>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</si>
  <si>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</si>
  <si>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</si>
  <si>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</si>
  <si>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</si>
  <si>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</si>
  <si>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</si>
  <si>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</si>
  <si>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</si>
  <si>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</si>
  <si>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</si>
  <si>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</si>
  <si>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</si>
  <si>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</si>
  <si>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</si>
  <si>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</si>
  <si>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</si>
  <si>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</si>
  <si>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</si>
  <si>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</si>
  <si>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</si>
  <si>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</si>
  <si>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</si>
  <si>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</si>
  <si>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</si>
  <si>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</si>
  <si>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</si>
  <si>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</si>
  <si>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</si>
  <si>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</si>
  <si>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</si>
  <si>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</si>
  <si>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</si>
  <si>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</si>
  <si>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</si>
  <si>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</si>
  <si>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</si>
  <si>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</si>
  <si>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</si>
  <si>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</si>
  <si>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</si>
  <si>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</si>
  <si>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</si>
  <si>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</si>
  <si>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</si>
  <si>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</si>
  <si>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</si>
  <si>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</si>
  <si>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</si>
  <si>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</si>
  <si>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</si>
  <si>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</si>
  <si>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</si>
  <si>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</si>
  <si>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</si>
  <si>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</si>
  <si>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</si>
  <si>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</si>
  <si>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</si>
  <si>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</si>
  <si>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</si>
  <si>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</si>
  <si>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</si>
  <si>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</si>
  <si>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</si>
  <si>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</si>
  <si>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</si>
  <si>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</si>
  <si>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</si>
  <si>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</si>
  <si>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</si>
  <si>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</si>
  <si>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</si>
  <si>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</si>
  <si>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</si>
  <si>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</si>
  <si>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</si>
  <si>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</si>
  <si>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</si>
  <si>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</si>
  <si>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</si>
  <si>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</si>
  <si>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</si>
  <si>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</si>
  <si>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</si>
  <si>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</si>
  <si>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</si>
  <si>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</si>
  <si>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</si>
  <si>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</si>
  <si>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</si>
  <si>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</si>
  <si>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</si>
  <si>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</si>
  <si>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</si>
  <si>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</si>
  <si>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</si>
  <si>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</si>
  <si>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</si>
  <si>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</si>
  <si>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</si>
  <si>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</si>
  <si>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</si>
  <si>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</si>
  <si>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</si>
  <si>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</si>
  <si>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</si>
  <si>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</si>
  <si>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</si>
  <si>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</si>
  <si>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</si>
  <si>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</si>
  <si>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</si>
  <si>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</si>
  <si>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</si>
  <si>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</si>
  <si>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</si>
  <si>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</si>
  <si>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</si>
  <si>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</si>
  <si>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</si>
  <si>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</si>
  <si>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</si>
  <si>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</si>
  <si>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</si>
  <si>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</si>
  <si>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</si>
  <si>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</si>
  <si>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</si>
  <si>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</si>
  <si>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</si>
  <si>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</si>
  <si>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</si>
  <si>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</si>
  <si>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</si>
  <si>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</si>
  <si>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</si>
  <si>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</si>
  <si>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</si>
  <si>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</si>
  <si>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</si>
  <si>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</si>
  <si>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</si>
  <si>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</si>
  <si>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</si>
  <si>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</si>
  <si>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</si>
  <si>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</si>
  <si>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</si>
  <si>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</si>
  <si>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</si>
  <si>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</si>
  <si>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</si>
  <si>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</si>
  <si>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</si>
  <si>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</si>
  <si>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</si>
  <si>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</si>
  <si>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</si>
  <si>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</si>
  <si>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</si>
  <si>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</si>
  <si>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</si>
  <si>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</si>
  <si>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</si>
  <si>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</si>
  <si>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</si>
  <si>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</si>
  <si>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</si>
  <si>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</si>
  <si>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</si>
  <si>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</si>
  <si>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</si>
  <si>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</si>
  <si>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</si>
  <si>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</si>
  <si>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</si>
  <si>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</si>
  <si>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</si>
  <si>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</si>
  <si>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</si>
  <si>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</si>
  <si>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</si>
  <si>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</si>
  <si>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</si>
  <si>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</si>
  <si>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</si>
  <si>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</si>
  <si>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</si>
  <si>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</si>
  <si>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</si>
  <si>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</si>
  <si>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</si>
  <si>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</si>
  <si>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</si>
  <si>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</si>
  <si>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</si>
  <si>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</si>
  <si>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</si>
  <si>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</si>
  <si>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</si>
  <si>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</si>
  <si>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</si>
  <si>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</si>
  <si>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</si>
  <si>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</si>
  <si>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</si>
  <si>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</si>
  <si>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</si>
  <si>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</si>
  <si>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</si>
  <si>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</si>
  <si>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</si>
  <si>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</si>
  <si>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</si>
  <si>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</si>
  <si>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</si>
  <si>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</si>
  <si>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</si>
  <si>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</si>
  <si>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</si>
  <si>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</si>
  <si>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</si>
  <si>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</si>
  <si>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</si>
  <si>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</si>
  <si>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</si>
  <si>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</si>
  <si>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</si>
  <si>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</si>
  <si>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</si>
  <si>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</si>
  <si>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</si>
  <si>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</si>
  <si>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</si>
  <si>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</si>
  <si>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</si>
  <si>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</si>
  <si>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</si>
  <si>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</si>
  <si>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</si>
  <si>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</si>
  <si>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</si>
  <si>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</si>
  <si>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</si>
  <si>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</si>
  <si>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</si>
  <si>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</si>
  <si>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</si>
  <si>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</si>
  <si>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</si>
  <si>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</si>
  <si>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</si>
  <si>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</si>
  <si>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</si>
  <si>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</si>
  <si>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</si>
  <si>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</si>
  <si>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</si>
  <si>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</si>
  <si>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</si>
  <si>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</si>
  <si>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</si>
  <si>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</si>
  <si>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</si>
  <si>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</si>
  <si>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</si>
  <si>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</si>
  <si>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</si>
  <si>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</si>
  <si>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</si>
  <si>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</si>
  <si>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</si>
  <si>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</si>
  <si>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</si>
  <si>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</si>
  <si>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</si>
  <si>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</si>
  <si>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</si>
  <si>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</si>
  <si>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</si>
  <si>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</si>
  <si>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</si>
  <si>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</si>
  <si>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</si>
  <si>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</si>
  <si>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</si>
  <si>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</si>
  <si>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</si>
  <si>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</si>
  <si>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</si>
  <si>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</si>
  <si>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</si>
  <si>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</si>
  <si>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</si>
  <si>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</si>
  <si>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</si>
  <si>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</si>
  <si>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</si>
  <si>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</si>
  <si>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</si>
  <si>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</si>
  <si>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</si>
  <si>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</si>
  <si>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</si>
  <si>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</si>
  <si>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</si>
  <si>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</si>
  <si>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</si>
  <si>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</si>
  <si>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</si>
  <si>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</si>
  <si>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</si>
  <si>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</si>
  <si>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</si>
  <si>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</si>
  <si>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</si>
  <si>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</si>
  <si>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</si>
  <si>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</si>
  <si>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</si>
  <si>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</si>
  <si>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</si>
  <si>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</si>
  <si>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</si>
  <si>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</si>
  <si>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</si>
  <si>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</si>
  <si>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</si>
  <si>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</si>
  <si>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</si>
  <si>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</si>
  <si>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</si>
  <si>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</si>
  <si>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</si>
  <si>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</si>
  <si>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</si>
  <si>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</si>
  <si>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</si>
  <si>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</si>
  <si>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</si>
  <si>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</si>
  <si>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</si>
  <si>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</si>
  <si>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</si>
  <si>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</si>
  <si>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</si>
  <si>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</si>
  <si>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</si>
  <si>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</si>
  <si>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</si>
  <si>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</si>
  <si>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</si>
  <si>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</si>
  <si>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</si>
  <si>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</si>
  <si>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</si>
  <si>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</si>
  <si>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</si>
  <si>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</si>
  <si>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</si>
  <si>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</si>
  <si>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</si>
  <si>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</si>
  <si>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</si>
  <si>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</si>
  <si>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</si>
  <si>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</si>
  <si>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</si>
  <si>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</si>
  <si>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</si>
  <si>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</si>
  <si>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</si>
  <si>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</si>
  <si>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</si>
  <si>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</si>
  <si>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</si>
  <si>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</si>
  <si>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</si>
  <si>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</si>
  <si>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</si>
  <si>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</si>
  <si>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</si>
  <si>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</si>
  <si>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</si>
  <si>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</si>
  <si>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</si>
  <si>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</si>
  <si>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</si>
  <si>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</si>
  <si>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</si>
  <si>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</si>
  <si>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</si>
  <si>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</si>
  <si>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</si>
  <si>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</si>
  <si>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</si>
  <si>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</si>
  <si>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</si>
  <si>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</si>
  <si>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</si>
  <si>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</si>
  <si>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</si>
  <si>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</si>
  <si>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</si>
  <si>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</si>
  <si>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</si>
  <si>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</si>
  <si>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</si>
  <si>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</si>
  <si>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</si>
  <si>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</si>
  <si>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</si>
  <si>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</si>
  <si>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</si>
  <si>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</si>
  <si>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</si>
  <si>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</si>
  <si>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</si>
  <si>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</si>
  <si>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</si>
  <si>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</si>
  <si>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</si>
  <si>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</si>
  <si>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</si>
  <si>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</si>
  <si>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</si>
  <si>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</si>
  <si>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</si>
  <si>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</si>
  <si>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</si>
  <si>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</si>
  <si>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</si>
  <si>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</si>
  <si>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</si>
  <si>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</si>
  <si>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</si>
  <si>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</si>
  <si>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</si>
  <si>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</si>
  <si>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</si>
  <si>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</si>
  <si>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</si>
  <si>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</si>
  <si>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</si>
  <si>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</si>
  <si>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</si>
  <si>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</si>
  <si>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</si>
  <si>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</si>
  <si>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</si>
  <si>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</si>
  <si>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</si>
  <si>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</si>
  <si>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</si>
  <si>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</si>
  <si>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</si>
  <si>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</si>
  <si>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</si>
  <si>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</si>
  <si>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</si>
  <si>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</si>
  <si>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</si>
  <si>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</si>
  <si>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</si>
  <si>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</si>
  <si>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</si>
  <si>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</si>
  <si>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</si>
  <si>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</si>
  <si>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</si>
  <si>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</si>
  <si>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</si>
  <si>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</si>
  <si>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</si>
  <si>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</si>
  <si>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</si>
  <si>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</si>
  <si>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</si>
  <si>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</si>
  <si>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</si>
  <si>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</si>
  <si>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</si>
  <si>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</si>
  <si>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</si>
  <si>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</si>
  <si>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</si>
  <si>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</si>
  <si>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</si>
  <si>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</si>
  <si>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</si>
  <si>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</si>
  <si>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</si>
  <si>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</si>
  <si>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</si>
  <si>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</si>
  <si>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</si>
  <si>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</si>
  <si>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</si>
  <si>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</si>
  <si>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</si>
  <si>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</si>
  <si>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</si>
  <si>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</si>
  <si>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</si>
  <si>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</si>
  <si>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</si>
  <si>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</si>
  <si>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</si>
  <si>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</si>
  <si>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</si>
  <si>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</si>
  <si>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</si>
  <si>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</si>
  <si>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</si>
  <si>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</si>
  <si>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</si>
  <si>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</si>
  <si>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</si>
  <si>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</si>
  <si>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</si>
  <si>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</si>
  <si>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</si>
  <si>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</si>
  <si>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</si>
  <si>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</si>
  <si>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</si>
  <si>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</si>
  <si>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</si>
  <si>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</si>
  <si>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</si>
  <si>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</si>
  <si>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</si>
  <si>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</si>
  <si>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</si>
  <si>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</si>
  <si>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</si>
  <si>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</si>
  <si>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</si>
  <si>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</si>
  <si>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</si>
  <si>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</si>
  <si>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</si>
  <si>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</si>
  <si>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</si>
  <si>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</si>
  <si>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</si>
  <si>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</si>
  <si>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</si>
  <si>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</si>
  <si>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</si>
  <si>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</si>
  <si>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</si>
  <si>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</si>
  <si>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</si>
  <si>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</si>
  <si>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</si>
  <si>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</si>
  <si>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</si>
  <si>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</si>
  <si>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</si>
  <si>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</si>
  <si>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</si>
  <si>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</si>
  <si>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</si>
  <si>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</si>
  <si>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</si>
  <si>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</si>
  <si>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</si>
  <si>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</si>
  <si>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</si>
  <si>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</si>
  <si>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</si>
  <si>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</si>
  <si>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</si>
  <si>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</si>
  <si>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</si>
  <si>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</si>
  <si>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</si>
  <si>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</si>
  <si>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</si>
  <si>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</si>
  <si>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</si>
  <si>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</si>
  <si>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</si>
  <si>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</si>
  <si>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</si>
  <si>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</si>
  <si>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</si>
  <si>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</si>
  <si>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</si>
  <si>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</si>
  <si>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</si>
  <si>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</si>
  <si>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</si>
  <si>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</si>
  <si>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</si>
  <si>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</si>
  <si>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</si>
  <si>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</si>
  <si>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</si>
  <si>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</si>
  <si>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</si>
  <si>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</si>
  <si>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</si>
  <si>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</si>
  <si>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</si>
  <si>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</si>
  <si>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</si>
  <si>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</si>
  <si>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</si>
  <si>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</si>
  <si>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</si>
  <si>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</si>
  <si>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</si>
  <si>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</si>
  <si>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</si>
  <si>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</si>
  <si>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</si>
  <si>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</si>
  <si>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</si>
  <si>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</si>
  <si>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</si>
  <si>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</si>
  <si>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</si>
  <si>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</si>
  <si>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</si>
  <si>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</si>
  <si>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</si>
  <si>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</si>
  <si>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</si>
  <si>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</si>
  <si>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</si>
  <si>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</si>
  <si>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</si>
  <si>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</si>
  <si>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</si>
  <si>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</si>
  <si>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</si>
  <si>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</si>
  <si>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</si>
  <si>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</si>
  <si>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</si>
  <si>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</si>
  <si>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</si>
  <si>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</si>
  <si>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</si>
  <si>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</si>
  <si>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</si>
  <si>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</si>
  <si>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</si>
  <si>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</si>
  <si>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</si>
  <si>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</si>
  <si>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</si>
  <si>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</si>
  <si>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</si>
  <si>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</si>
  <si>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</si>
  <si>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</si>
  <si>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</si>
  <si>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</si>
  <si>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</si>
  <si>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</si>
  <si>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</si>
  <si>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</si>
  <si>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</si>
  <si>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</si>
  <si>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</si>
  <si>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</si>
  <si>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</si>
  <si>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</si>
  <si>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</si>
  <si>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</si>
  <si>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</si>
  <si>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</si>
  <si>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</si>
  <si>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</si>
  <si>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</si>
  <si>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</si>
  <si>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</si>
  <si>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</si>
  <si>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</si>
  <si>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</si>
  <si>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</si>
  <si>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</si>
  <si>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</si>
  <si>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</si>
  <si>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</si>
  <si>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</si>
  <si>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</si>
  <si>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</si>
  <si>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</si>
  <si>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</si>
  <si>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</si>
  <si>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</si>
  <si>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</si>
  <si>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</si>
  <si>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</si>
  <si>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</si>
  <si>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</si>
  <si>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</si>
  <si>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</si>
  <si>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</si>
  <si>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</si>
  <si>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</si>
  <si>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</si>
  <si>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</si>
  <si>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</si>
  <si>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</si>
  <si>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</si>
  <si>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</si>
  <si>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</si>
  <si>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</si>
  <si>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</si>
  <si>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</si>
  <si>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</si>
  <si>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</si>
  <si>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</si>
  <si>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</si>
  <si>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</si>
  <si>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</si>
  <si>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</si>
  <si>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</si>
  <si>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</si>
  <si>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</si>
  <si>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</si>
  <si>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</si>
  <si>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</si>
  <si>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</si>
  <si>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</si>
  <si>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</si>
  <si>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</si>
  <si>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</si>
  <si>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</si>
  <si>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</si>
  <si>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</si>
  <si>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</si>
  <si>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</si>
  <si>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</si>
  <si>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</si>
  <si>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</si>
  <si>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</si>
  <si>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</si>
  <si>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</si>
  <si>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</si>
  <si>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</si>
  <si>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</si>
  <si>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</si>
  <si>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</si>
  <si>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</si>
  <si>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</si>
  <si>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</si>
  <si>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</si>
  <si>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</si>
  <si>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</si>
  <si>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</si>
  <si>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</si>
  <si>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</si>
  <si>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</si>
  <si>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</si>
  <si>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</si>
  <si>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</si>
  <si>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</si>
  <si>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</si>
  <si>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</si>
  <si>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</si>
  <si>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</si>
  <si>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</si>
  <si>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</si>
  <si>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</si>
  <si>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</si>
  <si>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</si>
  <si>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</si>
  <si>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</si>
  <si>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</si>
  <si>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</si>
  <si>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</si>
  <si>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</si>
  <si>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</si>
  <si>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</si>
  <si>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</si>
  <si>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</si>
  <si>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</si>
  <si>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</si>
  <si>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</si>
  <si>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</si>
  <si>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</si>
  <si>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</si>
  <si>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</si>
  <si>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</si>
  <si>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</si>
  <si>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</si>
  <si>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</si>
  <si>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</si>
  <si>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</si>
  <si>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</si>
  <si>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</si>
  <si>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</si>
  <si>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</si>
  <si>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</si>
  <si>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</si>
  <si>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</si>
  <si>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</si>
  <si>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</si>
  <si>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</si>
  <si>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</si>
  <si>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</si>
  <si>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</si>
  <si>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</si>
  <si>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</si>
  <si>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</si>
  <si>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</si>
  <si>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</si>
  <si>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</si>
  <si>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</si>
  <si>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</si>
  <si>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</si>
  <si>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</si>
  <si>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</si>
  <si>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</si>
  <si>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</si>
  <si>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</si>
  <si>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</si>
  <si>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</si>
  <si>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</si>
  <si>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</si>
  <si>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</si>
  <si>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</si>
  <si>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</si>
  <si>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</si>
  <si>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</si>
  <si>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</si>
  <si>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</si>
  <si>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</si>
  <si>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</si>
  <si>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</si>
  <si>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</si>
  <si>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</si>
  <si>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</si>
  <si>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</si>
  <si>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</si>
  <si>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</si>
  <si>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</si>
  <si>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</si>
  <si>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</si>
  <si>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</si>
  <si>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</si>
  <si>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</si>
  <si>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</si>
  <si>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</si>
  <si>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</si>
  <si>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</si>
  <si>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</si>
  <si>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</si>
  <si>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</si>
  <si>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</si>
  <si>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</si>
  <si>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</si>
  <si>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</si>
  <si>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</si>
  <si>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</si>
  <si>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</si>
  <si>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</si>
  <si>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</si>
  <si>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</si>
  <si>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</si>
  <si>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</si>
  <si>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</si>
  <si>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</si>
  <si>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</si>
  <si>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</si>
  <si>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</si>
  <si>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</si>
  <si>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</si>
  <si>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</si>
  <si>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</si>
  <si>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</si>
  <si>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</si>
  <si>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</si>
  <si>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</si>
  <si>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</si>
  <si>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</si>
  <si>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</si>
  <si>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</si>
  <si>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</si>
  <si>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</si>
  <si>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</si>
  <si>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</si>
  <si>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</si>
  <si>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</si>
  <si>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</si>
  <si>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</si>
  <si>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</si>
  <si>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</si>
  <si>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</si>
  <si>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</si>
  <si>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</si>
  <si>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</si>
  <si>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</si>
  <si>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</si>
  <si>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</si>
  <si>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</si>
  <si>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</si>
  <si>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</si>
  <si>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</si>
  <si>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</si>
  <si>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</si>
  <si>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</si>
  <si>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</si>
  <si>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</si>
  <si>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</si>
  <si>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</si>
  <si>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</si>
  <si>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</si>
  <si>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</si>
  <si>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</si>
  <si>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</si>
  <si>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</si>
  <si>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</si>
  <si>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</si>
  <si>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</si>
  <si>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</si>
  <si>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</si>
  <si>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</si>
  <si>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</si>
  <si>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</si>
  <si>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</si>
  <si>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</si>
  <si>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</si>
  <si>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</si>
  <si>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</si>
  <si>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</si>
  <si>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</si>
  <si>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</si>
  <si>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</si>
  <si>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</si>
  <si>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</si>
  <si>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</si>
  <si>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</si>
  <si>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</si>
  <si>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</si>
  <si>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</si>
  <si>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</si>
  <si>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</si>
  <si>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</si>
  <si>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</si>
  <si>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</si>
  <si>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</si>
  <si>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</si>
  <si>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</si>
  <si>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</si>
  <si>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</si>
  <si>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</si>
  <si>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</si>
  <si>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</si>
  <si>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</si>
  <si>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</si>
  <si>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</si>
  <si>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</si>
  <si>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</si>
  <si>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</si>
  <si>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</si>
  <si>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</si>
  <si>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</si>
  <si>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</si>
  <si>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</si>
  <si>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</si>
  <si>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</si>
  <si>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</si>
  <si>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</si>
  <si>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</si>
  <si>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</si>
  <si>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</si>
  <si>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</si>
  <si>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</si>
  <si>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</si>
  <si>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</si>
  <si>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</si>
  <si>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</si>
  <si>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</si>
  <si>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</si>
  <si>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</si>
  <si>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</si>
  <si>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</si>
  <si>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</si>
  <si>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</si>
  <si>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</si>
  <si>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</si>
  <si>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</si>
  <si>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</si>
  <si>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</si>
  <si>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</si>
  <si>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</si>
  <si>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</si>
  <si>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</si>
  <si>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</si>
  <si>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</si>
  <si>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</si>
  <si>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</si>
  <si>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</si>
  <si>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</si>
  <si>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</si>
  <si>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</si>
  <si>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</si>
  <si>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</si>
  <si>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</si>
  <si>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</si>
  <si>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</si>
  <si>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</si>
  <si>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</si>
  <si>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</si>
  <si>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</si>
  <si>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</si>
  <si>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</si>
  <si>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</si>
  <si>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</si>
  <si>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</si>
  <si>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</si>
  <si>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</si>
  <si>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</si>
  <si>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</si>
  <si>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</si>
  <si>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</si>
  <si>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</si>
  <si>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</si>
  <si>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</si>
  <si>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</si>
  <si>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</si>
  <si>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</si>
  <si>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</si>
  <si>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</si>
  <si>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</si>
  <si>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</si>
  <si>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</si>
  <si>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</si>
  <si>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</si>
  <si>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</si>
  <si>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</si>
  <si>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</si>
  <si>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</si>
  <si>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</si>
  <si>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</si>
  <si>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</si>
  <si>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</si>
  <si>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</si>
  <si>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</si>
  <si>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</si>
  <si>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</si>
  <si>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</si>
  <si>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</si>
  <si>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</si>
  <si>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</si>
  <si>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</si>
  <si>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</si>
  <si>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</si>
  <si>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</si>
  <si>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</si>
  <si>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</si>
  <si>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</si>
  <si>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</si>
  <si>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</si>
  <si>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</si>
  <si>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</si>
  <si>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</si>
  <si>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</si>
  <si>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</si>
  <si>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</si>
  <si>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</si>
  <si>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</si>
  <si>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</si>
  <si>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</si>
  <si>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</si>
  <si>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</si>
  <si>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</si>
  <si>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</si>
  <si>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</si>
  <si>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</si>
  <si>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</si>
  <si>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</si>
  <si>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</si>
  <si>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</si>
  <si>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</si>
  <si>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</si>
  <si>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</si>
  <si>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</si>
  <si>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</si>
  <si>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</si>
  <si>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</si>
  <si>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</si>
  <si>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</si>
  <si>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</si>
  <si>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</si>
  <si>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</si>
  <si>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</si>
  <si>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</si>
  <si>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</si>
  <si>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</si>
  <si>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</si>
  <si>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</si>
  <si>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</si>
  <si>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</si>
  <si>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</si>
  <si>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</si>
  <si>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</si>
  <si>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</si>
  <si>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</si>
  <si>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</si>
  <si>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</si>
  <si>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</si>
  <si>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</si>
  <si>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</si>
  <si>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</si>
  <si>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</si>
  <si>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</si>
  <si>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</si>
  <si>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</si>
  <si>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</si>
  <si>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</si>
  <si>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</si>
  <si>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</si>
  <si>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</si>
  <si>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</si>
  <si>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</si>
  <si>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</si>
  <si>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</si>
  <si>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</si>
  <si>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</si>
  <si>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</si>
  <si>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</si>
  <si>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</si>
  <si>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</si>
  <si>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</si>
  <si>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</si>
  <si>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</si>
  <si>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</si>
  <si>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</si>
  <si>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</si>
  <si>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</si>
  <si>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</si>
  <si>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</si>
  <si>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</si>
  <si>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</si>
  <si>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</si>
  <si>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</si>
  <si>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</si>
  <si>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</si>
  <si>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</si>
  <si>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</si>
  <si>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</si>
  <si>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</si>
  <si>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</si>
  <si>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</si>
  <si>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</si>
  <si>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</si>
  <si>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</si>
  <si>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</si>
  <si>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</si>
  <si>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</si>
  <si>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</si>
  <si>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</si>
  <si>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</si>
  <si>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</si>
  <si>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</si>
  <si>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</si>
  <si>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</si>
  <si>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</si>
  <si>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</si>
  <si>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</si>
  <si>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</si>
  <si>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</si>
  <si>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</si>
  <si>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</si>
  <si>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</si>
  <si>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</si>
  <si>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</si>
  <si>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</si>
  <si>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</si>
  <si>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</si>
  <si>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</si>
  <si>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</si>
  <si>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</si>
  <si>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</si>
  <si>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</si>
  <si>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</si>
  <si>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</si>
  <si>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</si>
  <si>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</si>
  <si>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</si>
  <si>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</si>
  <si>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</si>
  <si>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</si>
  <si>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</si>
  <si>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</si>
  <si>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</si>
  <si>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</si>
  <si>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</si>
  <si>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</si>
  <si>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</si>
  <si>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</si>
  <si>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</si>
  <si>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</si>
  <si>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</si>
  <si>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</si>
  <si>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</si>
  <si>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</si>
  <si>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</si>
  <si>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</si>
  <si>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</si>
  <si>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</si>
  <si>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</si>
  <si>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</si>
  <si>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</si>
  <si>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</si>
  <si>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</si>
  <si>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</si>
  <si>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</si>
  <si>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</si>
  <si>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</si>
  <si>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</si>
  <si>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</si>
  <si>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</si>
  <si>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</si>
  <si>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</si>
  <si>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</si>
  <si>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</si>
  <si>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</si>
  <si>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</si>
  <si>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</si>
  <si>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</si>
  <si>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</si>
  <si>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</si>
  <si>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</si>
  <si>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</si>
  <si>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</si>
  <si>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</si>
  <si>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</si>
  <si>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</si>
  <si>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</si>
  <si>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</si>
  <si>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</si>
  <si>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</si>
  <si>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</si>
  <si>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</si>
  <si>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</si>
  <si>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</si>
  <si>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</si>
  <si>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</si>
  <si>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</si>
  <si>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</si>
  <si>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</si>
  <si>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</si>
  <si>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</si>
  <si>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</si>
  <si>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</si>
  <si>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</si>
  <si>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</si>
  <si>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</si>
  <si>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</si>
  <si>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</si>
  <si>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</si>
  <si>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</si>
  <si>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</si>
  <si>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</si>
  <si>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</si>
  <si>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</si>
  <si>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</si>
  <si>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</si>
  <si>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</si>
  <si>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</si>
  <si>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</si>
  <si>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</si>
  <si>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</si>
  <si>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</si>
  <si>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</si>
  <si>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</si>
  <si>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</si>
  <si>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</si>
  <si>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</si>
  <si>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</si>
  <si>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</si>
  <si>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</si>
  <si>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</si>
  <si>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</si>
  <si>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</si>
  <si>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</si>
  <si>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</si>
  <si>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</si>
  <si>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</si>
  <si>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</si>
  <si>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</si>
  <si>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</si>
  <si>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</si>
  <si>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</si>
  <si>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</si>
  <si>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</si>
  <si>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</si>
  <si>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</si>
  <si>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</si>
  <si>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</si>
  <si>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</si>
  <si>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</si>
  <si>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</si>
  <si>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</si>
  <si>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</si>
  <si>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</si>
  <si>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</si>
  <si>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</si>
  <si>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</si>
  <si>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</si>
  <si>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</si>
  <si>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</si>
  <si>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</si>
  <si>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</si>
  <si>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</si>
  <si>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</si>
  <si>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</si>
  <si>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</si>
  <si>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</si>
  <si>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</si>
  <si>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</si>
  <si>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</si>
  <si>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</si>
  <si>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</si>
  <si>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</si>
  <si>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</si>
  <si>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</si>
  <si>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</si>
  <si>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</si>
  <si>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</si>
  <si>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</si>
  <si>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</si>
  <si>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</si>
  <si>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</si>
  <si>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</si>
  <si>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</si>
  <si>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</si>
  <si>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</si>
  <si>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</si>
  <si>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</si>
  <si>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</si>
  <si>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</si>
  <si>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</si>
  <si>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</si>
  <si>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</si>
  <si>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</si>
  <si>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</si>
  <si>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</si>
  <si>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</si>
  <si>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</si>
  <si>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</si>
  <si>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</si>
  <si>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</si>
  <si>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</si>
  <si>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</si>
  <si>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</si>
  <si>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</si>
  <si>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</si>
  <si>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</si>
  <si>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</si>
  <si>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</si>
  <si>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</si>
  <si>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</si>
  <si>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</si>
  <si>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</si>
  <si>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</si>
  <si>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</si>
  <si>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</si>
  <si>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</si>
  <si>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</si>
  <si>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</si>
  <si>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</si>
  <si>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</si>
  <si>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</si>
  <si>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</si>
  <si>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</si>
  <si>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</si>
  <si>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</si>
  <si>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</si>
  <si>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</si>
  <si>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</si>
  <si>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</si>
  <si>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</si>
  <si>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</si>
  <si>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</si>
  <si>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</si>
  <si>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</si>
  <si>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</si>
  <si>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</si>
  <si>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</si>
  <si>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</si>
  <si>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</si>
  <si>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</si>
  <si>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</si>
  <si>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</si>
  <si>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</si>
  <si>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</si>
  <si>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</si>
  <si>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</si>
  <si>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</si>
  <si>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</si>
  <si>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</si>
  <si>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</si>
  <si>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</si>
  <si>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</si>
  <si>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</si>
  <si>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</si>
  <si>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</si>
  <si>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</si>
  <si>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</si>
  <si>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</si>
  <si>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</si>
  <si>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</si>
  <si>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</si>
  <si>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</si>
  <si>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</si>
  <si>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</si>
  <si>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</si>
  <si>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</si>
  <si>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</si>
  <si>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</si>
  <si>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</si>
  <si>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</si>
  <si>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</si>
  <si>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</si>
  <si>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</si>
  <si>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</si>
  <si>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</si>
  <si>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</si>
  <si>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</si>
  <si>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</si>
  <si>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</si>
  <si>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</si>
  <si>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</si>
  <si>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</si>
  <si>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</si>
  <si>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</si>
  <si>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</si>
  <si>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</si>
  <si>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</si>
  <si>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</si>
  <si>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</si>
  <si>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</si>
  <si>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</si>
  <si>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</si>
  <si>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</si>
  <si>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</si>
  <si>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</si>
  <si>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</si>
  <si>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</si>
  <si>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</si>
  <si>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</si>
  <si>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</si>
  <si>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</si>
  <si>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</si>
  <si>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</si>
  <si>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</si>
  <si>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</si>
  <si>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</si>
  <si>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</si>
  <si>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</si>
  <si>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</si>
  <si>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</si>
  <si>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</si>
  <si>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</si>
  <si>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</si>
  <si>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</si>
  <si>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</si>
  <si>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</si>
  <si>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</si>
  <si>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</si>
  <si>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</si>
  <si>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</si>
  <si>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</si>
  <si>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</si>
  <si>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</si>
  <si>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</si>
  <si>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</si>
  <si>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</si>
  <si>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</si>
  <si>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</si>
  <si>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</si>
  <si>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</si>
  <si>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</si>
  <si>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</si>
  <si>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</si>
  <si>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</si>
  <si>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</si>
  <si>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</si>
  <si>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</si>
  <si>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</si>
  <si>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</si>
  <si>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</si>
  <si>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</si>
  <si>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</si>
  <si>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</si>
  <si>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</si>
  <si>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</si>
  <si>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</si>
  <si>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</si>
  <si>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</si>
  <si>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</si>
  <si>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</si>
  <si>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</si>
  <si>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</si>
  <si>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</si>
  <si>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</si>
  <si>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</si>
  <si>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</si>
  <si>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</si>
  <si>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</si>
  <si>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</si>
  <si>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</si>
  <si>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</si>
  <si>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</si>
  <si>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</si>
  <si>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</si>
  <si>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</si>
  <si>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</si>
  <si>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</si>
  <si>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</si>
  <si>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</si>
  <si>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</si>
  <si>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</si>
  <si>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</si>
  <si>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</si>
  <si>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</si>
  <si>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</si>
  <si>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</si>
  <si>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</si>
  <si>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</si>
  <si>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</si>
  <si>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</si>
  <si>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</si>
  <si>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</si>
  <si>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</si>
  <si>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</si>
  <si>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</si>
  <si>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</si>
  <si>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</si>
  <si>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</si>
  <si>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</si>
  <si>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</si>
  <si>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</si>
  <si>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</si>
  <si>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</si>
  <si>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</si>
  <si>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</si>
  <si>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</si>
  <si>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</si>
  <si>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</si>
  <si>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</si>
  <si>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</si>
  <si>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</si>
  <si>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</si>
  <si>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</si>
  <si>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</si>
  <si>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</si>
  <si>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</si>
  <si>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</si>
  <si>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</si>
  <si>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</si>
  <si>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</si>
  <si>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</si>
  <si>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</si>
  <si>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</si>
  <si>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</si>
  <si>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</si>
  <si>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</si>
  <si>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</si>
  <si>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</si>
  <si>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</si>
  <si>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</si>
  <si>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</si>
  <si>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</si>
  <si>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</si>
  <si>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</si>
  <si>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</si>
  <si>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</si>
  <si>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</si>
  <si>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</si>
  <si>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</si>
  <si>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</si>
  <si>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</si>
  <si>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</si>
  <si>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</si>
  <si>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</si>
  <si>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</si>
  <si>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</si>
  <si>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</si>
  <si>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</si>
  <si>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</si>
  <si>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</si>
  <si>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</si>
  <si>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</si>
  <si>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</si>
  <si>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</si>
  <si>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</si>
  <si>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</si>
  <si>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</si>
  <si>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</si>
  <si>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</si>
  <si>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</si>
  <si>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</si>
  <si>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</si>
  <si>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</si>
  <si>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</si>
  <si>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</si>
  <si>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</si>
  <si>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</si>
  <si>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</si>
  <si>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</si>
  <si>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</si>
  <si>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</si>
  <si>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</si>
  <si>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</si>
  <si>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</si>
  <si>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</si>
  <si>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</si>
  <si>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</si>
  <si>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</si>
  <si>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</si>
  <si>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</si>
  <si>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</si>
  <si>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</si>
  <si>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</si>
  <si>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</si>
  <si>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</si>
  <si>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</si>
  <si>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</si>
  <si>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</si>
  <si>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</si>
  <si>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</si>
  <si>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</si>
  <si>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</si>
  <si>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</si>
  <si>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</si>
  <si>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</si>
  <si>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</si>
  <si>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</si>
  <si>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</si>
  <si>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</si>
  <si>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</si>
  <si>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</si>
  <si>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</si>
  <si>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</si>
  <si>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</si>
  <si>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</si>
  <si>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</si>
  <si>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</si>
  <si>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</si>
  <si>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</si>
  <si>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</si>
  <si>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</si>
  <si>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</si>
  <si>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</si>
  <si>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</si>
  <si>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</si>
  <si>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</si>
  <si>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</si>
  <si>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</si>
  <si>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</si>
  <si>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</si>
  <si>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</si>
  <si>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</si>
  <si>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</si>
  <si>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</si>
  <si>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</si>
  <si>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</si>
  <si>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</si>
  <si>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</si>
  <si>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</si>
  <si>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</si>
  <si>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</si>
  <si>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</si>
  <si>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</si>
  <si>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</si>
  <si>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</si>
  <si>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</si>
  <si>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</si>
  <si>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</si>
  <si>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</si>
  <si>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</si>
  <si>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</si>
  <si>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</si>
  <si>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</si>
  <si>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</si>
  <si>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</si>
  <si>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</si>
  <si>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</si>
  <si>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</si>
  <si>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</si>
  <si>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</si>
  <si>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</si>
  <si>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</si>
  <si>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</si>
  <si>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</si>
  <si>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</si>
  <si>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</si>
  <si>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</si>
  <si>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</si>
  <si>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</si>
  <si>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</si>
  <si>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</si>
  <si>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</si>
  <si>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</si>
  <si>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</si>
  <si>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</si>
  <si>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</si>
  <si>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</si>
  <si>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</si>
  <si>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</si>
  <si>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</si>
  <si>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</si>
  <si>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</si>
  <si>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</si>
  <si>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</si>
  <si>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</si>
  <si>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</si>
  <si>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</si>
  <si>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</si>
  <si>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</si>
  <si>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</si>
  <si>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</si>
  <si>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</si>
  <si>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</si>
  <si>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</si>
  <si>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</si>
  <si>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</si>
  <si>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</si>
  <si>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</si>
  <si>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</si>
  <si>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</si>
  <si>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</si>
  <si>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</si>
  <si>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</si>
  <si>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</si>
  <si>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</si>
  <si>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</si>
  <si>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</si>
  <si>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</si>
  <si>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</si>
  <si>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</si>
  <si>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</si>
  <si>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</si>
  <si>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</si>
  <si>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</si>
  <si>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</si>
  <si>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</si>
  <si>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</si>
  <si>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</si>
  <si>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</si>
  <si>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</si>
  <si>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</si>
  <si>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</si>
  <si>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</si>
  <si>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</si>
  <si>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</si>
  <si>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</si>
  <si>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</si>
  <si>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</si>
  <si>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</si>
  <si>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</si>
  <si>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</si>
  <si>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</si>
  <si>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</si>
  <si>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</si>
  <si>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</si>
  <si>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</si>
  <si>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</si>
  <si>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</si>
  <si>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</si>
  <si>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</si>
  <si>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</si>
  <si>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</si>
  <si>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</si>
  <si>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</si>
  <si>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</si>
  <si>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</si>
  <si>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</si>
  <si>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</si>
  <si>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</si>
  <si>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</si>
  <si>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</si>
  <si>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</si>
  <si>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</si>
  <si>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</si>
  <si>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</si>
  <si>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</si>
  <si>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</si>
  <si>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</si>
  <si>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</si>
  <si>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</si>
  <si>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</si>
  <si>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</si>
  <si>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</si>
  <si>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</si>
  <si>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</si>
  <si>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</si>
  <si>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</si>
  <si>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</si>
  <si>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</si>
  <si>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</si>
  <si>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</si>
  <si>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</si>
  <si>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</si>
  <si>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</si>
  <si>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</si>
  <si>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</si>
  <si>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</si>
  <si>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</si>
  <si>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</si>
  <si>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</si>
  <si>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</si>
  <si>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</si>
  <si>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</si>
  <si>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</si>
  <si>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</si>
  <si>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</si>
  <si>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</si>
  <si>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</si>
  <si>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</si>
  <si>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</si>
  <si>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</si>
  <si>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</si>
  <si>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</si>
  <si>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</si>
  <si>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</si>
  <si>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</si>
  <si>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</si>
  <si>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</si>
  <si>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</si>
  <si>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</si>
  <si>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</si>
  <si>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</si>
  <si>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</si>
  <si>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</si>
  <si>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</si>
  <si>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</si>
  <si>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</si>
  <si>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</si>
  <si>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</si>
  <si>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</si>
  <si>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</si>
  <si>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</si>
  <si>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</si>
  <si>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</si>
  <si>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</si>
  <si>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</si>
  <si>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</si>
  <si>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</si>
  <si>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</si>
  <si>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</si>
  <si>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</si>
  <si>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</si>
  <si>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</si>
  <si>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</si>
  <si>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</si>
  <si>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</si>
  <si>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</si>
  <si>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</si>
  <si>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</si>
  <si>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</si>
  <si>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</si>
  <si>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</si>
  <si>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</si>
  <si>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</si>
  <si>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</si>
  <si>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</si>
  <si>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</si>
  <si>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</si>
  <si>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</si>
  <si>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</si>
  <si>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</si>
  <si>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</si>
  <si>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</si>
  <si>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</si>
  <si>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</si>
  <si>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</si>
  <si>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</si>
  <si>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</si>
  <si>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</si>
  <si>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</si>
  <si>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</si>
  <si>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</si>
  <si>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</si>
  <si>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</si>
  <si>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</si>
  <si>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</si>
  <si>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</si>
  <si>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</si>
  <si>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</si>
  <si>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</si>
  <si>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</si>
  <si>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</si>
  <si>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</si>
  <si>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</si>
  <si>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</si>
  <si>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</si>
  <si>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</si>
  <si>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</si>
  <si>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</si>
  <si>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</si>
  <si>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</si>
  <si>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</si>
  <si>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</si>
  <si>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</si>
  <si>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</si>
  <si>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</si>
  <si>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</si>
  <si>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</si>
  <si>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</si>
  <si>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</si>
  <si>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</si>
  <si>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</si>
  <si>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</si>
  <si>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</si>
  <si>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</si>
  <si>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</si>
  <si>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</si>
  <si>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</si>
  <si>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</si>
  <si>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</si>
  <si>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</si>
  <si>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</si>
  <si>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</si>
  <si>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</si>
  <si>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</si>
  <si>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</si>
  <si>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</si>
  <si>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</si>
  <si>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</si>
  <si>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</si>
  <si>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</si>
  <si>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</si>
  <si>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</si>
  <si>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</si>
  <si>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</si>
  <si>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</si>
  <si>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</si>
  <si>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</si>
  <si>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</si>
  <si>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</si>
  <si>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</si>
  <si>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</si>
  <si>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</si>
  <si>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</si>
  <si>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</si>
  <si>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</si>
  <si>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</si>
  <si>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</si>
  <si>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</si>
  <si>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</si>
  <si>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</si>
  <si>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</si>
  <si>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</si>
  <si>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</si>
  <si>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</si>
  <si>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</si>
  <si>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</si>
  <si>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</si>
  <si>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</si>
  <si>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</si>
  <si>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</si>
  <si>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</si>
  <si>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</si>
  <si>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</si>
  <si>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</si>
  <si>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</si>
  <si>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</si>
  <si>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</si>
  <si>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</si>
  <si>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</si>
  <si>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</si>
  <si>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</si>
  <si>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</si>
  <si>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</si>
  <si>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</si>
  <si>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</si>
  <si>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</si>
  <si>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</si>
  <si>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</si>
  <si>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</si>
  <si>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</si>
  <si>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</si>
  <si>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</si>
  <si>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</si>
  <si>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</si>
  <si>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</si>
  <si>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</si>
  <si>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</si>
  <si>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</si>
  <si>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</si>
  <si>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</si>
  <si>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</si>
  <si>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</si>
  <si>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</si>
  <si>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</si>
  <si>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</si>
  <si>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</si>
  <si>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</si>
  <si>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</si>
  <si>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</si>
  <si>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</si>
  <si>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</si>
  <si>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</si>
  <si>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</si>
  <si>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</si>
  <si>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</si>
  <si>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</si>
  <si>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</si>
  <si>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</si>
  <si>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</si>
  <si>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</si>
  <si>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</si>
  <si>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</si>
  <si>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</si>
  <si>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</si>
  <si>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</si>
  <si>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</si>
  <si>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</si>
  <si>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</si>
  <si>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</si>
  <si>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</si>
  <si>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</si>
  <si>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</si>
  <si>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</si>
  <si>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</si>
  <si>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</si>
  <si>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</si>
  <si>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</si>
  <si>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</si>
  <si>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</si>
  <si>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</si>
  <si>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</si>
  <si>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</si>
  <si>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</si>
  <si>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</si>
  <si>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</si>
  <si>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</si>
  <si>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</si>
  <si>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</si>
  <si>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</si>
  <si>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</si>
  <si>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</si>
  <si>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</si>
  <si>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</si>
  <si>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</si>
  <si>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</si>
  <si>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</si>
  <si>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</si>
  <si>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</si>
  <si>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</si>
  <si>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</si>
  <si>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</si>
  <si>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</si>
  <si>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</si>
  <si>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</si>
  <si>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</si>
  <si>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</si>
  <si>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</si>
  <si>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</si>
  <si>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</si>
  <si>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</si>
  <si>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</si>
  <si>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</si>
  <si>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</si>
  <si>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</si>
  <si>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</si>
  <si>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</si>
  <si>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</si>
  <si>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</si>
  <si>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</si>
  <si>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</si>
  <si>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</si>
  <si>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</si>
  <si>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</si>
  <si>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</si>
  <si>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</si>
  <si>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</si>
  <si>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</si>
  <si>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</si>
  <si>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</si>
  <si>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</si>
  <si>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</si>
  <si>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</si>
  <si>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</si>
  <si>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</si>
  <si>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</si>
  <si>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</si>
  <si>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</si>
  <si>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</si>
  <si>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</si>
  <si>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</si>
  <si>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</si>
  <si>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</si>
  <si>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</si>
  <si>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</si>
  <si>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</si>
  <si>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</si>
  <si>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</si>
  <si>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</si>
  <si>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</si>
  <si>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</si>
  <si>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</si>
  <si>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</si>
  <si>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</si>
  <si>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</si>
  <si>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</si>
  <si>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</si>
  <si>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</si>
  <si>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</si>
  <si>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</si>
  <si>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</si>
  <si>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</si>
  <si>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</si>
  <si>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</si>
  <si>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</si>
  <si>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</si>
  <si>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</si>
  <si>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</si>
  <si>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</si>
  <si>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</si>
  <si>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</si>
  <si>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</si>
  <si>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</si>
  <si>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</si>
  <si>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</si>
  <si>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</si>
  <si>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</si>
  <si>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</si>
  <si>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</si>
  <si>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</si>
  <si>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</si>
  <si>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</si>
  <si>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</si>
  <si>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</si>
  <si>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</si>
  <si>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</si>
  <si>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</si>
  <si>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</si>
  <si>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</si>
  <si>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</si>
  <si>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</si>
  <si>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</si>
  <si>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</si>
  <si>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</si>
  <si>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</si>
  <si>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</si>
  <si>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</si>
  <si>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</si>
  <si>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</si>
  <si>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</si>
  <si>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</si>
  <si>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</si>
  <si>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</si>
  <si>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</si>
  <si>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</si>
  <si>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</si>
  <si>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</si>
  <si>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</si>
  <si>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</si>
  <si>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</si>
  <si>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</si>
  <si>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</si>
  <si>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</si>
  <si>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</si>
  <si>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</si>
  <si>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</si>
  <si>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</si>
  <si>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</si>
  <si>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</si>
  <si>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</si>
  <si>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</si>
  <si>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</si>
  <si>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</si>
  <si>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</si>
  <si>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</si>
  <si>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</si>
  <si>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</si>
  <si>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</si>
  <si>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</si>
  <si>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</si>
  <si>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</si>
  <si>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</si>
  <si>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</si>
  <si>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</si>
  <si>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</si>
  <si>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</si>
  <si>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</si>
  <si>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</si>
  <si>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</si>
  <si>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</si>
  <si>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</si>
  <si>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</si>
  <si>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</si>
  <si>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</si>
  <si>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</si>
  <si>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</si>
  <si>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</si>
  <si>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</si>
  <si>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</si>
  <si>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</si>
  <si>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</si>
  <si>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</si>
  <si>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</si>
  <si>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</si>
  <si>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</si>
  <si>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</si>
  <si>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</si>
  <si>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</si>
  <si>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</si>
  <si>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</si>
  <si>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</si>
  <si>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</si>
  <si>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</si>
  <si>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</si>
  <si>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</si>
  <si>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</si>
  <si>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</si>
  <si>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</si>
  <si>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</si>
  <si>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</si>
  <si>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</si>
  <si>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</si>
  <si>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</si>
  <si>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</si>
  <si>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</si>
  <si>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</si>
  <si>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</si>
  <si>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</si>
  <si>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</si>
  <si>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</si>
  <si>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</si>
  <si>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</si>
  <si>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</si>
  <si>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</si>
  <si>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</si>
  <si>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</si>
  <si>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</si>
  <si>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</si>
  <si>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</si>
  <si>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</si>
  <si>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</si>
  <si>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</si>
  <si>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</si>
  <si>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</si>
  <si>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</si>
  <si>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</si>
  <si>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</si>
  <si>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</si>
  <si>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</si>
  <si>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</si>
  <si>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</si>
  <si>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</si>
  <si>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</si>
  <si>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</si>
  <si>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</si>
  <si>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</si>
  <si>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</si>
  <si>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</si>
  <si>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</si>
  <si>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</si>
  <si>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</si>
  <si>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</si>
  <si>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</si>
  <si>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</si>
  <si>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</si>
  <si>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</si>
  <si>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</si>
  <si>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</si>
  <si>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</si>
  <si>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</si>
  <si>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</si>
  <si>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</si>
  <si>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</si>
  <si>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</si>
  <si>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</si>
  <si>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</si>
  <si>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</si>
  <si>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</si>
  <si>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</si>
  <si>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</si>
  <si>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</si>
  <si>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</si>
  <si>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</si>
  <si>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</si>
  <si>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</si>
  <si>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</si>
  <si>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</si>
  <si>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</si>
  <si>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</si>
  <si>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</si>
  <si>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</si>
  <si>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</si>
  <si>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</si>
  <si>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</si>
  <si>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</si>
  <si>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</si>
  <si>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</si>
  <si>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</si>
  <si>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</si>
  <si>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</si>
  <si>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</si>
  <si>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</si>
  <si>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</si>
  <si>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</si>
  <si>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</si>
  <si>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</si>
  <si>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</si>
  <si>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</si>
  <si>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</si>
  <si>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</si>
  <si>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</si>
  <si>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</si>
  <si>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</si>
  <si>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</si>
  <si>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</si>
  <si>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</si>
  <si>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</si>
  <si>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</si>
  <si>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</si>
  <si>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</si>
  <si>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</si>
  <si>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</si>
  <si>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</si>
  <si>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</si>
  <si>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</si>
  <si>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</si>
  <si>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</si>
  <si>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</si>
  <si>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</si>
  <si>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</si>
  <si>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</si>
  <si>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</si>
  <si>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</si>
  <si>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</si>
  <si>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</si>
  <si>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</si>
  <si>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</si>
  <si>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</si>
  <si>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</si>
  <si>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</si>
  <si>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</si>
  <si>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</si>
  <si>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</si>
  <si>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</si>
  <si>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</si>
  <si>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</si>
  <si>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</si>
  <si>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</si>
  <si>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</si>
  <si>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</si>
  <si>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</si>
  <si>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</si>
  <si>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</si>
  <si>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</si>
  <si>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</si>
  <si>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</si>
  <si>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</si>
  <si>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</si>
  <si>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</si>
  <si>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</si>
  <si>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</si>
  <si>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</si>
  <si>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</si>
  <si>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</si>
  <si>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</si>
  <si>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</si>
  <si>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</si>
  <si>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</si>
  <si>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</si>
  <si>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</si>
  <si>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</si>
  <si>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</si>
  <si>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</si>
  <si>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</si>
  <si>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</si>
  <si>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</si>
  <si>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</si>
  <si>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</si>
  <si>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</si>
  <si>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</si>
  <si>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</si>
  <si>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</si>
  <si>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</si>
  <si>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</si>
  <si>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</si>
  <si>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</si>
  <si>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</si>
  <si>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</si>
  <si>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</si>
  <si>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</si>
  <si>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</si>
  <si>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</si>
  <si>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</si>
  <si>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</si>
  <si>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</si>
  <si>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</si>
  <si>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</si>
  <si>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</si>
  <si>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</si>
  <si>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</si>
  <si>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</si>
  <si>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</si>
  <si>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</si>
  <si>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</si>
  <si>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</si>
  <si>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</si>
  <si>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</si>
  <si>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</si>
  <si>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</si>
  <si>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</si>
  <si>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</si>
  <si>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</si>
  <si>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</si>
  <si>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</si>
  <si>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</si>
  <si>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</si>
  <si>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</si>
  <si>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</si>
  <si>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</si>
  <si>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</si>
  <si>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</si>
  <si>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</si>
  <si>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</si>
  <si>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</si>
  <si>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</si>
  <si>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</si>
  <si>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</si>
  <si>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</si>
  <si>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</si>
  <si>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</si>
  <si>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</si>
  <si>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</si>
  <si>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</si>
  <si>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</si>
  <si>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</si>
  <si>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</si>
  <si>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</si>
  <si>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</si>
  <si>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</si>
  <si>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</si>
  <si>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</si>
  <si>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</si>
  <si>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</si>
  <si>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</si>
  <si>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</si>
  <si>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</si>
  <si>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</si>
  <si>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</si>
  <si>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</si>
  <si>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</si>
  <si>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</si>
  <si>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</si>
  <si>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</si>
  <si>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</si>
  <si>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</si>
  <si>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</si>
  <si>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</si>
  <si>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</si>
  <si>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</si>
  <si>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</si>
  <si>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</si>
  <si>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</si>
  <si>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</si>
  <si>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</si>
  <si>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</si>
  <si>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</si>
  <si>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</si>
  <si>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</si>
  <si>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</si>
  <si>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</si>
  <si>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</si>
  <si>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</si>
  <si>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</si>
  <si>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</si>
  <si>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</si>
  <si>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</si>
  <si>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</si>
  <si>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</si>
  <si>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</si>
  <si>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</si>
  <si>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</si>
  <si>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</si>
  <si>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</si>
  <si>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</si>
  <si>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</si>
  <si>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</si>
  <si>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</si>
  <si>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</si>
  <si>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</si>
  <si>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</si>
  <si>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</si>
  <si>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</si>
  <si>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</si>
  <si>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</si>
  <si>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</si>
  <si>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</si>
  <si>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</si>
  <si>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</si>
  <si>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</si>
  <si>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</si>
  <si>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</si>
  <si>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</si>
  <si>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</si>
  <si>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</si>
  <si>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</si>
  <si>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</si>
  <si>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</si>
  <si>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</si>
  <si>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</si>
  <si>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</si>
  <si>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</si>
  <si>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</si>
  <si>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</si>
  <si>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</si>
  <si>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</si>
  <si>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</si>
  <si>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</si>
  <si>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</si>
  <si>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</si>
  <si>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</si>
  <si>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</si>
  <si>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</si>
  <si>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</si>
  <si>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</si>
  <si>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</si>
  <si>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</si>
  <si>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</si>
  <si>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</si>
  <si>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</si>
  <si>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</si>
  <si>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</si>
  <si>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</si>
  <si>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</si>
  <si>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</si>
  <si>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</si>
  <si>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</si>
  <si>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</si>
  <si>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</si>
  <si>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</si>
  <si>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</si>
  <si>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</si>
  <si>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</si>
  <si>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</si>
  <si>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</si>
  <si>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</si>
  <si>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</si>
  <si>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</si>
  <si>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</si>
  <si>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</si>
  <si>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</si>
  <si>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</si>
  <si>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</si>
  <si>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</si>
  <si>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</si>
  <si>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</si>
  <si>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</si>
  <si>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</si>
  <si>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</si>
  <si>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</si>
  <si>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</si>
  <si>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</si>
  <si>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</si>
  <si>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</si>
  <si>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</si>
  <si>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</si>
  <si>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</si>
  <si>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</si>
  <si>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</si>
  <si>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</si>
  <si>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</si>
  <si>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</si>
  <si>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</si>
  <si>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</si>
  <si>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</si>
  <si>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</si>
  <si>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</si>
  <si>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</si>
  <si>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</si>
  <si>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</si>
  <si>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</si>
  <si>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</si>
  <si>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</si>
  <si>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</si>
  <si>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</si>
  <si>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</si>
  <si>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</si>
  <si>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</si>
  <si>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</si>
  <si>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</si>
  <si>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</si>
  <si>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</si>
  <si>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</si>
  <si>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</si>
  <si>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</si>
  <si>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</si>
  <si>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</si>
  <si>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</si>
  <si>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</si>
  <si>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</si>
  <si>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</si>
  <si>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</si>
  <si>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</si>
  <si>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</si>
  <si>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</si>
  <si>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</si>
  <si>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</si>
  <si>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</si>
  <si>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</si>
  <si>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</si>
  <si>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</si>
  <si>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</si>
  <si>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</si>
  <si>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</si>
  <si>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</si>
  <si>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</si>
  <si>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</si>
  <si>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</si>
  <si>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</si>
  <si>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</si>
  <si>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</si>
  <si>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</si>
  <si>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</si>
  <si>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</si>
  <si>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</si>
  <si>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</si>
  <si>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</si>
  <si>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</si>
  <si>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</si>
  <si>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</si>
  <si>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</si>
  <si>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</si>
  <si>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</si>
  <si>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</si>
  <si>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</si>
  <si>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</si>
  <si>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</si>
  <si>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</si>
  <si>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</si>
  <si>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</si>
  <si>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</si>
  <si>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</si>
  <si>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</si>
  <si>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</si>
  <si>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</si>
  <si>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</si>
  <si>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</si>
  <si>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</si>
  <si>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</si>
  <si>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</si>
  <si>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</si>
  <si>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</si>
  <si>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</si>
  <si>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</si>
  <si>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</si>
  <si>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</si>
  <si>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</si>
  <si>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</si>
  <si>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</si>
  <si>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</si>
  <si>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</si>
  <si>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</si>
  <si>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</si>
  <si>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</si>
  <si>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</si>
  <si>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</si>
  <si>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</si>
  <si>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</si>
  <si>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</si>
  <si>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</si>
  <si>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</si>
  <si>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</si>
  <si>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</si>
  <si>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</si>
  <si>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</si>
  <si>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</si>
  <si>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</si>
  <si>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</si>
  <si>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</si>
  <si>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</si>
  <si>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</si>
  <si>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</si>
  <si>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</si>
  <si>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</si>
  <si>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</si>
  <si>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</si>
  <si>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</si>
  <si>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</si>
  <si>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</si>
  <si>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</si>
  <si>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</si>
  <si>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</si>
  <si>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</si>
  <si>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</si>
  <si>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</si>
  <si>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</si>
  <si>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</si>
  <si>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</si>
  <si>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</si>
  <si>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</si>
  <si>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</si>
  <si>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</si>
  <si>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</si>
  <si>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</si>
  <si>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</si>
  <si>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</si>
  <si>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</si>
  <si>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</si>
  <si>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</si>
  <si>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</si>
  <si>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</si>
  <si>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</si>
  <si>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</si>
  <si>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</si>
  <si>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</si>
  <si>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</si>
  <si>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</si>
  <si>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</si>
  <si>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</si>
  <si>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</si>
  <si>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</si>
  <si>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</si>
  <si>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</si>
  <si>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</si>
  <si>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</si>
  <si>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</si>
  <si>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</si>
  <si>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</si>
  <si>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</si>
  <si>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</si>
  <si>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</si>
  <si>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</si>
  <si>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</si>
  <si>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</si>
  <si>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</si>
  <si>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</si>
  <si>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</si>
  <si>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</si>
  <si>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</si>
  <si>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</si>
  <si>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</si>
  <si>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</si>
  <si>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</si>
  <si>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</si>
  <si>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</si>
  <si>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</si>
  <si>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</si>
  <si>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</si>
  <si>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</si>
  <si>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</si>
  <si>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</si>
  <si>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</si>
  <si>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</si>
  <si>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</si>
  <si>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</si>
  <si>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</si>
  <si>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</si>
  <si>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</si>
  <si>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</si>
  <si>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</si>
  <si>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</si>
  <si>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</si>
  <si>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</si>
  <si>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</si>
  <si>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</si>
  <si>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</si>
  <si>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</si>
  <si>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</si>
  <si>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</si>
  <si>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</si>
  <si>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</si>
  <si>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</si>
  <si>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</si>
  <si>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</si>
  <si>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</si>
  <si>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</si>
  <si>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</si>
  <si>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</si>
  <si>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</si>
  <si>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</si>
  <si>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</si>
  <si>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</si>
  <si>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</si>
  <si>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</si>
  <si>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</si>
  <si>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</si>
  <si>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</si>
  <si>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</si>
  <si>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</si>
  <si>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</si>
  <si>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</si>
  <si>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</si>
  <si>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</si>
  <si>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</si>
  <si>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</si>
  <si>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</si>
  <si>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</si>
  <si>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</si>
  <si>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</si>
  <si>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</si>
  <si>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</si>
  <si>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</si>
  <si>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</si>
  <si>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</si>
  <si>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</si>
  <si>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</si>
  <si>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</si>
  <si>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</si>
  <si>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</si>
  <si>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</si>
  <si>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</si>
  <si>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</si>
  <si>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</si>
  <si>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</si>
  <si>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</si>
  <si>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</si>
  <si>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</si>
  <si>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</si>
  <si>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</si>
  <si>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</si>
  <si>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</si>
  <si>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</si>
  <si>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</si>
  <si>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</si>
  <si>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</si>
  <si>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</si>
  <si>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</si>
  <si>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</si>
  <si>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</si>
  <si>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</si>
  <si>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</si>
  <si>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</si>
  <si>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</si>
  <si>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</si>
  <si>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</si>
  <si>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</si>
  <si>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</si>
  <si>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</si>
  <si>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</si>
  <si>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</si>
  <si>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</si>
  <si>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</si>
  <si>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</si>
  <si>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</si>
  <si>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</si>
  <si>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</si>
  <si>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</si>
  <si>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</si>
  <si>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</si>
  <si>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</si>
  <si>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</si>
  <si>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</si>
  <si>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</si>
  <si>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</si>
  <si>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</si>
  <si>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</si>
  <si>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</si>
  <si>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</si>
  <si>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</si>
  <si>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</si>
  <si>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</si>
  <si>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</si>
  <si>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</si>
  <si>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</si>
  <si>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</si>
  <si>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</si>
  <si>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</si>
  <si>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</si>
  <si>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</si>
  <si>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</si>
  <si>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</si>
  <si>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</si>
  <si>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</si>
  <si>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</si>
  <si>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</si>
  <si>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</si>
  <si>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</si>
  <si>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</si>
  <si>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</si>
  <si>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</si>
  <si>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</si>
  <si>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</si>
  <si>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</si>
  <si>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</si>
  <si>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</si>
  <si>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</si>
  <si>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</si>
  <si>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</si>
  <si>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</si>
  <si>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</si>
  <si>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</si>
  <si>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</si>
  <si>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</si>
  <si>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</si>
  <si>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</si>
  <si>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</si>
  <si>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</si>
  <si>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</si>
  <si>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</si>
  <si>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</si>
  <si>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</si>
  <si>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</si>
  <si>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</si>
  <si>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</si>
  <si>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</si>
  <si>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</si>
  <si>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</si>
  <si>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</si>
  <si>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</si>
  <si>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</si>
  <si>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</si>
  <si>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</si>
  <si>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</si>
  <si>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</si>
  <si>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</si>
  <si>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</si>
  <si>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</si>
  <si>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</si>
  <si>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</si>
  <si>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</si>
  <si>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</si>
  <si>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</si>
  <si>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</si>
  <si>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</si>
  <si>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</si>
  <si>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</si>
  <si>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</si>
  <si>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</si>
  <si>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</si>
  <si>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</si>
  <si>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</si>
  <si>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</si>
  <si>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</si>
  <si>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</si>
  <si>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</si>
  <si>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</si>
  <si>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</si>
  <si>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</si>
  <si>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</si>
  <si>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</si>
  <si>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</si>
  <si>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</si>
  <si>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</si>
  <si>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</si>
  <si>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</si>
  <si>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</si>
  <si>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</si>
  <si>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</si>
  <si>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</si>
  <si>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</si>
  <si>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</si>
  <si>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</si>
  <si>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</si>
  <si>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</si>
  <si>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</si>
  <si>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</si>
  <si>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</si>
  <si>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</si>
  <si>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</si>
  <si>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</si>
  <si>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</si>
  <si>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</si>
  <si>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</si>
  <si>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</si>
  <si>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</si>
  <si>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</si>
  <si>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</si>
  <si>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</si>
  <si>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</si>
  <si>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</si>
  <si>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</si>
  <si>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</si>
  <si>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</si>
  <si>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</si>
  <si>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</si>
  <si>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</si>
  <si>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</si>
  <si>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</si>
  <si>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</si>
  <si>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</si>
  <si>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</si>
  <si>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</si>
  <si>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</si>
  <si>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</si>
  <si>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</si>
  <si>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</si>
  <si>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</si>
  <si>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</si>
  <si>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</si>
  <si>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</si>
  <si>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</si>
  <si>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</si>
  <si>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</si>
  <si>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</si>
  <si>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</si>
  <si>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</si>
  <si>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</si>
  <si>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</si>
  <si>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</si>
  <si>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</si>
  <si>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</si>
  <si>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</si>
  <si>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</si>
  <si>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</si>
  <si>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</si>
  <si>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</si>
  <si>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</si>
  <si>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</si>
  <si>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</si>
  <si>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</si>
  <si>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</si>
  <si>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</si>
  <si>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</si>
  <si>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</si>
  <si>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</si>
  <si>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</si>
  <si>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</si>
  <si>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</si>
  <si>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</si>
  <si>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</si>
  <si>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</si>
  <si>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</si>
  <si>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</si>
  <si>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</si>
  <si>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</si>
  <si>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</si>
  <si>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</si>
  <si>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</si>
  <si>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</si>
  <si>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</si>
  <si>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</si>
  <si>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</si>
  <si>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</si>
  <si>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</si>
  <si>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</si>
  <si>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</si>
  <si>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</si>
  <si>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</si>
  <si>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</si>
  <si>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</si>
  <si>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</si>
  <si>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</si>
  <si>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</si>
  <si>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</si>
  <si>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</si>
  <si>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</si>
  <si>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</si>
  <si>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</si>
  <si>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</si>
  <si>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</si>
  <si>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</si>
  <si>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</si>
  <si>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</si>
  <si>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</si>
  <si>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</si>
  <si>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</si>
  <si>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</si>
  <si>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</si>
  <si>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</si>
  <si>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</si>
  <si>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</si>
  <si>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</si>
  <si>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</si>
  <si>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</si>
  <si>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</si>
  <si>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</si>
  <si>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</si>
  <si>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</si>
  <si>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</si>
  <si>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</si>
  <si>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</si>
  <si>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</si>
  <si>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</si>
  <si>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</si>
  <si>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</si>
  <si>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</si>
  <si>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</si>
  <si>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</si>
  <si>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</si>
  <si>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</si>
  <si>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</si>
  <si>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</si>
  <si>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</si>
  <si>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</si>
  <si>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</si>
  <si>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</si>
  <si>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</si>
  <si>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</si>
  <si>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</si>
  <si>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</si>
  <si>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</si>
  <si>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</si>
  <si>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</si>
  <si>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</si>
  <si>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</si>
  <si>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</si>
  <si>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</si>
  <si>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</si>
  <si>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</si>
  <si>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</si>
  <si>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</si>
  <si>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</si>
  <si>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</si>
  <si>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</si>
  <si>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</si>
  <si>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</si>
  <si>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</si>
  <si>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</si>
  <si>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</si>
  <si>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</si>
  <si>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</si>
  <si>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</si>
  <si>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</si>
  <si>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</si>
  <si>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</si>
  <si>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</si>
  <si>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</si>
  <si>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</si>
  <si>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</si>
  <si>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</si>
  <si>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</si>
  <si>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</si>
  <si>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</si>
  <si>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</si>
  <si>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</si>
  <si>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</si>
  <si>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</si>
  <si>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</si>
  <si>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</si>
  <si>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</si>
  <si>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</si>
  <si>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</si>
  <si>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</si>
  <si>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</si>
  <si>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</si>
  <si>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</si>
  <si>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</si>
  <si>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</si>
  <si>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</si>
  <si>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</si>
  <si>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</si>
  <si>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</si>
  <si>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</si>
  <si>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</si>
  <si>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</si>
  <si>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</si>
  <si>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</si>
  <si>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</si>
  <si>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</si>
  <si>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</si>
  <si>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</si>
  <si>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</si>
  <si>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</si>
  <si>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</si>
  <si>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</si>
  <si>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</si>
  <si>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</si>
  <si>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</si>
  <si>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</si>
  <si>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</si>
  <si>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</si>
  <si>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</si>
  <si>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</si>
  <si>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</si>
  <si>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</si>
  <si>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</si>
  <si>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</si>
  <si>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</si>
  <si>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</si>
  <si>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</si>
  <si>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</si>
  <si>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</si>
  <si>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</si>
  <si>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</si>
  <si>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</si>
  <si>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</si>
  <si>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</si>
  <si>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</si>
  <si>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</si>
  <si>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</si>
  <si>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</si>
  <si>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</si>
  <si>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</si>
  <si>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</si>
  <si>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</si>
  <si>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</si>
  <si>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</si>
  <si>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</si>
  <si>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</si>
  <si>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</si>
  <si>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</si>
  <si>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</si>
  <si>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</si>
  <si>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</si>
  <si>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</si>
  <si>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</si>
  <si>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</si>
  <si>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</si>
  <si>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</si>
  <si>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</si>
  <si>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</si>
  <si>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</si>
  <si>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</si>
  <si>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</si>
  <si>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</si>
  <si>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</si>
  <si>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</si>
  <si>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</si>
  <si>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</si>
  <si>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</si>
  <si>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</si>
  <si>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</si>
  <si>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</si>
  <si>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</si>
  <si>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</si>
  <si>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</si>
  <si>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</si>
  <si>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</si>
  <si>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</si>
  <si>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</si>
  <si>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</si>
  <si>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</si>
  <si>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</si>
  <si>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</si>
  <si>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</si>
  <si>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</si>
  <si>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</si>
  <si>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</si>
  <si>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</si>
  <si>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</si>
  <si>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</si>
  <si>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</si>
  <si>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</si>
  <si>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</si>
  <si>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</si>
  <si>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</si>
  <si>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</si>
  <si>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</si>
  <si>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</si>
  <si>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</si>
  <si>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</si>
  <si>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</si>
  <si>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</si>
  <si>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</si>
  <si>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</si>
  <si>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</si>
  <si>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</si>
  <si>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</si>
  <si>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</si>
  <si>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</si>
  <si>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</si>
  <si>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</si>
  <si>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</si>
  <si>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</si>
  <si>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</si>
  <si>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</si>
  <si>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</si>
  <si>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</si>
  <si>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</si>
  <si>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</si>
  <si>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</si>
  <si>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</si>
  <si>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</si>
  <si>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</si>
  <si>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</si>
  <si>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</si>
  <si>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</si>
  <si>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</si>
  <si>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</si>
  <si>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</si>
  <si>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</si>
  <si>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</si>
  <si>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</si>
  <si>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</si>
  <si>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</si>
  <si>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</si>
  <si>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</si>
  <si>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</si>
  <si>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</si>
  <si>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</si>
  <si>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</si>
  <si>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</si>
  <si>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</si>
  <si>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</si>
  <si>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</si>
  <si>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</si>
  <si>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</si>
  <si>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</si>
  <si>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</si>
  <si>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</si>
  <si>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</si>
  <si>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</si>
  <si>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</si>
  <si>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</si>
  <si>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</si>
  <si>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</si>
  <si>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</si>
  <si>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</si>
  <si>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</si>
  <si>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</si>
  <si>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</si>
  <si>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</si>
  <si>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</si>
  <si>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</si>
  <si>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</si>
  <si>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</si>
  <si>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</si>
  <si>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</si>
  <si>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</si>
  <si>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</si>
  <si>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</si>
  <si>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</si>
  <si>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</si>
  <si>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</si>
  <si>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</si>
  <si>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</si>
  <si>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</si>
  <si>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</si>
  <si>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</si>
  <si>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</si>
  <si>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</si>
  <si>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</si>
  <si>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</si>
  <si>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</si>
  <si>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</si>
  <si>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</si>
  <si>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</si>
  <si>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</si>
  <si>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</si>
  <si>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</si>
  <si>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</si>
  <si>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</si>
  <si>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</si>
  <si>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</si>
  <si>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</si>
  <si>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</si>
  <si>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</si>
  <si>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</si>
  <si>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</si>
  <si>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</si>
  <si>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</si>
  <si>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</si>
  <si>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</si>
  <si>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</si>
  <si>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</si>
  <si>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</si>
  <si>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</si>
  <si>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</si>
  <si>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</si>
  <si>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</si>
  <si>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</si>
  <si>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</si>
  <si>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</si>
  <si>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</si>
  <si>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</si>
  <si>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</si>
  <si>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</si>
  <si>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</si>
  <si>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</si>
  <si>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</si>
  <si>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</si>
  <si>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</si>
  <si>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</si>
  <si>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</si>
  <si>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</si>
  <si>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</si>
  <si>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</si>
  <si>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</si>
  <si>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</si>
  <si>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</si>
  <si>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</si>
  <si>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</si>
  <si>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</si>
  <si>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</si>
  <si>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</si>
  <si>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</si>
  <si>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</si>
  <si>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</si>
  <si>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</si>
  <si>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</si>
  <si>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</si>
  <si>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</si>
  <si>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</si>
  <si>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</si>
  <si>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</si>
  <si>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</si>
  <si>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</si>
  <si>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</si>
  <si>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</si>
  <si>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</si>
  <si>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</si>
  <si>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</si>
  <si>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</si>
  <si>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</si>
  <si>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</si>
  <si>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</si>
  <si>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</si>
  <si>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</si>
  <si>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</si>
  <si>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</si>
  <si>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</si>
  <si>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</si>
  <si>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</si>
  <si>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</si>
  <si>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</si>
  <si>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</si>
  <si>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</si>
  <si>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</si>
  <si>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</si>
  <si>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</si>
  <si>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</si>
  <si>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</si>
  <si>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</si>
  <si>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</si>
  <si>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</si>
  <si>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</si>
  <si>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</si>
  <si>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</si>
  <si>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</si>
  <si>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</si>
  <si>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</si>
  <si>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</si>
  <si>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</si>
  <si>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</si>
  <si>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</si>
  <si>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</si>
  <si>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</si>
  <si>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</si>
  <si>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</si>
  <si>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</si>
  <si>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</si>
  <si>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</si>
  <si>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</si>
  <si>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</si>
  <si>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</si>
  <si>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</si>
  <si>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</si>
  <si>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</si>
  <si>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</si>
  <si>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</si>
  <si>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</si>
  <si>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</si>
  <si>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</si>
  <si>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</si>
  <si>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</si>
  <si>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</si>
  <si>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</si>
  <si>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</si>
  <si>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</si>
  <si>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</si>
  <si>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</si>
  <si>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</si>
  <si>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</si>
  <si>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</si>
  <si>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</si>
  <si>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</si>
  <si>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</si>
  <si>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</si>
  <si>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</si>
  <si>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</si>
  <si>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</si>
  <si>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</si>
  <si>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</si>
  <si>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</si>
  <si>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</si>
  <si>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</si>
  <si>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</si>
  <si>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</si>
  <si>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</si>
  <si>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</si>
  <si>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</si>
  <si>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</si>
  <si>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</si>
  <si>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</si>
  <si>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</si>
  <si>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</si>
  <si>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</si>
  <si>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</si>
  <si>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</si>
  <si>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</si>
  <si>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</si>
  <si>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</si>
  <si>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</si>
  <si>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</si>
  <si>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</si>
  <si>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</si>
  <si>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</si>
  <si>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</si>
  <si>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</si>
  <si>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</si>
  <si>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</si>
  <si>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</si>
  <si>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</si>
  <si>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</si>
  <si>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</si>
  <si>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</si>
  <si>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</si>
  <si>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</si>
  <si>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</si>
  <si>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</si>
  <si>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</si>
  <si>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</si>
  <si>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</si>
  <si>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</si>
  <si>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</si>
  <si>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</si>
  <si>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</si>
  <si>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</si>
  <si>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</si>
  <si>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</si>
  <si>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</si>
  <si>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</si>
  <si>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</si>
  <si>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</si>
  <si>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</si>
  <si>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</si>
  <si>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</si>
  <si>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</si>
  <si>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</si>
  <si>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</si>
  <si>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</si>
  <si>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</si>
  <si>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</si>
  <si>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</si>
  <si>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</si>
  <si>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</si>
  <si>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</si>
  <si>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</si>
  <si>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</si>
  <si>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</si>
  <si>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</si>
  <si>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</si>
  <si>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</si>
  <si>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</si>
  <si>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</si>
  <si>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</si>
  <si>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</si>
  <si>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</si>
  <si>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</si>
  <si>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</si>
  <si>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</si>
  <si>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</si>
  <si>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</si>
  <si>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</si>
  <si>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</si>
  <si>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</si>
  <si>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</si>
  <si>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</si>
  <si>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</si>
  <si>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</si>
  <si>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</si>
  <si>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</si>
  <si>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</si>
  <si>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</si>
  <si>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</si>
  <si>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</si>
  <si>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</si>
  <si>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</si>
  <si>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</si>
  <si>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</si>
  <si>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</si>
  <si>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</si>
  <si>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</si>
  <si>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</si>
  <si>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</si>
  <si>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</si>
  <si>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</si>
  <si>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</si>
  <si>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</si>
  <si>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</si>
  <si>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</si>
  <si>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</si>
  <si>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</si>
  <si>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</si>
  <si>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</si>
  <si>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</si>
  <si>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</si>
  <si>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</si>
  <si>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</si>
  <si>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</si>
  <si>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</si>
  <si>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</si>
  <si>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</si>
  <si>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</si>
  <si>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</si>
  <si>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</si>
  <si>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</si>
  <si>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</si>
  <si>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</si>
  <si>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</si>
  <si>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</si>
  <si>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</si>
  <si>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</si>
  <si>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</si>
  <si>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</si>
  <si>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</si>
  <si>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</si>
  <si>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</si>
  <si>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</si>
  <si>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</si>
  <si>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</si>
  <si>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</si>
  <si>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</si>
  <si>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</si>
  <si>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</si>
  <si>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</si>
  <si>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</si>
  <si>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</si>
  <si>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</si>
  <si>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</si>
  <si>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</si>
  <si>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</si>
  <si>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</si>
  <si>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</si>
  <si>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</si>
  <si>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</si>
  <si>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</si>
  <si>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</si>
  <si>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</si>
  <si>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</si>
  <si>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</si>
  <si>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</si>
  <si>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</si>
  <si>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</si>
  <si>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</si>
  <si>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</si>
  <si>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</si>
  <si>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</si>
  <si>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</si>
  <si>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</si>
  <si>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</si>
  <si>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</si>
  <si>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</si>
  <si>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</si>
  <si>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</si>
  <si>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</si>
  <si>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</si>
  <si>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</si>
  <si>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</si>
  <si>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</si>
  <si>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</si>
  <si>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</si>
  <si>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</si>
  <si>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</si>
  <si>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</si>
  <si>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</si>
  <si>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</si>
  <si>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</si>
  <si>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</si>
  <si>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</si>
  <si>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</si>
  <si>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</si>
  <si>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</si>
  <si>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</si>
  <si>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</si>
  <si>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</si>
  <si>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</si>
  <si>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</si>
  <si>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Summary Statistics</t>
  </si>
  <si>
    <t>Successful</t>
  </si>
  <si>
    <t>Mean</t>
  </si>
  <si>
    <t>Median</t>
  </si>
  <si>
    <t>Minimum</t>
  </si>
  <si>
    <t>Maximum</t>
  </si>
  <si>
    <t>Variance</t>
  </si>
  <si>
    <t>Std. Dev.</t>
  </si>
  <si>
    <t>Failed</t>
  </si>
  <si>
    <t>Manual 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</si>
</sst>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[DCT_Excel_Challenge.xlsx]Categories!PivotTable2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A-4FF4-AEA7-3C144DC89EDC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A-4FF4-AEA7-3C144DC89EDC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A-4FF4-AEA7-3C144DC89EDC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EA-4FF4-AEA7-3C144DC89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6943984"/>
        <c:axId val="1446942320"/>
      </c:barChart>
      <c:catAx>
        <c:axId val="144694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42320"/>
        <c:crosses val="autoZero"/>
        <c:auto val="1"/>
        <c:lblAlgn val="ctr"/>
        <c:lblOffset val="100"/>
        <c:noMultiLvlLbl val="0"/>
      </c:catAx>
      <c:valAx>
        <c:axId val="14469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94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[DCT_Excel_Challenge.xlsx]Sub-Categories!PivotTable3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BA-41AB-BC42-323F7721B313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A-41AB-BC42-323F7721B313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A-41AB-BC42-323F7721B313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BBA-41AB-BC42-323F7721B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7157280"/>
        <c:axId val="1447156448"/>
      </c:barChart>
      <c:catAx>
        <c:axId val="144715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156448"/>
        <c:crosses val="autoZero"/>
        <c:auto val="1"/>
        <c:lblAlgn val="ctr"/>
        <c:lblOffset val="100"/>
        <c:noMultiLvlLbl val="0"/>
      </c:catAx>
      <c:valAx>
        <c:axId val="144715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15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[DCT_Excel_Challenge.xlsx]Months!PivotTable4</c:name>
    <c:fmtId val="0"/>
  </c:pivotSource>
  <c:chart>
    <c:autoTitleDeleted val="0"/>
    <c:pivotFmts>
      <c:pivotFmt>
        <c:idx val="0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1-4E5D-9E06-DB134BC20929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1-4E5D-9E06-DB134BC20929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1-4E5D-9E06-DB134BC20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756447"/>
        <c:axId val="582766847"/>
      </c:lineChart>
      <c:catAx>
        <c:axId val="58275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66847"/>
        <c:crosses val="autoZero"/>
        <c:auto val="1"/>
        <c:lblAlgn val="ctr"/>
        <c:lblOffset val="100"/>
        <c:noMultiLvlLbl val="0"/>
      </c:catAx>
      <c:valAx>
        <c:axId val="582766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5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9331289390223639"/>
          <c:y val="1.61067648412333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00-442E-AA08-54F7DEC869DF}"/>
            </c:ext>
          </c:extLst>
        </c:ser>
        <c:ser>
          <c:idx val="5"/>
          <c:order val="5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00-442E-AA08-54F7DEC869DF}"/>
            </c:ext>
          </c:extLst>
        </c:ser>
        <c:ser>
          <c:idx val="6"/>
          <c:order val="6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00-442E-AA08-54F7DEC86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0955471"/>
        <c:axId val="230956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00-442E-AA08-54F7DEC869D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00-442E-AA08-54F7DEC869D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00-442E-AA08-54F7DEC869D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00-442E-AA08-54F7DEC869DF}"/>
                  </c:ext>
                </c:extLst>
              </c15:ser>
            </c15:filteredLineSeries>
          </c:ext>
        </c:extLst>
      </c:lineChart>
      <c:catAx>
        <c:axId val="23095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56303"/>
        <c:crosses val="autoZero"/>
        <c:auto val="1"/>
        <c:lblAlgn val="ctr"/>
        <c:lblOffset val="100"/>
        <c:noMultiLvlLbl val="0"/>
      </c:catAx>
      <c:valAx>
        <c:axId val="2309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5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422275</xdr:colOff>
      <xdr:row>1</xdr:row>
      <xdr:rowOff>113030</xdr:rowOff>
    </xdr:from>
    <xdr:to>
      <xdr:col>16</xdr:col>
      <xdr:colOff>285750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6BD2-64A0-48C6-88F7-B0E17EA4A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250190</xdr:colOff>
      <xdr:row>3</xdr:row>
      <xdr:rowOff>10160</xdr:rowOff>
    </xdr:from>
    <xdr:to>
      <xdr:col>20</xdr:col>
      <xdr:colOff>596900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BB359-62FD-4DA9-A715-A509FF445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351790</xdr:colOff>
      <xdr:row>1</xdr:row>
      <xdr:rowOff>107949</xdr:rowOff>
    </xdr:from>
    <xdr:to>
      <xdr:col>18</xdr:col>
      <xdr:colOff>54610</xdr:colOff>
      <xdr:row>31</xdr:row>
      <xdr:rowOff>2540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A30A3-1CA9-44FE-A0CE-7C7FE8D4E8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114301</xdr:colOff>
      <xdr:row>14</xdr:row>
      <xdr:rowOff>3810</xdr:rowOff>
    </xdr:from>
    <xdr:to>
      <xdr:col>10</xdr:col>
      <xdr:colOff>1148080</xdr:colOff>
      <xdr:row>43</xdr:row>
      <xdr:rowOff>153670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B2186-EEEF-4005-B462-C6A626A1A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Toro" refreshedDate="44257.897261226855" createdVersion="6" refreshedVersion="6" minRefreshableVersion="3" recordCount="4114" xr:uid="{72624C4D-786B-4755-A0C8-898E597D7388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Toro" refreshedDate="44257.913898726852" createdVersion="6" refreshedVersion="6" minRefreshableVersion="3" recordCount="4114" xr:uid="{C16708B5-7817-4873-968A-E1006AEE4E32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C363C-AD4B-4446-A4B0-7F492301A69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4484E0-8351-4B96-B62D-01CE8BE288E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228D54-EEAF-4E49-9DD1-B944D12E47F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Normal="100" workbookViewId="0">
      <pane ySplit="1" topLeftCell="A2" activePane="bottomLeft" state="frozen"/>
      <selection activeCell="B1" sqref="B1"/>
      <selection pane="bottomLeft" activeCell="U1" sqref="U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customWidth="1"/>
    <col min="16" max="16" width="16.109375" customWidth="1"/>
    <col min="17" max="17" width="11.77734375" bestFit="1" customWidth="1"/>
    <col min="18" max="18" width="16" bestFit="1" customWidth="1"/>
    <col min="19" max="19" width="23.5546875" customWidth="1"/>
    <col min="20" max="20" width="23.44140625" customWidth="1"/>
    <col min="22" max="22" width="29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>
        <f>IF(L2&gt;0,E2/L2,0)</f>
        <v>63.917582417582416</v>
      </c>
      <c r="Q2" t="str">
        <f>LEFT(N2,(SEARCH("/",N2,1))-1)</f>
        <v>film &amp; video</v>
      </c>
      <c r="R2" t="str">
        <f>RIGHT(N2,(LEN(N2) -(SEARCH("/",N2,1))))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>
        <f t="shared" ref="P3:P66" si="1">IF(L3&gt;0,E3/L3,0)</f>
        <v>185.48101265822785</v>
      </c>
      <c r="Q3" t="str">
        <f t="shared" ref="Q3:Q66" si="2">LEFT(N3,(SEARCH("/",N3,1))-1)</f>
        <v>film &amp; video</v>
      </c>
      <c r="R3" t="str">
        <f t="shared" ref="R3:R66" si="3">RIGHT(N3,(LEN(N3) -(SEARCH("/",N3,1))))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((E67/D67)*100)</f>
        <v>107.52857142857141</v>
      </c>
      <c r="P67">
        <f t="shared" ref="P67:P123" si="7">IF(L67&gt;0,E67/L67,0)</f>
        <v>132.05263157894737</v>
      </c>
      <c r="Q67" t="str">
        <f t="shared" ref="Q67:Q130" si="8">LEFT(N67,(SEARCH("/",N67,1))-1)</f>
        <v>film &amp; video</v>
      </c>
      <c r="R67" t="str">
        <f t="shared" ref="R67:R130" si="9">RIGHT(N67,(LEN(N67) -(SEARCH("/",N67,1))))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>IF(L124&gt;0,E124/L124,0)</f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ref="P125:P188" si="12">IF(L125&gt;0,E125/L125,0)</f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12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12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12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12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12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3">((E131/D131)*100)</f>
        <v>0</v>
      </c>
      <c r="P131">
        <f t="shared" si="12"/>
        <v>0</v>
      </c>
      <c r="Q131" t="str">
        <f t="shared" ref="Q131:Q194" si="14">LEFT(N131,(SEARCH("/",N131,1))-1)</f>
        <v>film &amp; video</v>
      </c>
      <c r="R131" t="str">
        <f t="shared" ref="R131:R194" si="15">RIGHT(N131,(LEN(N131) -(SEARCH("/",N131,1))))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3"/>
        <v>0</v>
      </c>
      <c r="P132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3"/>
        <v>0</v>
      </c>
      <c r="P133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3"/>
        <v>9.5687499999999996</v>
      </c>
      <c r="P134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3"/>
        <v>0</v>
      </c>
      <c r="P135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3"/>
        <v>0</v>
      </c>
      <c r="P136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3"/>
        <v>13.433333333333334</v>
      </c>
      <c r="P137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3"/>
        <v>0</v>
      </c>
      <c r="P138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3"/>
        <v>0</v>
      </c>
      <c r="P139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3"/>
        <v>3.1413333333333333</v>
      </c>
      <c r="P140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3"/>
        <v>100</v>
      </c>
      <c r="P141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3"/>
        <v>0</v>
      </c>
      <c r="P142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3"/>
        <v>10.775</v>
      </c>
      <c r="P143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3"/>
        <v>0.33333333333333337</v>
      </c>
      <c r="P144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3"/>
        <v>0</v>
      </c>
      <c r="P145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3"/>
        <v>27.6</v>
      </c>
      <c r="P146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3"/>
        <v>7.5111111111111111</v>
      </c>
      <c r="P147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3"/>
        <v>0.57499999999999996</v>
      </c>
      <c r="P148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3"/>
        <v>0</v>
      </c>
      <c r="P149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3"/>
        <v>0.08</v>
      </c>
      <c r="P150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3"/>
        <v>0.91999999999999993</v>
      </c>
      <c r="P151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3"/>
        <v>23.163076923076922</v>
      </c>
      <c r="P152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3"/>
        <v>5.5999999999999994E-2</v>
      </c>
      <c r="P153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3"/>
        <v>7.8947368421052634E-3</v>
      </c>
      <c r="P154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3"/>
        <v>0.71799999999999997</v>
      </c>
      <c r="P15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3"/>
        <v>2.666666666666667</v>
      </c>
      <c r="P156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3"/>
        <v>6.0000000000000001E-3</v>
      </c>
      <c r="P157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3"/>
        <v>5.0999999999999996</v>
      </c>
      <c r="P158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3"/>
        <v>0.26711185308848079</v>
      </c>
      <c r="P159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3"/>
        <v>0</v>
      </c>
      <c r="P160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3"/>
        <v>2E-3</v>
      </c>
      <c r="P161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3"/>
        <v>0</v>
      </c>
      <c r="P162">
        <f t="shared" si="12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3"/>
        <v>0.01</v>
      </c>
      <c r="P163">
        <f t="shared" si="12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3"/>
        <v>15.535714285714286</v>
      </c>
      <c r="P164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3"/>
        <v>0</v>
      </c>
      <c r="P165">
        <f t="shared" si="12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3"/>
        <v>0.53333333333333333</v>
      </c>
      <c r="P166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3"/>
        <v>0</v>
      </c>
      <c r="P167">
        <f t="shared" si="12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3"/>
        <v>60</v>
      </c>
      <c r="P168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3"/>
        <v>0.01</v>
      </c>
      <c r="P169">
        <f t="shared" si="12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3"/>
        <v>4.0625</v>
      </c>
      <c r="P170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3"/>
        <v>22.400000000000002</v>
      </c>
      <c r="P171">
        <f t="shared" si="12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3"/>
        <v>3.25</v>
      </c>
      <c r="P172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3"/>
        <v>2E-3</v>
      </c>
      <c r="P173">
        <f t="shared" si="12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3"/>
        <v>0</v>
      </c>
      <c r="P174">
        <f t="shared" si="12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3"/>
        <v>0</v>
      </c>
      <c r="P175">
        <f t="shared" si="12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3"/>
        <v>0</v>
      </c>
      <c r="P176">
        <f t="shared" si="12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3"/>
        <v>6.4850000000000003</v>
      </c>
      <c r="P177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3"/>
        <v>0</v>
      </c>
      <c r="P178">
        <f t="shared" si="12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3"/>
        <v>40</v>
      </c>
      <c r="P179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3"/>
        <v>0</v>
      </c>
      <c r="P180">
        <f t="shared" si="12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3"/>
        <v>20</v>
      </c>
      <c r="P181">
        <f t="shared" si="12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3"/>
        <v>33.416666666666664</v>
      </c>
      <c r="P182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3"/>
        <v>21.092608822670172</v>
      </c>
      <c r="P183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3"/>
        <v>0</v>
      </c>
      <c r="P184">
        <f t="shared" si="12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3"/>
        <v>35.856000000000002</v>
      </c>
      <c r="P18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3"/>
        <v>3.4000000000000004</v>
      </c>
      <c r="P186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3"/>
        <v>5.5</v>
      </c>
      <c r="P187">
        <f t="shared" si="12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3"/>
        <v>0</v>
      </c>
      <c r="P188">
        <f t="shared" si="12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3"/>
        <v>16</v>
      </c>
      <c r="P189">
        <f t="shared" ref="P189:P252" si="18">IF(L189&gt;0,E189/L189,0)</f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3"/>
        <v>0</v>
      </c>
      <c r="P190">
        <f t="shared" si="18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3"/>
        <v>6.8999999999999992E-2</v>
      </c>
      <c r="P191">
        <f t="shared" si="18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3"/>
        <v>0.41666666666666669</v>
      </c>
      <c r="P192">
        <f t="shared" si="18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3"/>
        <v>5</v>
      </c>
      <c r="P193">
        <f t="shared" si="18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3"/>
        <v>1.6999999999999999E-3</v>
      </c>
      <c r="P194">
        <f t="shared" si="18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9">((E195/D195)*100)</f>
        <v>0</v>
      </c>
      <c r="P195">
        <f t="shared" si="18"/>
        <v>0</v>
      </c>
      <c r="Q195" t="str">
        <f t="shared" ref="Q195:Q258" si="20">LEFT(N195,(SEARCH("/",N195,1))-1)</f>
        <v>film &amp; video</v>
      </c>
      <c r="R195" t="str">
        <f t="shared" ref="R195:R258" si="21">RIGHT(N195,(LEN(N195) -(SEARCH("/",N195,1))))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9"/>
        <v>0.12</v>
      </c>
      <c r="P196">
        <f t="shared" si="18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9"/>
        <v>0</v>
      </c>
      <c r="P197">
        <f t="shared" si="18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9"/>
        <v>41.857142857142861</v>
      </c>
      <c r="P198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9"/>
        <v>10.48</v>
      </c>
      <c r="P199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9"/>
        <v>1.1159999999999999</v>
      </c>
      <c r="P200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9"/>
        <v>0</v>
      </c>
      <c r="P201">
        <f t="shared" si="18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9"/>
        <v>26.192500000000003</v>
      </c>
      <c r="P202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9"/>
        <v>58.461538461538467</v>
      </c>
      <c r="P203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9"/>
        <v>0</v>
      </c>
      <c r="P204">
        <f t="shared" si="18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9"/>
        <v>29.84</v>
      </c>
      <c r="P20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9"/>
        <v>50.721666666666664</v>
      </c>
      <c r="P206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9"/>
        <v>16.25</v>
      </c>
      <c r="P207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9"/>
        <v>0</v>
      </c>
      <c r="P208">
        <f t="shared" si="18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9"/>
        <v>15.214285714285714</v>
      </c>
      <c r="P209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9"/>
        <v>0</v>
      </c>
      <c r="P210">
        <f t="shared" si="18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9"/>
        <v>0</v>
      </c>
      <c r="P211">
        <f t="shared" si="18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9"/>
        <v>25.25</v>
      </c>
      <c r="P212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9"/>
        <v>44.6</v>
      </c>
      <c r="P213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9"/>
        <v>1.5873015873015872E-2</v>
      </c>
      <c r="P214">
        <f t="shared" si="18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9"/>
        <v>0.04</v>
      </c>
      <c r="P215">
        <f t="shared" si="18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9"/>
        <v>8.0000000000000002E-3</v>
      </c>
      <c r="P216">
        <f t="shared" si="18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9"/>
        <v>0.22727272727272727</v>
      </c>
      <c r="P217">
        <f t="shared" si="18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9"/>
        <v>55.698440000000005</v>
      </c>
      <c r="P218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9"/>
        <v>11.943</v>
      </c>
      <c r="P219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9"/>
        <v>2</v>
      </c>
      <c r="P220">
        <f t="shared" si="18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9"/>
        <v>17.630000000000003</v>
      </c>
      <c r="P221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9"/>
        <v>0.72</v>
      </c>
      <c r="P222">
        <f t="shared" si="18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9"/>
        <v>0</v>
      </c>
      <c r="P223">
        <f t="shared" si="18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9"/>
        <v>13</v>
      </c>
      <c r="P224">
        <f t="shared" si="18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9"/>
        <v>0</v>
      </c>
      <c r="P225">
        <f t="shared" si="18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9"/>
        <v>0</v>
      </c>
      <c r="P226">
        <f t="shared" si="18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9"/>
        <v>0</v>
      </c>
      <c r="P227">
        <f t="shared" si="18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9"/>
        <v>0.86206896551724133</v>
      </c>
      <c r="P228">
        <f t="shared" si="18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9"/>
        <v>0</v>
      </c>
      <c r="P229">
        <f t="shared" si="18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9"/>
        <v>0</v>
      </c>
      <c r="P230">
        <f t="shared" si="18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9"/>
        <v>0</v>
      </c>
      <c r="P231">
        <f t="shared" si="18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9"/>
        <v>0.4</v>
      </c>
      <c r="P232">
        <f t="shared" si="18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9"/>
        <v>0</v>
      </c>
      <c r="P233">
        <f t="shared" si="18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9"/>
        <v>2.75</v>
      </c>
      <c r="P234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9"/>
        <v>0</v>
      </c>
      <c r="P235">
        <f t="shared" si="18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9"/>
        <v>40.1</v>
      </c>
      <c r="P236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9"/>
        <v>0</v>
      </c>
      <c r="P237">
        <f t="shared" si="18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9"/>
        <v>0</v>
      </c>
      <c r="P238">
        <f t="shared" si="18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9"/>
        <v>0.33333333333333337</v>
      </c>
      <c r="P239">
        <f t="shared" si="18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9"/>
        <v>0</v>
      </c>
      <c r="P240">
        <f t="shared" si="18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9"/>
        <v>25</v>
      </c>
      <c r="P241">
        <f t="shared" si="18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9"/>
        <v>107.63413333333334</v>
      </c>
      <c r="P242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9"/>
        <v>112.63736263736264</v>
      </c>
      <c r="P243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9"/>
        <v>113.46153846153845</v>
      </c>
      <c r="P244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9"/>
        <v>102.592</v>
      </c>
      <c r="P245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9"/>
        <v>113.75714285714287</v>
      </c>
      <c r="P246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9"/>
        <v>103.71999999999998</v>
      </c>
      <c r="P247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9"/>
        <v>305.46000000000004</v>
      </c>
      <c r="P248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9"/>
        <v>134.1</v>
      </c>
      <c r="P249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9"/>
        <v>101.33294117647058</v>
      </c>
      <c r="P250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9"/>
        <v>112.92</v>
      </c>
      <c r="P251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9"/>
        <v>105.58333333333334</v>
      </c>
      <c r="P252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9"/>
        <v>125.57142857142858</v>
      </c>
      <c r="P253">
        <f t="shared" ref="P253:P316" si="24">IF(L253&gt;0,E253/L253,0)</f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9"/>
        <v>184.56</v>
      </c>
      <c r="P254">
        <f t="shared" si="24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9"/>
        <v>100.73333333333335</v>
      </c>
      <c r="P255">
        <f t="shared" si="24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9"/>
        <v>116.94725</v>
      </c>
      <c r="P256">
        <f t="shared" si="24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9"/>
        <v>106.73325</v>
      </c>
      <c r="P257">
        <f t="shared" si="24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9"/>
        <v>139.1</v>
      </c>
      <c r="P258">
        <f t="shared" si="24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5">((E259/D259)*100)</f>
        <v>106.72648571428572</v>
      </c>
      <c r="P259">
        <f t="shared" si="24"/>
        <v>66.70405357142856</v>
      </c>
      <c r="Q259" t="str">
        <f t="shared" ref="Q259:Q322" si="26">LEFT(N259,(SEARCH("/",N259,1))-1)</f>
        <v>film &amp; video</v>
      </c>
      <c r="R259" t="str">
        <f t="shared" ref="R259:R322" si="27">RIGHT(N259,(LEN(N259) -(SEARCH("/",N259,1))))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5"/>
        <v>191.14</v>
      </c>
      <c r="P260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5"/>
        <v>131.93789333333334</v>
      </c>
      <c r="P261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5"/>
        <v>106.4</v>
      </c>
      <c r="P262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5"/>
        <v>107.4</v>
      </c>
      <c r="P263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5"/>
        <v>240</v>
      </c>
      <c r="P264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5"/>
        <v>118.08108</v>
      </c>
      <c r="P265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5"/>
        <v>118.19999999999999</v>
      </c>
      <c r="P266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5"/>
        <v>111.1</v>
      </c>
      <c r="P267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5"/>
        <v>145.5</v>
      </c>
      <c r="P268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5"/>
        <v>131.62883248730967</v>
      </c>
      <c r="P269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5"/>
        <v>111.4</v>
      </c>
      <c r="P270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5"/>
        <v>147.23376999999999</v>
      </c>
      <c r="P271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5"/>
        <v>152.60869565217391</v>
      </c>
      <c r="P272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5"/>
        <v>104.67999999999999</v>
      </c>
      <c r="P273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177.43366666666668</v>
      </c>
      <c r="P274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107.7758</v>
      </c>
      <c r="P275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156</v>
      </c>
      <c r="P276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108.395</v>
      </c>
      <c r="P277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147.6</v>
      </c>
      <c r="P278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110.38153846153847</v>
      </c>
      <c r="P279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150.34814814814814</v>
      </c>
      <c r="P280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157.31829411764707</v>
      </c>
      <c r="P281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156.14400000000001</v>
      </c>
      <c r="P282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120.58763636363636</v>
      </c>
      <c r="P283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101.18888888888888</v>
      </c>
      <c r="P284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114.27249999999999</v>
      </c>
      <c r="P285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104.62615</v>
      </c>
      <c r="P286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228.82507142857142</v>
      </c>
      <c r="P287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109.15333333333332</v>
      </c>
      <c r="P288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176.29999999999998</v>
      </c>
      <c r="P289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103.21061999999999</v>
      </c>
      <c r="P290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104.82000000000001</v>
      </c>
      <c r="P291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106.68444444444445</v>
      </c>
      <c r="P292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120.02</v>
      </c>
      <c r="P293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101.50693333333334</v>
      </c>
      <c r="P294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101.38461538461539</v>
      </c>
      <c r="P295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100</v>
      </c>
      <c r="P296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133.10911999999999</v>
      </c>
      <c r="P297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118.72620000000001</v>
      </c>
      <c r="P298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100.64</v>
      </c>
      <c r="P299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108.93241269841269</v>
      </c>
      <c r="P300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178.95250000000001</v>
      </c>
      <c r="P301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101.72264</v>
      </c>
      <c r="P302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118.73499999999999</v>
      </c>
      <c r="P303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100.46</v>
      </c>
      <c r="P304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137.46666666666667</v>
      </c>
      <c r="P305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231.64705882352939</v>
      </c>
      <c r="P306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130.33333333333331</v>
      </c>
      <c r="P307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292.89999999999998</v>
      </c>
      <c r="P308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111.31818181818183</v>
      </c>
      <c r="P309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105.56666666666668</v>
      </c>
      <c r="P310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118.94444444444446</v>
      </c>
      <c r="P311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104.129</v>
      </c>
      <c r="P312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104.10165000000001</v>
      </c>
      <c r="P313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111.87499999999999</v>
      </c>
      <c r="P314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104.73529411764706</v>
      </c>
      <c r="P315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385.15000000000003</v>
      </c>
      <c r="P316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101.248</v>
      </c>
      <c r="P317">
        <f t="shared" ref="P317:P380" si="30">IF(L317&gt;0,E317/L317,0)</f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113.77333333333333</v>
      </c>
      <c r="P318">
        <f t="shared" si="30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100.80333333333333</v>
      </c>
      <c r="P319">
        <f t="shared" si="30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283.32</v>
      </c>
      <c r="P320">
        <f t="shared" si="30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112.68</v>
      </c>
      <c r="P321">
        <f t="shared" si="30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106.58000000000001</v>
      </c>
      <c r="P322">
        <f t="shared" si="30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1">((E323/D323)*100)</f>
        <v>102.66285714285715</v>
      </c>
      <c r="P323">
        <f t="shared" si="30"/>
        <v>106.62314540059347</v>
      </c>
      <c r="Q323" t="str">
        <f t="shared" ref="Q323:Q386" si="32">LEFT(N323,(SEARCH("/",N323,1))-1)</f>
        <v>film &amp; video</v>
      </c>
      <c r="R323" t="str">
        <f t="shared" ref="R323:R386" si="33">RIGHT(N323,(LEN(N323) -(SEARCH("/",N323,1))))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1"/>
        <v>107.91200000000001</v>
      </c>
      <c r="P324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1"/>
        <v>123.07407407407408</v>
      </c>
      <c r="P325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1"/>
        <v>101.6</v>
      </c>
      <c r="P32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1"/>
        <v>104.396</v>
      </c>
      <c r="P327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1"/>
        <v>112.92973333333333</v>
      </c>
      <c r="P328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1"/>
        <v>136.4</v>
      </c>
      <c r="P329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1"/>
        <v>103.61439999999999</v>
      </c>
      <c r="P330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1"/>
        <v>105.5</v>
      </c>
      <c r="P331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1"/>
        <v>101.82857142857142</v>
      </c>
      <c r="P332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1"/>
        <v>106.60499999999999</v>
      </c>
      <c r="P333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1"/>
        <v>113.015</v>
      </c>
      <c r="P334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1"/>
        <v>125.22750000000001</v>
      </c>
      <c r="P335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1"/>
        <v>101.19</v>
      </c>
      <c r="P336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1"/>
        <v>102.76470588235294</v>
      </c>
      <c r="P337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1"/>
        <v>116.83911999999998</v>
      </c>
      <c r="P338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1"/>
        <v>101.16833333333335</v>
      </c>
      <c r="P339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1"/>
        <v>110.13360000000002</v>
      </c>
      <c r="P340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1"/>
        <v>108.08333333333333</v>
      </c>
      <c r="P341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1"/>
        <v>125.02285714285715</v>
      </c>
      <c r="P342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1"/>
        <v>106.71428571428572</v>
      </c>
      <c r="P343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1"/>
        <v>100.36639999999998</v>
      </c>
      <c r="P344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1"/>
        <v>102.02863333333335</v>
      </c>
      <c r="P345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1"/>
        <v>102.08358208955224</v>
      </c>
      <c r="P346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1"/>
        <v>123.27586206896552</v>
      </c>
      <c r="P347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1"/>
        <v>170.28880000000001</v>
      </c>
      <c r="P348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1"/>
        <v>111.59049999999999</v>
      </c>
      <c r="P349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1"/>
        <v>103</v>
      </c>
      <c r="P350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1"/>
        <v>106.63570159857905</v>
      </c>
      <c r="P351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1"/>
        <v>114.75999999999999</v>
      </c>
      <c r="P352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1"/>
        <v>127.34117647058822</v>
      </c>
      <c r="P353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1"/>
        <v>116.56</v>
      </c>
      <c r="P354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1"/>
        <v>108.61819426615318</v>
      </c>
      <c r="P355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1"/>
        <v>103.94285714285714</v>
      </c>
      <c r="P356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1"/>
        <v>116.25714285714285</v>
      </c>
      <c r="P357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1"/>
        <v>102.69239999999999</v>
      </c>
      <c r="P358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1"/>
        <v>174</v>
      </c>
      <c r="P359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1"/>
        <v>103.08800000000001</v>
      </c>
      <c r="P360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1"/>
        <v>104.85537190082646</v>
      </c>
      <c r="P361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1"/>
        <v>101.375</v>
      </c>
      <c r="P362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1"/>
        <v>111.07699999999998</v>
      </c>
      <c r="P363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1"/>
        <v>124.15933781686496</v>
      </c>
      <c r="P364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1"/>
        <v>101.33333333333334</v>
      </c>
      <c r="P365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1"/>
        <v>110.16142857142856</v>
      </c>
      <c r="P366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1"/>
        <v>103.97333333333334</v>
      </c>
      <c r="P367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1"/>
        <v>101.31578947368421</v>
      </c>
      <c r="P368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1"/>
        <v>103.3501</v>
      </c>
      <c r="P369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1"/>
        <v>104.11200000000001</v>
      </c>
      <c r="P370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1"/>
        <v>110.15569230769231</v>
      </c>
      <c r="P371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1"/>
        <v>122.02</v>
      </c>
      <c r="P372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1"/>
        <v>114.16866666666667</v>
      </c>
      <c r="P373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1"/>
        <v>125.33333333333334</v>
      </c>
      <c r="P374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1"/>
        <v>106.66666666666667</v>
      </c>
      <c r="P375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1"/>
        <v>130.65</v>
      </c>
      <c r="P376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1"/>
        <v>120</v>
      </c>
      <c r="P377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1"/>
        <v>105.9591836734694</v>
      </c>
      <c r="P378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1"/>
        <v>114.39999999999999</v>
      </c>
      <c r="P379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1"/>
        <v>111.76666666666665</v>
      </c>
      <c r="P380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1"/>
        <v>116.08000000000001</v>
      </c>
      <c r="P381">
        <f t="shared" ref="P381:P444" si="36">IF(L381&gt;0,E381/L381,0)</f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1"/>
        <v>141.5</v>
      </c>
      <c r="P382">
        <f t="shared" si="36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1"/>
        <v>104.72999999999999</v>
      </c>
      <c r="P383">
        <f t="shared" si="36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1"/>
        <v>255.83333333333331</v>
      </c>
      <c r="P384">
        <f t="shared" si="36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1"/>
        <v>206.70670670670671</v>
      </c>
      <c r="P385">
        <f t="shared" si="36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1"/>
        <v>112.105</v>
      </c>
      <c r="P386">
        <f t="shared" si="36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7">((E387/D387)*100)</f>
        <v>105.982</v>
      </c>
      <c r="P387">
        <f t="shared" si="36"/>
        <v>111.79535864978902</v>
      </c>
      <c r="Q387" t="str">
        <f t="shared" ref="Q387:Q450" si="38">LEFT(N387,(SEARCH("/",N387,1))-1)</f>
        <v>film &amp; video</v>
      </c>
      <c r="R387" t="str">
        <f t="shared" ref="R387:R450" si="39">RIGHT(N387,(LEN(N387) -(SEARCH("/",N387,1))))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7"/>
        <v>100.16666666666667</v>
      </c>
      <c r="P388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7"/>
        <v>213.98947368421051</v>
      </c>
      <c r="P389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7"/>
        <v>126.16000000000001</v>
      </c>
      <c r="P390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7"/>
        <v>181.53547058823528</v>
      </c>
      <c r="P391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7"/>
        <v>100</v>
      </c>
      <c r="P392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7"/>
        <v>100.61</v>
      </c>
      <c r="P393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7"/>
        <v>100.9027027027027</v>
      </c>
      <c r="P394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7"/>
        <v>110.446</v>
      </c>
      <c r="P395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7"/>
        <v>111.8936170212766</v>
      </c>
      <c r="P396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7"/>
        <v>108.04450000000001</v>
      </c>
      <c r="P397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7"/>
        <v>106.66666666666667</v>
      </c>
      <c r="P398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7"/>
        <v>103.90027322404372</v>
      </c>
      <c r="P399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7"/>
        <v>125.16000000000001</v>
      </c>
      <c r="P400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7"/>
        <v>106.80499999999999</v>
      </c>
      <c r="P401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7"/>
        <v>112.30249999999999</v>
      </c>
      <c r="P402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7"/>
        <v>103.812</v>
      </c>
      <c r="P403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7"/>
        <v>141.65</v>
      </c>
      <c r="P404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7"/>
        <v>105.25999999999999</v>
      </c>
      <c r="P405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7"/>
        <v>103.09142857142857</v>
      </c>
      <c r="P406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7"/>
        <v>107.65957446808511</v>
      </c>
      <c r="P407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7"/>
        <v>107.70464285714286</v>
      </c>
      <c r="P408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7"/>
        <v>101.55000000000001</v>
      </c>
      <c r="P409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7"/>
        <v>101.43766666666667</v>
      </c>
      <c r="P410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7"/>
        <v>136.80000000000001</v>
      </c>
      <c r="P411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7"/>
        <v>128.29999999999998</v>
      </c>
      <c r="P412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7"/>
        <v>101.05</v>
      </c>
      <c r="P413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7"/>
        <v>126.84</v>
      </c>
      <c r="P414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7"/>
        <v>105.0859375</v>
      </c>
      <c r="P415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7"/>
        <v>102.85405405405406</v>
      </c>
      <c r="P416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7"/>
        <v>102.14714285714285</v>
      </c>
      <c r="P417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7"/>
        <v>120.21700000000001</v>
      </c>
      <c r="P418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7"/>
        <v>100.24761904761905</v>
      </c>
      <c r="P419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7"/>
        <v>100.63392857142857</v>
      </c>
      <c r="P420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7"/>
        <v>100.4375</v>
      </c>
      <c r="P421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7"/>
        <v>0.43939393939393934</v>
      </c>
      <c r="P422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7"/>
        <v>2.0066666666666668</v>
      </c>
      <c r="P423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7"/>
        <v>1.075</v>
      </c>
      <c r="P424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7"/>
        <v>0.76500000000000001</v>
      </c>
      <c r="P425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7"/>
        <v>6.7966666666666677</v>
      </c>
      <c r="P426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7"/>
        <v>1.2E-2</v>
      </c>
      <c r="P427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7"/>
        <v>1.3299999999999998</v>
      </c>
      <c r="P428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7"/>
        <v>0</v>
      </c>
      <c r="P429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7"/>
        <v>5.6333333333333329</v>
      </c>
      <c r="P430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7"/>
        <v>0</v>
      </c>
      <c r="P431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7"/>
        <v>2.4</v>
      </c>
      <c r="P432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7"/>
        <v>13.833333333333334</v>
      </c>
      <c r="P433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7"/>
        <v>9.5</v>
      </c>
      <c r="P434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7"/>
        <v>0</v>
      </c>
      <c r="P435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7"/>
        <v>5</v>
      </c>
      <c r="P436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7"/>
        <v>2.7272727272727275E-3</v>
      </c>
      <c r="P437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7"/>
        <v>0</v>
      </c>
      <c r="P438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7"/>
        <v>0</v>
      </c>
      <c r="P439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7"/>
        <v>9.379999999999999</v>
      </c>
      <c r="P440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7"/>
        <v>0</v>
      </c>
      <c r="P441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7"/>
        <v>0.1</v>
      </c>
      <c r="P442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7"/>
        <v>0</v>
      </c>
      <c r="P443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7"/>
        <v>39.358823529411765</v>
      </c>
      <c r="P444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7"/>
        <v>0.1</v>
      </c>
      <c r="P445">
        <f t="shared" ref="P445:P508" si="42">IF(L445&gt;0,E445/L445,0)</f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7"/>
        <v>5</v>
      </c>
      <c r="P446">
        <f t="shared" si="42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7"/>
        <v>3.3333333333333335E-3</v>
      </c>
      <c r="P447">
        <f t="shared" si="42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7"/>
        <v>7.2952380952380951</v>
      </c>
      <c r="P448">
        <f t="shared" si="42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7"/>
        <v>1.6666666666666666E-2</v>
      </c>
      <c r="P449">
        <f t="shared" si="42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7"/>
        <v>3.2804000000000002</v>
      </c>
      <c r="P450">
        <f t="shared" si="42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3">((E451/D451)*100)</f>
        <v>2.25</v>
      </c>
      <c r="P451">
        <f t="shared" si="42"/>
        <v>9</v>
      </c>
      <c r="Q451" t="str">
        <f t="shared" ref="Q451:Q514" si="44">LEFT(N451,(SEARCH("/",N451,1))-1)</f>
        <v>film &amp; video</v>
      </c>
      <c r="R451" t="str">
        <f t="shared" ref="R451:R514" si="45">RIGHT(N451,(LEN(N451) -(SEARCH("/",N451,1))))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3"/>
        <v>0.79200000000000004</v>
      </c>
      <c r="P452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3"/>
        <v>0</v>
      </c>
      <c r="P453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3"/>
        <v>64</v>
      </c>
      <c r="P454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3"/>
        <v>2.7404479578392621E-2</v>
      </c>
      <c r="P45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3"/>
        <v>0.82000000000000006</v>
      </c>
      <c r="P456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3"/>
        <v>6.9230769230769221E-2</v>
      </c>
      <c r="P457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3"/>
        <v>0.68631863186318631</v>
      </c>
      <c r="P458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3"/>
        <v>0</v>
      </c>
      <c r="P459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3"/>
        <v>8.2100000000000009</v>
      </c>
      <c r="P460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3"/>
        <v>6.4102564102564097E-2</v>
      </c>
      <c r="P461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3"/>
        <v>0.29411764705882354</v>
      </c>
      <c r="P462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3"/>
        <v>0</v>
      </c>
      <c r="P463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3"/>
        <v>0</v>
      </c>
      <c r="P464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3"/>
        <v>2.2727272727272729</v>
      </c>
      <c r="P465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3"/>
        <v>9.9009900990099015E-2</v>
      </c>
      <c r="P466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3"/>
        <v>26.953125</v>
      </c>
      <c r="P467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3"/>
        <v>0.76</v>
      </c>
      <c r="P468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3"/>
        <v>21.574999999999999</v>
      </c>
      <c r="P469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3"/>
        <v>0</v>
      </c>
      <c r="P470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3"/>
        <v>0</v>
      </c>
      <c r="P471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3"/>
        <v>1.02</v>
      </c>
      <c r="P472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3"/>
        <v>11.892727272727273</v>
      </c>
      <c r="P473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3"/>
        <v>17.625</v>
      </c>
      <c r="P474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3"/>
        <v>2.87</v>
      </c>
      <c r="P475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3"/>
        <v>3.0303030303030304E-2</v>
      </c>
      <c r="P476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3"/>
        <v>0</v>
      </c>
      <c r="P477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3"/>
        <v>2.230268181818182</v>
      </c>
      <c r="P478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3"/>
        <v>0</v>
      </c>
      <c r="P479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3"/>
        <v>0</v>
      </c>
      <c r="P480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3"/>
        <v>32.56</v>
      </c>
      <c r="P481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3"/>
        <v>19.41</v>
      </c>
      <c r="P482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3"/>
        <v>6.1</v>
      </c>
      <c r="P483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3"/>
        <v>0.1</v>
      </c>
      <c r="P484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3"/>
        <v>50.2</v>
      </c>
      <c r="P485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3"/>
        <v>0.18625</v>
      </c>
      <c r="P486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3"/>
        <v>21.906971229845084</v>
      </c>
      <c r="P487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3"/>
        <v>9.0909090909090905E-3</v>
      </c>
      <c r="P488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3"/>
        <v>0</v>
      </c>
      <c r="P489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3"/>
        <v>0</v>
      </c>
      <c r="P490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3"/>
        <v>0.28667813379201834</v>
      </c>
      <c r="P491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3"/>
        <v>0</v>
      </c>
      <c r="P492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3"/>
        <v>0</v>
      </c>
      <c r="P493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3"/>
        <v>0</v>
      </c>
      <c r="P494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3"/>
        <v>0</v>
      </c>
      <c r="P495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3"/>
        <v>0.155</v>
      </c>
      <c r="P496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3"/>
        <v>0</v>
      </c>
      <c r="P497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3"/>
        <v>1.6666666666666668E-3</v>
      </c>
      <c r="P498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3"/>
        <v>0.6696428571428571</v>
      </c>
      <c r="P499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3"/>
        <v>4.5985132395404564</v>
      </c>
      <c r="P500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3"/>
        <v>9.5500000000000007</v>
      </c>
      <c r="P501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3"/>
        <v>3.3076923076923079</v>
      </c>
      <c r="P502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3"/>
        <v>0</v>
      </c>
      <c r="P503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3"/>
        <v>1.1499999999999999</v>
      </c>
      <c r="P504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3"/>
        <v>1.7538461538461538</v>
      </c>
      <c r="P505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3"/>
        <v>1.3673469387755102</v>
      </c>
      <c r="P506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3"/>
        <v>0.43333333333333329</v>
      </c>
      <c r="P507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3"/>
        <v>0.125</v>
      </c>
      <c r="P508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3"/>
        <v>3.2</v>
      </c>
      <c r="P509">
        <f t="shared" ref="P509:P572" si="48">IF(L509&gt;0,E509/L509,0)</f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3"/>
        <v>0.8</v>
      </c>
      <c r="P510">
        <f t="shared" si="48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3"/>
        <v>0.2</v>
      </c>
      <c r="P511">
        <f t="shared" si="48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3"/>
        <v>0</v>
      </c>
      <c r="P512">
        <f t="shared" si="48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3"/>
        <v>3</v>
      </c>
      <c r="P513">
        <f t="shared" si="48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3"/>
        <v>0.13749999999999998</v>
      </c>
      <c r="P514">
        <f t="shared" si="48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9">((E515/D515)*100)</f>
        <v>13.923999999999999</v>
      </c>
      <c r="P515">
        <f t="shared" si="48"/>
        <v>102.38235294117646</v>
      </c>
      <c r="Q515" t="str">
        <f t="shared" ref="Q515:Q578" si="50">LEFT(N515,(SEARCH("/",N515,1))-1)</f>
        <v>film &amp; video</v>
      </c>
      <c r="R515" t="str">
        <f t="shared" ref="R515:R578" si="51">RIGHT(N515,(LEN(N515) -(SEARCH("/",N515,1))))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9"/>
        <v>3.3333333333333335</v>
      </c>
      <c r="P51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9"/>
        <v>25.41340206185567</v>
      </c>
      <c r="P517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9"/>
        <v>0</v>
      </c>
      <c r="P518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9"/>
        <v>1.3666666666666667</v>
      </c>
      <c r="P519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9"/>
        <v>0</v>
      </c>
      <c r="P520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9"/>
        <v>22.881426547787683</v>
      </c>
      <c r="P521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9"/>
        <v>102.1</v>
      </c>
      <c r="P522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9"/>
        <v>104.64</v>
      </c>
      <c r="P523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9"/>
        <v>114.66666666666667</v>
      </c>
      <c r="P524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9"/>
        <v>120.6</v>
      </c>
      <c r="P525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9"/>
        <v>108.67285714285715</v>
      </c>
      <c r="P526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9"/>
        <v>100</v>
      </c>
      <c r="P527">
        <f t="shared" si="48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9"/>
        <v>113.99999999999999</v>
      </c>
      <c r="P528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9"/>
        <v>100.85</v>
      </c>
      <c r="P529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9"/>
        <v>115.65217391304347</v>
      </c>
      <c r="P530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9"/>
        <v>130.41666666666666</v>
      </c>
      <c r="P531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9"/>
        <v>107.78267254038178</v>
      </c>
      <c r="P532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9"/>
        <v>100</v>
      </c>
      <c r="P533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9"/>
        <v>123.25</v>
      </c>
      <c r="P534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9"/>
        <v>100.2</v>
      </c>
      <c r="P535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9"/>
        <v>104.66666666666666</v>
      </c>
      <c r="P536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9"/>
        <v>102.49999999999999</v>
      </c>
      <c r="P537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9"/>
        <v>118.25757575757576</v>
      </c>
      <c r="P538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9"/>
        <v>120.5</v>
      </c>
      <c r="P539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9"/>
        <v>302.42</v>
      </c>
      <c r="P540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9"/>
        <v>100.64400000000001</v>
      </c>
      <c r="P541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9"/>
        <v>6.6666666666666671E-3</v>
      </c>
      <c r="P542">
        <f t="shared" si="48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9"/>
        <v>0.55555555555555558</v>
      </c>
      <c r="P543">
        <f t="shared" si="48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9"/>
        <v>3.9999999999999996E-4</v>
      </c>
      <c r="P544">
        <f t="shared" si="48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9"/>
        <v>0.31818181818181818</v>
      </c>
      <c r="P545">
        <f t="shared" si="48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9"/>
        <v>1.2</v>
      </c>
      <c r="P546">
        <f t="shared" si="48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9"/>
        <v>27.383999999999997</v>
      </c>
      <c r="P547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9"/>
        <v>8.666666666666667E-2</v>
      </c>
      <c r="P548">
        <f t="shared" si="48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9"/>
        <v>0</v>
      </c>
      <c r="P549">
        <f t="shared" si="48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9"/>
        <v>0.09</v>
      </c>
      <c r="P550">
        <f t="shared" si="48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9"/>
        <v>2.7199999999999998</v>
      </c>
      <c r="P551">
        <f t="shared" si="48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9"/>
        <v>0.70000000000000007</v>
      </c>
      <c r="P552">
        <f t="shared" si="48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9"/>
        <v>5.0413333333333332</v>
      </c>
      <c r="P553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9"/>
        <v>0</v>
      </c>
      <c r="P554">
        <f t="shared" si="48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9"/>
        <v>0.49199999999999999</v>
      </c>
      <c r="P555">
        <f t="shared" si="48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9"/>
        <v>36.589147286821706</v>
      </c>
      <c r="P556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9"/>
        <v>0</v>
      </c>
      <c r="P557">
        <f t="shared" si="48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9"/>
        <v>2.5</v>
      </c>
      <c r="P558">
        <f t="shared" si="48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9"/>
        <v>0.91066666666666674</v>
      </c>
      <c r="P559">
        <f t="shared" si="48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9"/>
        <v>0</v>
      </c>
      <c r="P560">
        <f t="shared" si="48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9"/>
        <v>2.0833333333333336E-2</v>
      </c>
      <c r="P561">
        <f t="shared" si="48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9"/>
        <v>1.2E-2</v>
      </c>
      <c r="P562">
        <f t="shared" si="48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9"/>
        <v>0.36666666666666664</v>
      </c>
      <c r="P563">
        <f t="shared" si="48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9"/>
        <v>0</v>
      </c>
      <c r="P564">
        <f t="shared" si="48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9"/>
        <v>9.0666666666666659E-2</v>
      </c>
      <c r="P565">
        <f t="shared" si="48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9"/>
        <v>5.5555555555555558E-3</v>
      </c>
      <c r="P566">
        <f t="shared" si="48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9"/>
        <v>0</v>
      </c>
      <c r="P567">
        <f t="shared" si="48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9"/>
        <v>0.02</v>
      </c>
      <c r="P568">
        <f t="shared" si="48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9"/>
        <v>0</v>
      </c>
      <c r="P569">
        <f t="shared" si="48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9"/>
        <v>1</v>
      </c>
      <c r="P570">
        <f t="shared" si="48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9"/>
        <v>0.8</v>
      </c>
      <c r="P571">
        <f t="shared" si="48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9"/>
        <v>0.16705882352941176</v>
      </c>
      <c r="P572">
        <f t="shared" si="48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9"/>
        <v>0.42399999999999999</v>
      </c>
      <c r="P573">
        <f t="shared" ref="P573:P636" si="54">IF(L573&gt;0,E573/L573,0)</f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9"/>
        <v>0</v>
      </c>
      <c r="P574">
        <f t="shared" si="54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9"/>
        <v>0.38925389253892539</v>
      </c>
      <c r="P575">
        <f t="shared" si="54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9"/>
        <v>0.7155635062611807</v>
      </c>
      <c r="P576">
        <f t="shared" si="54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9"/>
        <v>0.43166666666666664</v>
      </c>
      <c r="P577">
        <f t="shared" si="54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9"/>
        <v>1.25E-3</v>
      </c>
      <c r="P578">
        <f t="shared" si="54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5">((E579/D579)*100)</f>
        <v>0.2</v>
      </c>
      <c r="P579">
        <f t="shared" si="54"/>
        <v>10</v>
      </c>
      <c r="Q579" t="str">
        <f t="shared" ref="Q579:Q642" si="56">LEFT(N579,(SEARCH("/",N579,1))-1)</f>
        <v>technology</v>
      </c>
      <c r="R579" t="str">
        <f t="shared" ref="R579:R642" si="57">RIGHT(N579,(LEN(N579) -(SEARCH("/",N579,1))))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5"/>
        <v>1.12E-2</v>
      </c>
      <c r="P580">
        <f t="shared" si="54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5"/>
        <v>1.4583333333333333</v>
      </c>
      <c r="P581">
        <f t="shared" si="54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5"/>
        <v>3.3333333333333333E-2</v>
      </c>
      <c r="P582">
        <f t="shared" si="54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5"/>
        <v>0</v>
      </c>
      <c r="P583">
        <f t="shared" si="54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5"/>
        <v>0</v>
      </c>
      <c r="P584">
        <f t="shared" si="54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5"/>
        <v>1.1111111111111112E-2</v>
      </c>
      <c r="P585">
        <f t="shared" si="54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5"/>
        <v>1</v>
      </c>
      <c r="P586">
        <f t="shared" si="54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5"/>
        <v>0</v>
      </c>
      <c r="P587">
        <f t="shared" si="54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5"/>
        <v>0.55999999999999994</v>
      </c>
      <c r="P588">
        <f t="shared" si="54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5"/>
        <v>9.0833333333333339</v>
      </c>
      <c r="P589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5"/>
        <v>3.3444444444444441</v>
      </c>
      <c r="P590">
        <f t="shared" si="54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5"/>
        <v>1.3333333333333334E-2</v>
      </c>
      <c r="P591">
        <f t="shared" si="54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5"/>
        <v>4.46</v>
      </c>
      <c r="P592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5"/>
        <v>6.0999999999999999E-2</v>
      </c>
      <c r="P593">
        <f t="shared" si="54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5"/>
        <v>3.3333333333333335</v>
      </c>
      <c r="P594">
        <f t="shared" si="54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5"/>
        <v>23</v>
      </c>
      <c r="P595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5"/>
        <v>0.104</v>
      </c>
      <c r="P596">
        <f t="shared" si="54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5"/>
        <v>0.42599999999999999</v>
      </c>
      <c r="P597">
        <f t="shared" si="54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5"/>
        <v>0.03</v>
      </c>
      <c r="P598">
        <f t="shared" si="54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5"/>
        <v>0.26666666666666666</v>
      </c>
      <c r="P599">
        <f t="shared" si="54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5"/>
        <v>34</v>
      </c>
      <c r="P600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5"/>
        <v>6.2E-2</v>
      </c>
      <c r="P601">
        <f t="shared" si="54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5"/>
        <v>2</v>
      </c>
      <c r="P602">
        <f t="shared" si="54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5"/>
        <v>1.4000000000000001</v>
      </c>
      <c r="P603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5"/>
        <v>0</v>
      </c>
      <c r="P604">
        <f t="shared" si="54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5"/>
        <v>3.9334666666666664</v>
      </c>
      <c r="P605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5"/>
        <v>0</v>
      </c>
      <c r="P606">
        <f t="shared" si="54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5"/>
        <v>2.62</v>
      </c>
      <c r="P607">
        <f t="shared" si="54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5"/>
        <v>0.2</v>
      </c>
      <c r="P608">
        <f t="shared" si="54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5"/>
        <v>0</v>
      </c>
      <c r="P609">
        <f t="shared" si="54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5"/>
        <v>0.97400000000000009</v>
      </c>
      <c r="P610">
        <f t="shared" si="54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5"/>
        <v>0.64102564102564097</v>
      </c>
      <c r="P611">
        <f t="shared" si="54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5"/>
        <v>0</v>
      </c>
      <c r="P612">
        <f t="shared" si="54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5"/>
        <v>0</v>
      </c>
      <c r="P613">
        <f t="shared" si="54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5"/>
        <v>0</v>
      </c>
      <c r="P614">
        <f t="shared" si="54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5"/>
        <v>21.363333333333333</v>
      </c>
      <c r="P615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5"/>
        <v>0</v>
      </c>
      <c r="P616">
        <f t="shared" si="54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5"/>
        <v>0</v>
      </c>
      <c r="P617">
        <f t="shared" si="54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5"/>
        <v>0</v>
      </c>
      <c r="P618">
        <f t="shared" si="54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5"/>
        <v>3</v>
      </c>
      <c r="P619">
        <f t="shared" si="54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5"/>
        <v>0</v>
      </c>
      <c r="P620">
        <f t="shared" si="54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5"/>
        <v>3.9999999999999996E-5</v>
      </c>
      <c r="P621">
        <f t="shared" si="54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5"/>
        <v>1</v>
      </c>
      <c r="P622">
        <f t="shared" si="54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5"/>
        <v>1.044</v>
      </c>
      <c r="P623">
        <f t="shared" si="54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5"/>
        <v>5.6833333333333336</v>
      </c>
      <c r="P624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5"/>
        <v>0</v>
      </c>
      <c r="P625">
        <f t="shared" si="54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5"/>
        <v>0</v>
      </c>
      <c r="P626">
        <f t="shared" si="54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5"/>
        <v>0</v>
      </c>
      <c r="P627">
        <f t="shared" si="54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5"/>
        <v>17.380000000000003</v>
      </c>
      <c r="P628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5"/>
        <v>0.02</v>
      </c>
      <c r="P629">
        <f t="shared" si="54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5"/>
        <v>0</v>
      </c>
      <c r="P630">
        <f t="shared" si="54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5"/>
        <v>0.17500000000000002</v>
      </c>
      <c r="P631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5"/>
        <v>8.3340278356529712E-2</v>
      </c>
      <c r="P632">
        <f t="shared" si="54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5"/>
        <v>1.38</v>
      </c>
      <c r="P633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5"/>
        <v>0</v>
      </c>
      <c r="P634">
        <f t="shared" si="54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5"/>
        <v>12.45</v>
      </c>
      <c r="P635">
        <f t="shared" si="54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5"/>
        <v>0.02</v>
      </c>
      <c r="P636">
        <f t="shared" si="54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5"/>
        <v>8.0000000000000002E-3</v>
      </c>
      <c r="P637">
        <f t="shared" ref="P637:P700" si="60">IF(L637&gt;0,E637/L637,0)</f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5"/>
        <v>0.2</v>
      </c>
      <c r="P638">
        <f t="shared" si="60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5"/>
        <v>0</v>
      </c>
      <c r="P639">
        <f t="shared" si="60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5"/>
        <v>9.0000000000000011E-3</v>
      </c>
      <c r="P640">
        <f t="shared" si="60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5"/>
        <v>9.9999999999999991E-5</v>
      </c>
      <c r="P641">
        <f t="shared" si="60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5"/>
        <v>144.28571428571428</v>
      </c>
      <c r="P642">
        <f t="shared" si="60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1">((E643/D643)*100)</f>
        <v>119.16249999999999</v>
      </c>
      <c r="P643">
        <f t="shared" si="60"/>
        <v>151.31746031746033</v>
      </c>
      <c r="Q643" t="str">
        <f t="shared" ref="Q643:Q706" si="62">LEFT(N643,(SEARCH("/",N643,1))-1)</f>
        <v>technology</v>
      </c>
      <c r="R643" t="str">
        <f t="shared" ref="R643:R706" si="63">RIGHT(N643,(LEN(N643) -(SEARCH("/",N643,1))))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1"/>
        <v>1460.4850000000001</v>
      </c>
      <c r="P644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1"/>
        <v>105.80799999999999</v>
      </c>
      <c r="P645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1"/>
        <v>300.11791999999997</v>
      </c>
      <c r="P64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1"/>
        <v>278.7</v>
      </c>
      <c r="P647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1"/>
        <v>131.87625</v>
      </c>
      <c r="P648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1"/>
        <v>107.05</v>
      </c>
      <c r="P649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1"/>
        <v>126.82285714285715</v>
      </c>
      <c r="P650">
        <f t="shared" si="60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1"/>
        <v>139.96</v>
      </c>
      <c r="P651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1"/>
        <v>112.4</v>
      </c>
      <c r="P652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1"/>
        <v>100.52799999999999</v>
      </c>
      <c r="P653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1"/>
        <v>100.46666666666665</v>
      </c>
      <c r="P654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1"/>
        <v>141.446</v>
      </c>
      <c r="P655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1"/>
        <v>267.29166666666669</v>
      </c>
      <c r="P656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1"/>
        <v>146.88749999999999</v>
      </c>
      <c r="P657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1"/>
        <v>213.56</v>
      </c>
      <c r="P658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1"/>
        <v>125.69999999999999</v>
      </c>
      <c r="P659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1"/>
        <v>104.46206037108834</v>
      </c>
      <c r="P660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1"/>
        <v>100.56666666666668</v>
      </c>
      <c r="P661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1"/>
        <v>3.0579999999999998</v>
      </c>
      <c r="P662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1"/>
        <v>0.95</v>
      </c>
      <c r="P663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1"/>
        <v>0.4</v>
      </c>
      <c r="P664">
        <f t="shared" si="60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1"/>
        <v>0.35000000000000003</v>
      </c>
      <c r="P665">
        <f t="shared" si="60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1"/>
        <v>7.5333333333333332</v>
      </c>
      <c r="P666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1"/>
        <v>18.64</v>
      </c>
      <c r="P667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1"/>
        <v>4.0000000000000001E-3</v>
      </c>
      <c r="P668">
        <f t="shared" si="60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1"/>
        <v>10.02</v>
      </c>
      <c r="P669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1"/>
        <v>4.5600000000000005</v>
      </c>
      <c r="P670">
        <f t="shared" si="60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1"/>
        <v>21.5075</v>
      </c>
      <c r="P671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1"/>
        <v>29.276666666666667</v>
      </c>
      <c r="P672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1"/>
        <v>39.426666666666662</v>
      </c>
      <c r="P673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1"/>
        <v>21.628</v>
      </c>
      <c r="P674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1"/>
        <v>0.20500000000000002</v>
      </c>
      <c r="P675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1"/>
        <v>0.03</v>
      </c>
      <c r="P676">
        <f t="shared" si="60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1"/>
        <v>14.85</v>
      </c>
      <c r="P677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1"/>
        <v>1.4710000000000001</v>
      </c>
      <c r="P678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1"/>
        <v>25.584</v>
      </c>
      <c r="P679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1"/>
        <v>3.8206896551724134</v>
      </c>
      <c r="P680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1"/>
        <v>15.485964912280703</v>
      </c>
      <c r="P681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1"/>
        <v>25.912000000000003</v>
      </c>
      <c r="P682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1"/>
        <v>0.04</v>
      </c>
      <c r="P683">
        <f t="shared" si="60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1"/>
        <v>0.106</v>
      </c>
      <c r="P684">
        <f t="shared" si="60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1"/>
        <v>0.85142857142857142</v>
      </c>
      <c r="P685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1"/>
        <v>7.4837500000000006</v>
      </c>
      <c r="P686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1"/>
        <v>27.650000000000002</v>
      </c>
      <c r="P687">
        <f t="shared" si="60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1"/>
        <v>0</v>
      </c>
      <c r="P688">
        <f t="shared" si="60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1"/>
        <v>3.55</v>
      </c>
      <c r="P689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1"/>
        <v>72.989999999999995</v>
      </c>
      <c r="P690">
        <f t="shared" si="60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1"/>
        <v>57.648750000000007</v>
      </c>
      <c r="P691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1"/>
        <v>12.34</v>
      </c>
      <c r="P692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1"/>
        <v>0.52</v>
      </c>
      <c r="P693">
        <f t="shared" si="60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1"/>
        <v>6.5299999999999994</v>
      </c>
      <c r="P694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1"/>
        <v>35.338000000000001</v>
      </c>
      <c r="P695">
        <f t="shared" si="60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1"/>
        <v>0.39333333333333331</v>
      </c>
      <c r="P696">
        <f t="shared" si="60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1"/>
        <v>1.06</v>
      </c>
      <c r="P697">
        <f t="shared" si="60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1"/>
        <v>5.7142857142857147E-4</v>
      </c>
      <c r="P698">
        <f t="shared" si="60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1"/>
        <v>46.379999999999995</v>
      </c>
      <c r="P699">
        <f t="shared" si="60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1"/>
        <v>15.39</v>
      </c>
      <c r="P700">
        <f t="shared" si="60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1"/>
        <v>82.422107692307705</v>
      </c>
      <c r="P701">
        <f t="shared" ref="P701:P764" si="66">IF(L701&gt;0,E701/L701,0)</f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1"/>
        <v>2.6866666666666665</v>
      </c>
      <c r="P702">
        <f t="shared" si="66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1"/>
        <v>26.6</v>
      </c>
      <c r="P703">
        <f t="shared" si="66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1"/>
        <v>30.813400000000001</v>
      </c>
      <c r="P704">
        <f t="shared" si="66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1"/>
        <v>5.58</v>
      </c>
      <c r="P705">
        <f t="shared" si="66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1"/>
        <v>0.87454545454545463</v>
      </c>
      <c r="P706">
        <f t="shared" si="66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7">((E707/D707)*100)</f>
        <v>0.97699999999999987</v>
      </c>
      <c r="P707">
        <f t="shared" si="66"/>
        <v>195.4</v>
      </c>
      <c r="Q707" t="str">
        <f t="shared" ref="Q707:Q770" si="68">LEFT(N707,(SEARCH("/",N707,1))-1)</f>
        <v>technology</v>
      </c>
      <c r="R707" t="str">
        <f t="shared" ref="R707:R770" si="69">RIGHT(N707,(LEN(N707) -(SEARCH("/",N707,1))))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7"/>
        <v>0</v>
      </c>
      <c r="P708">
        <f t="shared" si="66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7"/>
        <v>78.927352941176466</v>
      </c>
      <c r="P709">
        <f t="shared" si="66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7"/>
        <v>22.092500000000001</v>
      </c>
      <c r="P710">
        <f t="shared" si="66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7"/>
        <v>0.40666666666666662</v>
      </c>
      <c r="P711">
        <f t="shared" si="66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7"/>
        <v>0</v>
      </c>
      <c r="P712">
        <f t="shared" si="66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7"/>
        <v>33.790999999999997</v>
      </c>
      <c r="P713">
        <f t="shared" si="66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7"/>
        <v>0.21649484536082475</v>
      </c>
      <c r="P714">
        <f t="shared" si="66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7"/>
        <v>0.79600000000000004</v>
      </c>
      <c r="P715">
        <f t="shared" si="66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7"/>
        <v>14.993333333333334</v>
      </c>
      <c r="P716">
        <f t="shared" si="66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7"/>
        <v>5.0509090909090908</v>
      </c>
      <c r="P717">
        <f t="shared" si="66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7"/>
        <v>10.214285714285715</v>
      </c>
      <c r="P718">
        <f t="shared" si="66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7"/>
        <v>0.30499999999999999</v>
      </c>
      <c r="P719">
        <f t="shared" si="66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7"/>
        <v>0.75</v>
      </c>
      <c r="P720">
        <f t="shared" si="66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7"/>
        <v>1.2933333333333332</v>
      </c>
      <c r="P721">
        <f t="shared" si="66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7"/>
        <v>143.94736842105263</v>
      </c>
      <c r="P722">
        <f t="shared" si="66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7"/>
        <v>122.10975609756099</v>
      </c>
      <c r="P723">
        <f t="shared" si="66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7"/>
        <v>132.024</v>
      </c>
      <c r="P724">
        <f t="shared" si="66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7"/>
        <v>109.38000000000001</v>
      </c>
      <c r="P725">
        <f t="shared" si="66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7"/>
        <v>105.47157142857144</v>
      </c>
      <c r="P726">
        <f t="shared" si="66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7"/>
        <v>100.35000000000001</v>
      </c>
      <c r="P727">
        <f t="shared" si="66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7"/>
        <v>101.4</v>
      </c>
      <c r="P728">
        <f t="shared" si="66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7"/>
        <v>155.51428571428571</v>
      </c>
      <c r="P729">
        <f t="shared" si="66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7"/>
        <v>105.566</v>
      </c>
      <c r="P730">
        <f t="shared" si="66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7"/>
        <v>130.65</v>
      </c>
      <c r="P731">
        <f t="shared" si="66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7"/>
        <v>132.19</v>
      </c>
      <c r="P732">
        <f t="shared" si="66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7"/>
        <v>126</v>
      </c>
      <c r="P733">
        <f t="shared" si="66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7"/>
        <v>160</v>
      </c>
      <c r="P734">
        <f t="shared" si="66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7"/>
        <v>120.48</v>
      </c>
      <c r="P735">
        <f t="shared" si="66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7"/>
        <v>125.52941176470588</v>
      </c>
      <c r="P736">
        <f t="shared" si="66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7"/>
        <v>114.40638297872341</v>
      </c>
      <c r="P737">
        <f t="shared" si="66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7"/>
        <v>315.13888888888891</v>
      </c>
      <c r="P738">
        <f t="shared" si="66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7"/>
        <v>122.39999999999999</v>
      </c>
      <c r="P739">
        <f t="shared" si="66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7"/>
        <v>106.73333333333332</v>
      </c>
      <c r="P740">
        <f t="shared" si="66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7"/>
        <v>158.33333333333331</v>
      </c>
      <c r="P741">
        <f t="shared" si="66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7"/>
        <v>107.4</v>
      </c>
      <c r="P742">
        <f t="shared" si="66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7"/>
        <v>102.25999999999999</v>
      </c>
      <c r="P743">
        <f t="shared" si="66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7"/>
        <v>110.71428571428572</v>
      </c>
      <c r="P744">
        <f t="shared" si="66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7"/>
        <v>148</v>
      </c>
      <c r="P745">
        <f t="shared" si="66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7"/>
        <v>102.32000000000001</v>
      </c>
      <c r="P746">
        <f t="shared" si="66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7"/>
        <v>179.09909909909908</v>
      </c>
      <c r="P747">
        <f t="shared" si="66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7"/>
        <v>111.08135252761969</v>
      </c>
      <c r="P748">
        <f t="shared" si="66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7"/>
        <v>100.04285714285714</v>
      </c>
      <c r="P749">
        <f t="shared" si="66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7"/>
        <v>100.25</v>
      </c>
      <c r="P750">
        <f t="shared" si="66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7"/>
        <v>105.56</v>
      </c>
      <c r="P751">
        <f t="shared" si="66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7"/>
        <v>102.58775877587757</v>
      </c>
      <c r="P752">
        <f t="shared" si="66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7"/>
        <v>118.5</v>
      </c>
      <c r="P753">
        <f t="shared" si="66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7"/>
        <v>111.7</v>
      </c>
      <c r="P754">
        <f t="shared" si="66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7"/>
        <v>128</v>
      </c>
      <c r="P755">
        <f t="shared" si="66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7"/>
        <v>103.75000000000001</v>
      </c>
      <c r="P756">
        <f t="shared" si="66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7"/>
        <v>101.9076</v>
      </c>
      <c r="P757">
        <f t="shared" si="66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7"/>
        <v>117.71428571428571</v>
      </c>
      <c r="P758">
        <f t="shared" si="66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7"/>
        <v>238</v>
      </c>
      <c r="P759">
        <f t="shared" si="66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7"/>
        <v>102</v>
      </c>
      <c r="P760">
        <f t="shared" si="66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7"/>
        <v>101.92000000000002</v>
      </c>
      <c r="P761">
        <f t="shared" si="66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7"/>
        <v>0</v>
      </c>
      <c r="P762">
        <f t="shared" si="66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7"/>
        <v>4.7</v>
      </c>
      <c r="P763">
        <f t="shared" si="66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7"/>
        <v>0</v>
      </c>
      <c r="P764">
        <f t="shared" si="66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7"/>
        <v>0.11655011655011654</v>
      </c>
      <c r="P765">
        <f t="shared" ref="P765:P828" si="72">IF(L765&gt;0,E765/L765,0)</f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7"/>
        <v>0</v>
      </c>
      <c r="P766">
        <f t="shared" si="72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7"/>
        <v>36.014285714285712</v>
      </c>
      <c r="P767">
        <f t="shared" si="72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7"/>
        <v>0</v>
      </c>
      <c r="P768">
        <f t="shared" si="72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7"/>
        <v>3.54</v>
      </c>
      <c r="P769">
        <f t="shared" si="72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7"/>
        <v>0</v>
      </c>
      <c r="P770">
        <f t="shared" si="72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3">((E771/D771)*100)</f>
        <v>41.4</v>
      </c>
      <c r="P771">
        <f t="shared" si="72"/>
        <v>31.846153846153847</v>
      </c>
      <c r="Q771" t="str">
        <f t="shared" ref="Q771:Q834" si="74">LEFT(N771,(SEARCH("/",N771,1))-1)</f>
        <v>publishing</v>
      </c>
      <c r="R771" t="str">
        <f t="shared" ref="R771:R834" si="75">RIGHT(N771,(LEN(N771) -(SEARCH("/",N771,1))))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3"/>
        <v>0</v>
      </c>
      <c r="P772">
        <f t="shared" si="72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3"/>
        <v>2.6315789473684209E-2</v>
      </c>
      <c r="P773">
        <f t="shared" si="72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3"/>
        <v>3.3333333333333335</v>
      </c>
      <c r="P774">
        <f t="shared" si="72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3"/>
        <v>0.85129023676509719</v>
      </c>
      <c r="P775">
        <f t="shared" si="72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3"/>
        <v>70.199999999999989</v>
      </c>
      <c r="P776">
        <f t="shared" si="72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3"/>
        <v>1.7000000000000002</v>
      </c>
      <c r="P777">
        <f t="shared" si="72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3"/>
        <v>51.4</v>
      </c>
      <c r="P778">
        <f t="shared" si="72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3"/>
        <v>0.70000000000000007</v>
      </c>
      <c r="P779">
        <f t="shared" si="72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3"/>
        <v>0.4</v>
      </c>
      <c r="P780">
        <f t="shared" si="72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3"/>
        <v>2.666666666666667</v>
      </c>
      <c r="P781">
        <f t="shared" si="72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3"/>
        <v>104</v>
      </c>
      <c r="P782">
        <f t="shared" si="72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3"/>
        <v>133.15375</v>
      </c>
      <c r="P783">
        <f t="shared" si="72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3"/>
        <v>100</v>
      </c>
      <c r="P784">
        <f t="shared" si="72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3"/>
        <v>148.13333333333333</v>
      </c>
      <c r="P785">
        <f t="shared" si="72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3"/>
        <v>102.49999999999999</v>
      </c>
      <c r="P786">
        <f t="shared" si="72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3"/>
        <v>180.62799999999999</v>
      </c>
      <c r="P787">
        <f t="shared" si="72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3"/>
        <v>142.79999999999998</v>
      </c>
      <c r="P788">
        <f t="shared" si="72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3"/>
        <v>114.16666666666666</v>
      </c>
      <c r="P789">
        <f t="shared" si="72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3"/>
        <v>203.505</v>
      </c>
      <c r="P790">
        <f t="shared" si="72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3"/>
        <v>109.41176470588236</v>
      </c>
      <c r="P791">
        <f t="shared" si="72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3"/>
        <v>144.37459999999999</v>
      </c>
      <c r="P792">
        <f t="shared" si="72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3"/>
        <v>103.86666666666666</v>
      </c>
      <c r="P793">
        <f t="shared" si="72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3"/>
        <v>100.44440000000002</v>
      </c>
      <c r="P794">
        <f t="shared" si="72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3"/>
        <v>102.77927272727271</v>
      </c>
      <c r="P795">
        <f t="shared" si="72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3"/>
        <v>105.31250000000001</v>
      </c>
      <c r="P796">
        <f t="shared" si="72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3"/>
        <v>111.78571428571429</v>
      </c>
      <c r="P797">
        <f t="shared" si="72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3"/>
        <v>101.35000000000001</v>
      </c>
      <c r="P798">
        <f t="shared" si="72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3"/>
        <v>107.53333333333333</v>
      </c>
      <c r="P799">
        <f t="shared" si="72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3"/>
        <v>114.88571428571429</v>
      </c>
      <c r="P800">
        <f t="shared" si="72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3"/>
        <v>100.02</v>
      </c>
      <c r="P801">
        <f t="shared" si="72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3"/>
        <v>152.13333333333335</v>
      </c>
      <c r="P802">
        <f t="shared" si="72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3"/>
        <v>111.52149999999999</v>
      </c>
      <c r="P803">
        <f t="shared" si="72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3"/>
        <v>101.33333333333334</v>
      </c>
      <c r="P804">
        <f t="shared" si="72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3"/>
        <v>123.2608695652174</v>
      </c>
      <c r="P805">
        <f t="shared" si="72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3"/>
        <v>100</v>
      </c>
      <c r="P806">
        <f t="shared" si="72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3"/>
        <v>105</v>
      </c>
      <c r="P807">
        <f t="shared" si="72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3"/>
        <v>104.4375</v>
      </c>
      <c r="P808">
        <f t="shared" si="72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3"/>
        <v>105.125</v>
      </c>
      <c r="P809">
        <f t="shared" si="72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3"/>
        <v>100</v>
      </c>
      <c r="P810">
        <f t="shared" si="72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3"/>
        <v>103.77499999999999</v>
      </c>
      <c r="P811">
        <f t="shared" si="72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3"/>
        <v>105</v>
      </c>
      <c r="P812">
        <f t="shared" si="72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3"/>
        <v>104</v>
      </c>
      <c r="P813">
        <f t="shared" si="72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3"/>
        <v>151.83333333333334</v>
      </c>
      <c r="P814">
        <f t="shared" si="72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3"/>
        <v>159.99600000000001</v>
      </c>
      <c r="P815">
        <f t="shared" si="72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3"/>
        <v>127.3</v>
      </c>
      <c r="P816">
        <f t="shared" si="72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3"/>
        <v>107</v>
      </c>
      <c r="P817">
        <f t="shared" si="72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3"/>
        <v>115.12214285714286</v>
      </c>
      <c r="P818">
        <f t="shared" si="72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3"/>
        <v>137.11066666666665</v>
      </c>
      <c r="P819">
        <f t="shared" si="72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3"/>
        <v>155.71428571428572</v>
      </c>
      <c r="P820">
        <f t="shared" si="72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3"/>
        <v>108.74999999999999</v>
      </c>
      <c r="P821">
        <f t="shared" si="72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3"/>
        <v>134.05000000000001</v>
      </c>
      <c r="P822">
        <f t="shared" si="72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3"/>
        <v>100</v>
      </c>
      <c r="P823">
        <f t="shared" si="72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3"/>
        <v>119.16666666666667</v>
      </c>
      <c r="P824">
        <f t="shared" si="72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3"/>
        <v>179.5</v>
      </c>
      <c r="P825">
        <f t="shared" si="72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3"/>
        <v>134.38124999999999</v>
      </c>
      <c r="P826">
        <f t="shared" si="72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3"/>
        <v>100.43200000000002</v>
      </c>
      <c r="P827">
        <f t="shared" si="72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3"/>
        <v>101.45454545454547</v>
      </c>
      <c r="P828">
        <f t="shared" si="72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3"/>
        <v>103.33333333333334</v>
      </c>
      <c r="P829">
        <f t="shared" ref="P829:P892" si="78">IF(L829&gt;0,E829/L829,0)</f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3"/>
        <v>107</v>
      </c>
      <c r="P830">
        <f t="shared" si="78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3"/>
        <v>104</v>
      </c>
      <c r="P831">
        <f t="shared" si="78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3"/>
        <v>107.83333333333334</v>
      </c>
      <c r="P832">
        <f t="shared" si="78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3"/>
        <v>233.33333333333334</v>
      </c>
      <c r="P833">
        <f t="shared" si="78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3"/>
        <v>100.60706666666665</v>
      </c>
      <c r="P834">
        <f t="shared" si="78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9">((E835/D835)*100)</f>
        <v>101.66666666666666</v>
      </c>
      <c r="P835">
        <f t="shared" si="78"/>
        <v>148.78048780487805</v>
      </c>
      <c r="Q835" t="str">
        <f t="shared" ref="Q835:Q898" si="80">LEFT(N835,(SEARCH("/",N835,1))-1)</f>
        <v>music</v>
      </c>
      <c r="R835" t="str">
        <f t="shared" ref="R835:R898" si="81">RIGHT(N835,(LEN(N835) -(SEARCH("/",N835,1))))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9"/>
        <v>131.0181818181818</v>
      </c>
      <c r="P836">
        <f t="shared" si="78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9"/>
        <v>117.25000000000001</v>
      </c>
      <c r="P837">
        <f t="shared" si="78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9"/>
        <v>100.93039999999999</v>
      </c>
      <c r="P838">
        <f t="shared" si="78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9"/>
        <v>121.8</v>
      </c>
      <c r="P839">
        <f t="shared" si="78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9"/>
        <v>145.4</v>
      </c>
      <c r="P840">
        <f t="shared" si="78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9"/>
        <v>116.61660000000001</v>
      </c>
      <c r="P841">
        <f t="shared" si="78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9"/>
        <v>120.4166</v>
      </c>
      <c r="P842">
        <f t="shared" si="78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9"/>
        <v>101.32000000000001</v>
      </c>
      <c r="P843">
        <f t="shared" si="78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9"/>
        <v>104.32</v>
      </c>
      <c r="P844">
        <f t="shared" si="78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9"/>
        <v>267.13333333333333</v>
      </c>
      <c r="P845">
        <f t="shared" si="78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9"/>
        <v>194.13333333333333</v>
      </c>
      <c r="P846">
        <f t="shared" si="78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9"/>
        <v>120.3802</v>
      </c>
      <c r="P847">
        <f t="shared" si="78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9"/>
        <v>122.00090909090908</v>
      </c>
      <c r="P848">
        <f t="shared" si="78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9"/>
        <v>100</v>
      </c>
      <c r="P849">
        <f t="shared" si="78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9"/>
        <v>100</v>
      </c>
      <c r="P850">
        <f t="shared" si="78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9"/>
        <v>119.9</v>
      </c>
      <c r="P851">
        <f t="shared" si="78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9"/>
        <v>155.17499999999998</v>
      </c>
      <c r="P852">
        <f t="shared" si="78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9"/>
        <v>130.44999999999999</v>
      </c>
      <c r="P853">
        <f t="shared" si="78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9"/>
        <v>104.97142857142859</v>
      </c>
      <c r="P854">
        <f t="shared" si="78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9"/>
        <v>100</v>
      </c>
      <c r="P855">
        <f t="shared" si="78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9"/>
        <v>118.2205035971223</v>
      </c>
      <c r="P856">
        <f t="shared" si="78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9"/>
        <v>103.44827586206897</v>
      </c>
      <c r="P857">
        <f t="shared" si="78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9"/>
        <v>218.00000000000003</v>
      </c>
      <c r="P858">
        <f t="shared" si="78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9"/>
        <v>100</v>
      </c>
      <c r="P859">
        <f t="shared" si="78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9"/>
        <v>144.00583333333333</v>
      </c>
      <c r="P860">
        <f t="shared" si="78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9"/>
        <v>104.67500000000001</v>
      </c>
      <c r="P861">
        <f t="shared" si="78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9"/>
        <v>18.142857142857142</v>
      </c>
      <c r="P862">
        <f t="shared" si="78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9"/>
        <v>2.2444444444444445</v>
      </c>
      <c r="P863">
        <f t="shared" si="78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9"/>
        <v>0.33999999999999997</v>
      </c>
      <c r="P864">
        <f t="shared" si="78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9"/>
        <v>4.5</v>
      </c>
      <c r="P865">
        <f t="shared" si="78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9"/>
        <v>41.53846153846154</v>
      </c>
      <c r="P866">
        <f t="shared" si="78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9"/>
        <v>2.0454545454545454</v>
      </c>
      <c r="P867">
        <f t="shared" si="78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9"/>
        <v>18.285714285714285</v>
      </c>
      <c r="P868">
        <f t="shared" si="78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9"/>
        <v>24.02</v>
      </c>
      <c r="P869">
        <f t="shared" si="78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9"/>
        <v>0.1111111111111111</v>
      </c>
      <c r="P870">
        <f t="shared" si="78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9"/>
        <v>11.818181818181818</v>
      </c>
      <c r="P871">
        <f t="shared" si="78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9"/>
        <v>0.31</v>
      </c>
      <c r="P872">
        <f t="shared" si="78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9"/>
        <v>5.416666666666667</v>
      </c>
      <c r="P873">
        <f t="shared" si="78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9"/>
        <v>0.8125</v>
      </c>
      <c r="P874">
        <f t="shared" si="78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9"/>
        <v>1.2857142857142856</v>
      </c>
      <c r="P875">
        <f t="shared" si="78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9"/>
        <v>24.333333333333336</v>
      </c>
      <c r="P876">
        <f t="shared" si="78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9"/>
        <v>0</v>
      </c>
      <c r="P877">
        <f t="shared" si="78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9"/>
        <v>40.799492385786799</v>
      </c>
      <c r="P878">
        <f t="shared" si="78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9"/>
        <v>67.55</v>
      </c>
      <c r="P879">
        <f t="shared" si="78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9"/>
        <v>1.3</v>
      </c>
      <c r="P880">
        <f t="shared" si="78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9"/>
        <v>30.666666666666664</v>
      </c>
      <c r="P881">
        <f t="shared" si="78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9"/>
        <v>2.9894179894179893</v>
      </c>
      <c r="P882">
        <f t="shared" si="78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9"/>
        <v>0.8</v>
      </c>
      <c r="P883">
        <f t="shared" si="78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9"/>
        <v>20.133333333333333</v>
      </c>
      <c r="P884">
        <f t="shared" si="78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9"/>
        <v>40.020000000000003</v>
      </c>
      <c r="P885">
        <f t="shared" si="78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9"/>
        <v>1</v>
      </c>
      <c r="P886">
        <f t="shared" si="78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9"/>
        <v>75</v>
      </c>
      <c r="P887">
        <f t="shared" si="78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9"/>
        <v>41</v>
      </c>
      <c r="P888">
        <f t="shared" si="78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9"/>
        <v>0</v>
      </c>
      <c r="P889">
        <f t="shared" si="78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9"/>
        <v>7.1999999999999993</v>
      </c>
      <c r="P890">
        <f t="shared" si="78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9"/>
        <v>9.4412800000000008</v>
      </c>
      <c r="P891">
        <f t="shared" si="78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9"/>
        <v>4.1666666666666661</v>
      </c>
      <c r="P892">
        <f t="shared" si="78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9"/>
        <v>3.25</v>
      </c>
      <c r="P893">
        <f t="shared" ref="P893:P956" si="84">IF(L893&gt;0,E893/L893,0)</f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9"/>
        <v>40.75</v>
      </c>
      <c r="P894">
        <f t="shared" si="84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9"/>
        <v>10</v>
      </c>
      <c r="P895">
        <f t="shared" si="84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9"/>
        <v>39.17</v>
      </c>
      <c r="P896">
        <f t="shared" si="84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9"/>
        <v>2.4375</v>
      </c>
      <c r="P897">
        <f t="shared" si="84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9"/>
        <v>40</v>
      </c>
      <c r="P898">
        <f t="shared" si="84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5">((E899/D899)*100)</f>
        <v>0</v>
      </c>
      <c r="P899">
        <f t="shared" si="84"/>
        <v>0</v>
      </c>
      <c r="Q899" t="str">
        <f t="shared" ref="Q899:Q962" si="86">LEFT(N899,(SEARCH("/",N899,1))-1)</f>
        <v>music</v>
      </c>
      <c r="R899" t="str">
        <f t="shared" ref="R899:R962" si="87">RIGHT(N899,(LEN(N899) -(SEARCH("/",N899,1))))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5"/>
        <v>2.8000000000000003</v>
      </c>
      <c r="P900">
        <f t="shared" si="84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5"/>
        <v>37.333333333333336</v>
      </c>
      <c r="P901">
        <f t="shared" si="84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5"/>
        <v>0.42</v>
      </c>
      <c r="P902">
        <f t="shared" si="84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5"/>
        <v>0</v>
      </c>
      <c r="P903">
        <f t="shared" si="84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5"/>
        <v>0.3</v>
      </c>
      <c r="P904">
        <f t="shared" si="84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5"/>
        <v>3.2</v>
      </c>
      <c r="P905">
        <f t="shared" si="84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5"/>
        <v>0.30199999999999999</v>
      </c>
      <c r="P906">
        <f t="shared" si="84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5"/>
        <v>3.0153846153846153</v>
      </c>
      <c r="P907">
        <f t="shared" si="84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5"/>
        <v>0</v>
      </c>
      <c r="P908">
        <f t="shared" si="84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5"/>
        <v>0</v>
      </c>
      <c r="P909">
        <f t="shared" si="84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5"/>
        <v>0</v>
      </c>
      <c r="P910">
        <f t="shared" si="84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5"/>
        <v>3.25</v>
      </c>
      <c r="P911">
        <f t="shared" si="84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5"/>
        <v>22.363636363636363</v>
      </c>
      <c r="P912">
        <f t="shared" si="84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5"/>
        <v>0</v>
      </c>
      <c r="P913">
        <f t="shared" si="84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5"/>
        <v>0.85714285714285721</v>
      </c>
      <c r="P914">
        <f t="shared" si="84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5"/>
        <v>6.6066666666666665</v>
      </c>
      <c r="P915">
        <f t="shared" si="84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5"/>
        <v>0</v>
      </c>
      <c r="P916">
        <f t="shared" si="84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5"/>
        <v>5.7692307692307692</v>
      </c>
      <c r="P917">
        <f t="shared" si="84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5"/>
        <v>0</v>
      </c>
      <c r="P918">
        <f t="shared" si="84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5"/>
        <v>0.6</v>
      </c>
      <c r="P919">
        <f t="shared" si="84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5"/>
        <v>5.0256410256410255</v>
      </c>
      <c r="P920">
        <f t="shared" si="84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5"/>
        <v>0.5</v>
      </c>
      <c r="P921">
        <f t="shared" si="84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5"/>
        <v>0</v>
      </c>
      <c r="P922">
        <f t="shared" si="84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5"/>
        <v>30.9</v>
      </c>
      <c r="P923">
        <f t="shared" si="84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5"/>
        <v>21.037037037037038</v>
      </c>
      <c r="P924">
        <f t="shared" si="84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5"/>
        <v>2.1999999999999997</v>
      </c>
      <c r="P925">
        <f t="shared" si="84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5"/>
        <v>10.9</v>
      </c>
      <c r="P926">
        <f t="shared" si="84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5"/>
        <v>2.666666666666667</v>
      </c>
      <c r="P927">
        <f t="shared" si="84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5"/>
        <v>0</v>
      </c>
      <c r="P928">
        <f t="shared" si="84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5"/>
        <v>0</v>
      </c>
      <c r="P929">
        <f t="shared" si="84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5"/>
        <v>10.86206896551724</v>
      </c>
      <c r="P930">
        <f t="shared" si="84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5"/>
        <v>0</v>
      </c>
      <c r="P931">
        <f t="shared" si="84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5"/>
        <v>38.333333333333336</v>
      </c>
      <c r="P932">
        <f t="shared" si="84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5"/>
        <v>6.5500000000000007</v>
      </c>
      <c r="P933">
        <f t="shared" si="84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5"/>
        <v>14.536842105263158</v>
      </c>
      <c r="P934">
        <f t="shared" si="84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5"/>
        <v>6</v>
      </c>
      <c r="P935">
        <f t="shared" si="84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5"/>
        <v>30.4</v>
      </c>
      <c r="P936">
        <f t="shared" si="84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5"/>
        <v>1.4285714285714286</v>
      </c>
      <c r="P937">
        <f t="shared" si="84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5"/>
        <v>0</v>
      </c>
      <c r="P938">
        <f t="shared" si="84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5"/>
        <v>1.1428571428571428</v>
      </c>
      <c r="P939">
        <f t="shared" si="84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5"/>
        <v>0.35714285714285715</v>
      </c>
      <c r="P940">
        <f t="shared" si="84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5"/>
        <v>1.4545454545454546</v>
      </c>
      <c r="P941">
        <f t="shared" si="84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5"/>
        <v>17.155555555555555</v>
      </c>
      <c r="P942">
        <f t="shared" si="84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5"/>
        <v>2.3220000000000001</v>
      </c>
      <c r="P943">
        <f t="shared" si="84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5"/>
        <v>8.9066666666666663</v>
      </c>
      <c r="P944">
        <f t="shared" si="84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5"/>
        <v>9.6333333333333346</v>
      </c>
      <c r="P945">
        <f t="shared" si="84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5"/>
        <v>13.325999999999999</v>
      </c>
      <c r="P946">
        <f t="shared" si="84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5"/>
        <v>2.484</v>
      </c>
      <c r="P947">
        <f t="shared" si="84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5"/>
        <v>1.9066666666666665</v>
      </c>
      <c r="P948">
        <f t="shared" si="84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5"/>
        <v>0</v>
      </c>
      <c r="P949">
        <f t="shared" si="84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5"/>
        <v>12</v>
      </c>
      <c r="P950">
        <f t="shared" si="84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5"/>
        <v>1.365</v>
      </c>
      <c r="P951">
        <f t="shared" si="84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5"/>
        <v>28.04</v>
      </c>
      <c r="P952">
        <f t="shared" si="84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5"/>
        <v>38.39</v>
      </c>
      <c r="P953">
        <f t="shared" si="84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5"/>
        <v>39.942857142857143</v>
      </c>
      <c r="P954">
        <f t="shared" si="84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5"/>
        <v>0.84</v>
      </c>
      <c r="P955">
        <f t="shared" si="84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5"/>
        <v>43.406666666666666</v>
      </c>
      <c r="P956">
        <f t="shared" si="84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5"/>
        <v>5.6613333333333333</v>
      </c>
      <c r="P957">
        <f t="shared" ref="P957:P1020" si="90">IF(L957&gt;0,E957/L957,0)</f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5"/>
        <v>1.722</v>
      </c>
      <c r="P958">
        <f t="shared" si="90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5"/>
        <v>1.9416666666666664</v>
      </c>
      <c r="P959">
        <f t="shared" si="90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5"/>
        <v>11.328275684711327</v>
      </c>
      <c r="P960">
        <f t="shared" si="90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5"/>
        <v>38.86</v>
      </c>
      <c r="P961">
        <f t="shared" si="90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5"/>
        <v>46.100628930817614</v>
      </c>
      <c r="P962">
        <f t="shared" si="90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1">((E963/D963)*100)</f>
        <v>42.188421052631583</v>
      </c>
      <c r="P963">
        <f t="shared" si="90"/>
        <v>364.35454545454547</v>
      </c>
      <c r="Q963" t="str">
        <f t="shared" ref="Q963:Q1026" si="92">LEFT(N963,(SEARCH("/",N963,1))-1)</f>
        <v>technology</v>
      </c>
      <c r="R963" t="str">
        <f t="shared" ref="R963:R1026" si="93">RIGHT(N963,(LEN(N963) -(SEARCH("/",N963,1))))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1"/>
        <v>28.48</v>
      </c>
      <c r="P964">
        <f t="shared" si="90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1"/>
        <v>1.077142857142857</v>
      </c>
      <c r="P965">
        <f t="shared" si="90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1"/>
        <v>0.79909090909090907</v>
      </c>
      <c r="P966">
        <f t="shared" si="90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1"/>
        <v>1.1919999999999999</v>
      </c>
      <c r="P967">
        <f t="shared" si="90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1"/>
        <v>14.799999999999999</v>
      </c>
      <c r="P968">
        <f t="shared" si="90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1"/>
        <v>17.810000000000002</v>
      </c>
      <c r="P969">
        <f t="shared" si="90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1"/>
        <v>1.325</v>
      </c>
      <c r="P970">
        <f t="shared" si="90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1"/>
        <v>46.666666666666664</v>
      </c>
      <c r="P971">
        <f t="shared" si="90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1"/>
        <v>45.92</v>
      </c>
      <c r="P972">
        <f t="shared" si="90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1"/>
        <v>0.22599999999999998</v>
      </c>
      <c r="P973">
        <f t="shared" si="90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1"/>
        <v>34.625</v>
      </c>
      <c r="P974">
        <f t="shared" si="90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1"/>
        <v>2.0549999999999997</v>
      </c>
      <c r="P975">
        <f t="shared" si="90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1"/>
        <v>0.55999999999999994</v>
      </c>
      <c r="P976">
        <f t="shared" si="90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1"/>
        <v>2.6069999999999998</v>
      </c>
      <c r="P977">
        <f t="shared" si="90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1"/>
        <v>1.9259999999999999</v>
      </c>
      <c r="P978">
        <f t="shared" si="90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1"/>
        <v>33.666666666666664</v>
      </c>
      <c r="P979">
        <f t="shared" si="90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1"/>
        <v>56.263267182990241</v>
      </c>
      <c r="P980">
        <f t="shared" si="90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1"/>
        <v>82.817599999999999</v>
      </c>
      <c r="P981">
        <f t="shared" si="90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1"/>
        <v>14.860000000000001</v>
      </c>
      <c r="P982">
        <f t="shared" si="90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1"/>
        <v>1.2375123751237513E-2</v>
      </c>
      <c r="P983">
        <f t="shared" si="90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1"/>
        <v>1.7142857142857144E-2</v>
      </c>
      <c r="P984">
        <f t="shared" si="90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1"/>
        <v>29.506136117214709</v>
      </c>
      <c r="P985">
        <f t="shared" si="90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1"/>
        <v>1.06</v>
      </c>
      <c r="P986">
        <f t="shared" si="90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1"/>
        <v>6.293333333333333</v>
      </c>
      <c r="P987">
        <f t="shared" si="90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1"/>
        <v>12.75</v>
      </c>
      <c r="P988">
        <f t="shared" si="90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1"/>
        <v>13.22</v>
      </c>
      <c r="P989">
        <f t="shared" si="90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1"/>
        <v>0</v>
      </c>
      <c r="P990">
        <f t="shared" si="90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1"/>
        <v>16.77</v>
      </c>
      <c r="P991">
        <f t="shared" si="90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1"/>
        <v>0.104</v>
      </c>
      <c r="P992">
        <f t="shared" si="90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1"/>
        <v>4.24</v>
      </c>
      <c r="P993">
        <f t="shared" si="90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1"/>
        <v>0.46699999999999997</v>
      </c>
      <c r="P994">
        <f t="shared" si="90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1"/>
        <v>25.087142857142858</v>
      </c>
      <c r="P995">
        <f t="shared" si="90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1"/>
        <v>2.3345000000000002</v>
      </c>
      <c r="P996">
        <f t="shared" si="90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1"/>
        <v>7.26</v>
      </c>
      <c r="P997">
        <f t="shared" si="90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1"/>
        <v>1.625</v>
      </c>
      <c r="P998">
        <f t="shared" si="90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1"/>
        <v>1.3</v>
      </c>
      <c r="P999">
        <f t="shared" si="90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1"/>
        <v>58.558333333333337</v>
      </c>
      <c r="P1000">
        <f t="shared" si="90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1"/>
        <v>7.7886666666666677</v>
      </c>
      <c r="P1001">
        <f t="shared" si="90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1"/>
        <v>2.2157147647256061</v>
      </c>
      <c r="P1002">
        <f t="shared" si="90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1"/>
        <v>104</v>
      </c>
      <c r="P1003">
        <f t="shared" si="90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1"/>
        <v>29.6029602960296</v>
      </c>
      <c r="P1004">
        <f t="shared" si="90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1"/>
        <v>16.055</v>
      </c>
      <c r="P1005">
        <f t="shared" si="90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1"/>
        <v>82.207999999999998</v>
      </c>
      <c r="P1006">
        <f t="shared" si="90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1"/>
        <v>75.051000000000002</v>
      </c>
      <c r="P1007">
        <f t="shared" si="90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1"/>
        <v>5.8500000000000005</v>
      </c>
      <c r="P1008">
        <f t="shared" si="90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1"/>
        <v>44.32</v>
      </c>
      <c r="P1009">
        <f t="shared" si="90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1"/>
        <v>0.26737967914438499</v>
      </c>
      <c r="P1010">
        <f t="shared" si="90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1"/>
        <v>13.13</v>
      </c>
      <c r="P1011">
        <f t="shared" si="90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1"/>
        <v>0.19088937093275488</v>
      </c>
      <c r="P1012">
        <f t="shared" si="90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1"/>
        <v>0.375</v>
      </c>
      <c r="P1013">
        <f t="shared" si="90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1"/>
        <v>21535.021000000001</v>
      </c>
      <c r="P1014">
        <f t="shared" si="90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1"/>
        <v>34.527999999999999</v>
      </c>
      <c r="P1015">
        <f t="shared" si="90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1"/>
        <v>30.599999999999998</v>
      </c>
      <c r="P1016">
        <f t="shared" si="90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1"/>
        <v>2.666666666666667</v>
      </c>
      <c r="P1017">
        <f t="shared" si="90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1"/>
        <v>2.8420000000000001</v>
      </c>
      <c r="P1018">
        <f t="shared" si="90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1"/>
        <v>22.878799999999998</v>
      </c>
      <c r="P1019">
        <f t="shared" si="90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1"/>
        <v>3.105</v>
      </c>
      <c r="P1020">
        <f t="shared" si="90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1"/>
        <v>47.333333333333336</v>
      </c>
      <c r="P1021">
        <f t="shared" ref="P1021:P1084" si="96">IF(L1021&gt;0,E1021/L1021,0)</f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1"/>
        <v>205.54838709677421</v>
      </c>
      <c r="P1022">
        <f t="shared" si="96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1"/>
        <v>351.80366666666669</v>
      </c>
      <c r="P1023">
        <f t="shared" si="96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1"/>
        <v>114.9</v>
      </c>
      <c r="P1024">
        <f t="shared" si="96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1"/>
        <v>237.15</v>
      </c>
      <c r="P1025">
        <f t="shared" si="96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1"/>
        <v>118.63774999999998</v>
      </c>
      <c r="P1026">
        <f t="shared" si="96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7">((E1027/D1027)*100)</f>
        <v>109.92831428571431</v>
      </c>
      <c r="P1027">
        <f t="shared" si="96"/>
        <v>71.848571428571432</v>
      </c>
      <c r="Q1027" t="str">
        <f t="shared" ref="Q1027:Q1090" si="98">LEFT(N1027,(SEARCH("/",N1027,1))-1)</f>
        <v>music</v>
      </c>
      <c r="R1027" t="str">
        <f t="shared" ref="R1027:R1090" si="99">RIGHT(N1027,(LEN(N1027) -(SEARCH("/",N1027,1))))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7"/>
        <v>100.00828571428571</v>
      </c>
      <c r="P1028">
        <f t="shared" si="96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7"/>
        <v>103.09292094387415</v>
      </c>
      <c r="P1029">
        <f t="shared" si="96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7"/>
        <v>117.27000000000001</v>
      </c>
      <c r="P1030">
        <f t="shared" si="96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7"/>
        <v>111.75999999999999</v>
      </c>
      <c r="P1031">
        <f t="shared" si="96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7"/>
        <v>342.09999999999997</v>
      </c>
      <c r="P1032">
        <f t="shared" si="96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7"/>
        <v>107.4</v>
      </c>
      <c r="P1033">
        <f t="shared" si="96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7"/>
        <v>108.49703703703703</v>
      </c>
      <c r="P1034">
        <f t="shared" si="96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7"/>
        <v>102.86144578313252</v>
      </c>
      <c r="P1035">
        <f t="shared" si="96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7"/>
        <v>130.0018</v>
      </c>
      <c r="P1036">
        <f t="shared" si="96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7"/>
        <v>107.65217391304347</v>
      </c>
      <c r="P1037">
        <f t="shared" si="96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7"/>
        <v>112.36044444444444</v>
      </c>
      <c r="P1038">
        <f t="shared" si="96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7"/>
        <v>102.1</v>
      </c>
      <c r="P1039">
        <f t="shared" si="96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7"/>
        <v>145.33333333333334</v>
      </c>
      <c r="P1040">
        <f t="shared" si="96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7"/>
        <v>128.19999999999999</v>
      </c>
      <c r="P1041">
        <f t="shared" si="96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7"/>
        <v>0.29411764705882354</v>
      </c>
      <c r="P1042">
        <f t="shared" si="96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7"/>
        <v>0</v>
      </c>
      <c r="P1043">
        <f t="shared" si="96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7"/>
        <v>1.5384615384615385</v>
      </c>
      <c r="P1044">
        <f t="shared" si="96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7"/>
        <v>8.5370000000000008</v>
      </c>
      <c r="P1045">
        <f t="shared" si="96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7"/>
        <v>8.5714285714285715E-2</v>
      </c>
      <c r="P1046">
        <f t="shared" si="96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7"/>
        <v>2.6599999999999997</v>
      </c>
      <c r="P1047">
        <f t="shared" si="96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7"/>
        <v>0</v>
      </c>
      <c r="P1048">
        <f t="shared" si="96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7"/>
        <v>0.05</v>
      </c>
      <c r="P1049">
        <f t="shared" si="96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7"/>
        <v>1.4133333333333333</v>
      </c>
      <c r="P1050">
        <f t="shared" si="96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7"/>
        <v>0</v>
      </c>
      <c r="P1051">
        <f t="shared" si="96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7"/>
        <v>0</v>
      </c>
      <c r="P1052">
        <f t="shared" si="96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7"/>
        <v>0</v>
      </c>
      <c r="P1053">
        <f t="shared" si="96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7"/>
        <v>0</v>
      </c>
      <c r="P1054">
        <f t="shared" si="96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7"/>
        <v>1</v>
      </c>
      <c r="P1055">
        <f t="shared" si="96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7"/>
        <v>0</v>
      </c>
      <c r="P1056">
        <f t="shared" si="96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7"/>
        <v>0</v>
      </c>
      <c r="P1057">
        <f t="shared" si="96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7"/>
        <v>0</v>
      </c>
      <c r="P1058">
        <f t="shared" si="96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7"/>
        <v>0</v>
      </c>
      <c r="P1059">
        <f t="shared" si="96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7"/>
        <v>0</v>
      </c>
      <c r="P1060">
        <f t="shared" si="96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7"/>
        <v>0</v>
      </c>
      <c r="P1061">
        <f t="shared" si="96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7"/>
        <v>1</v>
      </c>
      <c r="P1062">
        <f t="shared" si="96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7"/>
        <v>0</v>
      </c>
      <c r="P1063">
        <f t="shared" si="96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7"/>
        <v>95.477386934673376</v>
      </c>
      <c r="P1064">
        <f t="shared" si="96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7"/>
        <v>0</v>
      </c>
      <c r="P1065">
        <f t="shared" si="96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7"/>
        <v>8.974444444444444</v>
      </c>
      <c r="P1066">
        <f t="shared" si="96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7"/>
        <v>2.7</v>
      </c>
      <c r="P1067">
        <f t="shared" si="96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7"/>
        <v>3.3673333333333333</v>
      </c>
      <c r="P1068">
        <f t="shared" si="96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7"/>
        <v>26</v>
      </c>
      <c r="P1069">
        <f t="shared" si="96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7"/>
        <v>0.15</v>
      </c>
      <c r="P1070">
        <f t="shared" si="96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7"/>
        <v>38.636363636363633</v>
      </c>
      <c r="P1071">
        <f t="shared" si="96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7"/>
        <v>0.70000000000000007</v>
      </c>
      <c r="P1072">
        <f t="shared" si="96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7"/>
        <v>0</v>
      </c>
      <c r="P1073">
        <f t="shared" si="96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7"/>
        <v>6.8000000000000005E-2</v>
      </c>
      <c r="P1074">
        <f t="shared" si="96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7"/>
        <v>1.3333333333333335</v>
      </c>
      <c r="P1075">
        <f t="shared" si="96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7"/>
        <v>6.3092592592592585</v>
      </c>
      <c r="P1076">
        <f t="shared" si="96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7"/>
        <v>4.5</v>
      </c>
      <c r="P1077">
        <f t="shared" si="96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7"/>
        <v>62.765333333333331</v>
      </c>
      <c r="P1078">
        <f t="shared" si="96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7"/>
        <v>29.376000000000001</v>
      </c>
      <c r="P1079">
        <f t="shared" si="96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7"/>
        <v>7.5</v>
      </c>
      <c r="P1080">
        <f t="shared" si="96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7"/>
        <v>2.6076923076923078</v>
      </c>
      <c r="P1081">
        <f t="shared" si="96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7"/>
        <v>9.1050000000000004</v>
      </c>
      <c r="P1082">
        <f t="shared" si="96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7"/>
        <v>1.7647058823529412E-2</v>
      </c>
      <c r="P1083">
        <f t="shared" si="96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7"/>
        <v>0.55999999999999994</v>
      </c>
      <c r="P1084">
        <f t="shared" si="96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7"/>
        <v>0.82000000000000006</v>
      </c>
      <c r="P1085">
        <f t="shared" ref="P1085:P1148" si="102">IF(L1085&gt;0,E1085/L1085,0)</f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7"/>
        <v>0</v>
      </c>
      <c r="P1086">
        <f t="shared" si="102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7"/>
        <v>3.42</v>
      </c>
      <c r="P1087">
        <f t="shared" si="102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7"/>
        <v>8.3333333333333343E-2</v>
      </c>
      <c r="P1088">
        <f t="shared" si="102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7"/>
        <v>0</v>
      </c>
      <c r="P1089">
        <f t="shared" si="102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7"/>
        <v>14.182977777777777</v>
      </c>
      <c r="P1090">
        <f t="shared" si="102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3">((E1091/D1091)*100)</f>
        <v>7.8266666666666662</v>
      </c>
      <c r="P1091">
        <f t="shared" si="102"/>
        <v>23.959183673469386</v>
      </c>
      <c r="Q1091" t="str">
        <f t="shared" ref="Q1091:Q1154" si="104">LEFT(N1091,(SEARCH("/",N1091,1))-1)</f>
        <v>games</v>
      </c>
      <c r="R1091" t="str">
        <f t="shared" ref="R1091:R1154" si="105">RIGHT(N1091,(LEN(N1091) -(SEARCH("/",N1091,1))))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3"/>
        <v>3.8464497269020695E-2</v>
      </c>
      <c r="P1092">
        <f t="shared" si="102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3"/>
        <v>12.5</v>
      </c>
      <c r="P1093">
        <f t="shared" si="102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3"/>
        <v>1.05</v>
      </c>
      <c r="P1094">
        <f t="shared" si="102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3"/>
        <v>14.083333333333334</v>
      </c>
      <c r="P1095">
        <f t="shared" si="102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3"/>
        <v>18.300055555555556</v>
      </c>
      <c r="P1096">
        <f t="shared" si="102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3"/>
        <v>5.0347999999999997</v>
      </c>
      <c r="P1097">
        <f t="shared" si="102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3"/>
        <v>17.933333333333334</v>
      </c>
      <c r="P1098">
        <f t="shared" si="102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3"/>
        <v>4.7E-2</v>
      </c>
      <c r="P1099">
        <f t="shared" si="102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3"/>
        <v>7.2120000000000006</v>
      </c>
      <c r="P1100">
        <f t="shared" si="102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3"/>
        <v>0.5</v>
      </c>
      <c r="P1101">
        <f t="shared" si="102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3"/>
        <v>2.5</v>
      </c>
      <c r="P1102">
        <f t="shared" si="102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3"/>
        <v>4.1000000000000002E-2</v>
      </c>
      <c r="P1103">
        <f t="shared" si="102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3"/>
        <v>5.3125</v>
      </c>
      <c r="P1104">
        <f t="shared" si="102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3"/>
        <v>1.6199999999999999</v>
      </c>
      <c r="P1105">
        <f t="shared" si="102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3"/>
        <v>4.9516666666666671</v>
      </c>
      <c r="P1106">
        <f t="shared" si="102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3"/>
        <v>0.159</v>
      </c>
      <c r="P1107">
        <f t="shared" si="102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3"/>
        <v>41.25</v>
      </c>
      <c r="P1108">
        <f t="shared" si="102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3"/>
        <v>0</v>
      </c>
      <c r="P1109">
        <f t="shared" si="102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3"/>
        <v>2.93</v>
      </c>
      <c r="P1110">
        <f t="shared" si="102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3"/>
        <v>0.44999999999999996</v>
      </c>
      <c r="P1111">
        <f t="shared" si="102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3"/>
        <v>0.51</v>
      </c>
      <c r="P1112">
        <f t="shared" si="102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3"/>
        <v>0.04</v>
      </c>
      <c r="P1113">
        <f t="shared" si="102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3"/>
        <v>35.537409090909087</v>
      </c>
      <c r="P1114">
        <f t="shared" si="102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3"/>
        <v>0.5</v>
      </c>
      <c r="P1115">
        <f t="shared" si="102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3"/>
        <v>0.16666666666666669</v>
      </c>
      <c r="P1116">
        <f t="shared" si="102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3"/>
        <v>0.13250000000000001</v>
      </c>
      <c r="P1117">
        <f t="shared" si="102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3"/>
        <v>3.5704000000000007E-2</v>
      </c>
      <c r="P1118">
        <f t="shared" si="102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3"/>
        <v>8.3000000000000007</v>
      </c>
      <c r="P1119">
        <f t="shared" si="102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3"/>
        <v>2.4222222222222221</v>
      </c>
      <c r="P1120">
        <f t="shared" si="102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3"/>
        <v>0.23809523809523811</v>
      </c>
      <c r="P1121">
        <f t="shared" si="102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3"/>
        <v>0</v>
      </c>
      <c r="P1122">
        <f t="shared" si="102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3"/>
        <v>1.1599999999999999E-2</v>
      </c>
      <c r="P1123">
        <f t="shared" si="102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3"/>
        <v>0</v>
      </c>
      <c r="P1124">
        <f t="shared" si="102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3"/>
        <v>0.22</v>
      </c>
      <c r="P1125">
        <f t="shared" si="102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3"/>
        <v>0.47222222222222221</v>
      </c>
      <c r="P1126">
        <f t="shared" si="102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3"/>
        <v>0</v>
      </c>
      <c r="P1127">
        <f t="shared" si="102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3"/>
        <v>0.5</v>
      </c>
      <c r="P1128">
        <f t="shared" si="102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3"/>
        <v>1.6714285714285713</v>
      </c>
      <c r="P1129">
        <f t="shared" si="102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3"/>
        <v>0.1</v>
      </c>
      <c r="P1130">
        <f t="shared" si="102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3"/>
        <v>0.105</v>
      </c>
      <c r="P1131">
        <f t="shared" si="102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3"/>
        <v>0.22</v>
      </c>
      <c r="P1132">
        <f t="shared" si="102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3"/>
        <v>0</v>
      </c>
      <c r="P1133">
        <f t="shared" si="102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3"/>
        <v>14.38</v>
      </c>
      <c r="P1134">
        <f t="shared" si="102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3"/>
        <v>0.66666666666666674</v>
      </c>
      <c r="P1135">
        <f t="shared" si="102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3"/>
        <v>4.0000000000000001E-3</v>
      </c>
      <c r="P1136">
        <f t="shared" si="102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3"/>
        <v>5</v>
      </c>
      <c r="P1137">
        <f t="shared" si="102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3"/>
        <v>6.4439140811455857</v>
      </c>
      <c r="P1138">
        <f t="shared" si="102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3"/>
        <v>39.5</v>
      </c>
      <c r="P1139">
        <f t="shared" si="102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3"/>
        <v>0.35714285714285715</v>
      </c>
      <c r="P1140">
        <f t="shared" si="102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3"/>
        <v>6.25E-2</v>
      </c>
      <c r="P1141">
        <f t="shared" si="102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3"/>
        <v>0</v>
      </c>
      <c r="P1142">
        <f t="shared" si="102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3"/>
        <v>0</v>
      </c>
      <c r="P1143">
        <f t="shared" si="102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3"/>
        <v>0</v>
      </c>
      <c r="P1144">
        <f t="shared" si="102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3"/>
        <v>0.41333333333333333</v>
      </c>
      <c r="P1145">
        <f t="shared" si="102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3"/>
        <v>0</v>
      </c>
      <c r="P1146">
        <f t="shared" si="102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3"/>
        <v>0.125</v>
      </c>
      <c r="P1147">
        <f t="shared" si="102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3"/>
        <v>8.8333333333333339</v>
      </c>
      <c r="P1148">
        <f t="shared" si="102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3"/>
        <v>0</v>
      </c>
      <c r="P1149">
        <f t="shared" ref="P1149:P1212" si="108">IF(L1149&gt;0,E1149/L1149,0)</f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3"/>
        <v>0.48666666666666669</v>
      </c>
      <c r="P1150">
        <f t="shared" si="108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3"/>
        <v>0.15</v>
      </c>
      <c r="P1151">
        <f t="shared" si="108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3"/>
        <v>10.08</v>
      </c>
      <c r="P1152">
        <f t="shared" si="108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3"/>
        <v>0</v>
      </c>
      <c r="P1153">
        <f t="shared" si="108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3"/>
        <v>5.6937500000000005</v>
      </c>
      <c r="P1154">
        <f t="shared" si="108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9">((E1155/D1155)*100)</f>
        <v>0.625</v>
      </c>
      <c r="P1155">
        <f t="shared" si="108"/>
        <v>50</v>
      </c>
      <c r="Q1155" t="str">
        <f t="shared" ref="Q1155:Q1218" si="110">LEFT(N1155,(SEARCH("/",N1155,1))-1)</f>
        <v>food</v>
      </c>
      <c r="R1155" t="str">
        <f t="shared" ref="R1155:R1218" si="111">RIGHT(N1155,(LEN(N1155) -(SEARCH("/",N1155,1))))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9"/>
        <v>6.5</v>
      </c>
      <c r="P1156">
        <f t="shared" si="108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9"/>
        <v>0.752</v>
      </c>
      <c r="P1157">
        <f t="shared" si="108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9"/>
        <v>0</v>
      </c>
      <c r="P1158">
        <f t="shared" si="108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9"/>
        <v>1.51</v>
      </c>
      <c r="P1159">
        <f t="shared" si="108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9"/>
        <v>0.46666666666666673</v>
      </c>
      <c r="P1160">
        <f t="shared" si="108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9"/>
        <v>0</v>
      </c>
      <c r="P1161">
        <f t="shared" si="108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9"/>
        <v>3.85</v>
      </c>
      <c r="P1162">
        <f t="shared" si="108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9"/>
        <v>0</v>
      </c>
      <c r="P1163">
        <f t="shared" si="108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9"/>
        <v>5.8333333333333341E-2</v>
      </c>
      <c r="P1164">
        <f t="shared" si="108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9"/>
        <v>0</v>
      </c>
      <c r="P1165">
        <f t="shared" si="108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9"/>
        <v>0</v>
      </c>
      <c r="P1166">
        <f t="shared" si="108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9"/>
        <v>20.705000000000002</v>
      </c>
      <c r="P1167">
        <f t="shared" si="108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9"/>
        <v>19.139999999999997</v>
      </c>
      <c r="P1168">
        <f t="shared" si="108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9"/>
        <v>1.6316666666666666</v>
      </c>
      <c r="P1169">
        <f t="shared" si="108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9"/>
        <v>5.6666666666666661</v>
      </c>
      <c r="P1170">
        <f t="shared" si="108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9"/>
        <v>0.16999999999999998</v>
      </c>
      <c r="P1171">
        <f t="shared" si="108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9"/>
        <v>0.4</v>
      </c>
      <c r="P1172">
        <f t="shared" si="108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9"/>
        <v>0.1</v>
      </c>
      <c r="P1173">
        <f t="shared" si="108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9"/>
        <v>0</v>
      </c>
      <c r="P1174">
        <f t="shared" si="108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9"/>
        <v>2.4E-2</v>
      </c>
      <c r="P1175">
        <f t="shared" si="108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9"/>
        <v>5.9066666666666672</v>
      </c>
      <c r="P1176">
        <f t="shared" si="108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9"/>
        <v>2.9250000000000003</v>
      </c>
      <c r="P1177">
        <f t="shared" si="108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9"/>
        <v>5.7142857142857143E-3</v>
      </c>
      <c r="P1178">
        <f t="shared" si="108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9"/>
        <v>0</v>
      </c>
      <c r="P1179">
        <f t="shared" si="108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9"/>
        <v>6.6666666666666671E-3</v>
      </c>
      <c r="P1180">
        <f t="shared" si="108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9"/>
        <v>5.3333333333333339</v>
      </c>
      <c r="P1181">
        <f t="shared" si="108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9"/>
        <v>11.75</v>
      </c>
      <c r="P1182">
        <f t="shared" si="108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9"/>
        <v>8.0000000000000002E-3</v>
      </c>
      <c r="P1183">
        <f t="shared" si="108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9"/>
        <v>4.2</v>
      </c>
      <c r="P1184">
        <f t="shared" si="108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9"/>
        <v>4</v>
      </c>
      <c r="P1185">
        <f t="shared" si="108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9"/>
        <v>104.93636363636362</v>
      </c>
      <c r="P1186">
        <f t="shared" si="108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9"/>
        <v>105.44</v>
      </c>
      <c r="P1187">
        <f t="shared" si="108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9"/>
        <v>106.73333333333332</v>
      </c>
      <c r="P1188">
        <f t="shared" si="108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9"/>
        <v>104.12571428571428</v>
      </c>
      <c r="P1189">
        <f t="shared" si="108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9"/>
        <v>160.54999999999998</v>
      </c>
      <c r="P1190">
        <f t="shared" si="108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9"/>
        <v>107.77777777777777</v>
      </c>
      <c r="P1191">
        <f t="shared" si="108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9"/>
        <v>135</v>
      </c>
      <c r="P1192">
        <f t="shared" si="108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9"/>
        <v>109.07407407407408</v>
      </c>
      <c r="P1193">
        <f t="shared" si="108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9"/>
        <v>290</v>
      </c>
      <c r="P1194">
        <f t="shared" si="108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9"/>
        <v>103.95714285714286</v>
      </c>
      <c r="P1195">
        <f t="shared" si="108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9"/>
        <v>322.24</v>
      </c>
      <c r="P1196">
        <f t="shared" si="108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9"/>
        <v>135</v>
      </c>
      <c r="P1197">
        <f t="shared" si="108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9"/>
        <v>269.91034482758624</v>
      </c>
      <c r="P1198">
        <f t="shared" si="108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9"/>
        <v>253.29333333333332</v>
      </c>
      <c r="P1199">
        <f t="shared" si="108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9"/>
        <v>260.59999999999997</v>
      </c>
      <c r="P1200">
        <f t="shared" si="108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9"/>
        <v>101.31677953348381</v>
      </c>
      <c r="P1201">
        <f t="shared" si="108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9"/>
        <v>125.60416666666667</v>
      </c>
      <c r="P1202">
        <f t="shared" si="108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9"/>
        <v>102.43783333333334</v>
      </c>
      <c r="P1203">
        <f t="shared" si="108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9"/>
        <v>199.244</v>
      </c>
      <c r="P1204">
        <f t="shared" si="108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9"/>
        <v>102.45398773006136</v>
      </c>
      <c r="P1205">
        <f t="shared" si="108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9"/>
        <v>102.94615384615385</v>
      </c>
      <c r="P1206">
        <f t="shared" si="108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9"/>
        <v>100.86153846153847</v>
      </c>
      <c r="P1207">
        <f t="shared" si="108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9"/>
        <v>114.99999999999999</v>
      </c>
      <c r="P1208">
        <f t="shared" si="108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9"/>
        <v>104.16766467065868</v>
      </c>
      <c r="P1209">
        <f t="shared" si="108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9"/>
        <v>155.29999999999998</v>
      </c>
      <c r="P1210">
        <f t="shared" si="108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9"/>
        <v>106</v>
      </c>
      <c r="P1211">
        <f t="shared" si="108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9"/>
        <v>254.31499999999997</v>
      </c>
      <c r="P1212">
        <f t="shared" si="108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9"/>
        <v>101.1</v>
      </c>
      <c r="P1213">
        <f t="shared" ref="P1213:P1276" si="114">IF(L1213&gt;0,E1213/L1213,0)</f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9"/>
        <v>129.04</v>
      </c>
      <c r="P1214">
        <f t="shared" si="114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9"/>
        <v>102.23076923076924</v>
      </c>
      <c r="P1215">
        <f t="shared" si="114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9"/>
        <v>131.80000000000001</v>
      </c>
      <c r="P1216">
        <f t="shared" si="114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9"/>
        <v>786.0802000000001</v>
      </c>
      <c r="P1217">
        <f t="shared" si="114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9"/>
        <v>145.70000000000002</v>
      </c>
      <c r="P1218">
        <f t="shared" si="114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5">((E1219/D1219)*100)</f>
        <v>102.60000000000001</v>
      </c>
      <c r="P1219">
        <f t="shared" si="114"/>
        <v>148.57377049180329</v>
      </c>
      <c r="Q1219" t="str">
        <f t="shared" ref="Q1219:Q1282" si="116">LEFT(N1219,(SEARCH("/",N1219,1))-1)</f>
        <v>photography</v>
      </c>
      <c r="R1219" t="str">
        <f t="shared" ref="R1219:R1282" si="117">RIGHT(N1219,(LEN(N1219) -(SEARCH("/",N1219,1))))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5"/>
        <v>172.27777777777777</v>
      </c>
      <c r="P1220">
        <f t="shared" si="114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5"/>
        <v>159.16819571865443</v>
      </c>
      <c r="P1221">
        <f t="shared" si="114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5"/>
        <v>103.76666666666668</v>
      </c>
      <c r="P1222">
        <f t="shared" si="114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5"/>
        <v>111.40954545454547</v>
      </c>
      <c r="P1223">
        <f t="shared" si="114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5"/>
        <v>280.375</v>
      </c>
      <c r="P1224">
        <f t="shared" si="114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5"/>
        <v>112.10606060606061</v>
      </c>
      <c r="P1225">
        <f t="shared" si="114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5"/>
        <v>7.0666666666666673</v>
      </c>
      <c r="P1226">
        <f t="shared" si="114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5"/>
        <v>4.3999999999999995</v>
      </c>
      <c r="P1227">
        <f t="shared" si="114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5"/>
        <v>3.8739999999999997</v>
      </c>
      <c r="P1228">
        <f t="shared" si="114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5"/>
        <v>0</v>
      </c>
      <c r="P1229">
        <f t="shared" si="114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5"/>
        <v>29.299999999999997</v>
      </c>
      <c r="P1230">
        <f t="shared" si="114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5"/>
        <v>0.90909090909090906</v>
      </c>
      <c r="P1231">
        <f t="shared" si="114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5"/>
        <v>0</v>
      </c>
      <c r="P1232">
        <f t="shared" si="114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5"/>
        <v>0</v>
      </c>
      <c r="P1233">
        <f t="shared" si="114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5"/>
        <v>0.8</v>
      </c>
      <c r="P1234">
        <f t="shared" si="114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5"/>
        <v>11.600000000000001</v>
      </c>
      <c r="P1235">
        <f t="shared" si="114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5"/>
        <v>0</v>
      </c>
      <c r="P1236">
        <f t="shared" si="114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5"/>
        <v>2.7873639500929119</v>
      </c>
      <c r="P1237">
        <f t="shared" si="114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5"/>
        <v>0</v>
      </c>
      <c r="P1238">
        <f t="shared" si="114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5"/>
        <v>0</v>
      </c>
      <c r="P1239">
        <f t="shared" si="114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5"/>
        <v>17.8</v>
      </c>
      <c r="P1240">
        <f t="shared" si="114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5"/>
        <v>0</v>
      </c>
      <c r="P1241">
        <f t="shared" si="114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5"/>
        <v>3.0124999999999997</v>
      </c>
      <c r="P1242">
        <f t="shared" si="114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5"/>
        <v>50.739999999999995</v>
      </c>
      <c r="P1243">
        <f t="shared" si="114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5"/>
        <v>0.54884742041712409</v>
      </c>
      <c r="P1244">
        <f t="shared" si="114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5"/>
        <v>14.091666666666667</v>
      </c>
      <c r="P1245">
        <f t="shared" si="114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5"/>
        <v>103.8</v>
      </c>
      <c r="P1246">
        <f t="shared" si="114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5"/>
        <v>120.24999999999999</v>
      </c>
      <c r="P1247">
        <f t="shared" si="114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5"/>
        <v>117</v>
      </c>
      <c r="P1248">
        <f t="shared" si="114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5"/>
        <v>122.14285714285715</v>
      </c>
      <c r="P1249">
        <f t="shared" si="114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5"/>
        <v>151.63999999999999</v>
      </c>
      <c r="P1250">
        <f t="shared" si="114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5"/>
        <v>104.44</v>
      </c>
      <c r="P1251">
        <f t="shared" si="114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5"/>
        <v>200.15333333333331</v>
      </c>
      <c r="P1252">
        <f t="shared" si="114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5"/>
        <v>101.8</v>
      </c>
      <c r="P1253">
        <f t="shared" si="114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5"/>
        <v>137.65714285714284</v>
      </c>
      <c r="P1254">
        <f t="shared" si="114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5"/>
        <v>303833.2</v>
      </c>
      <c r="P1255">
        <f t="shared" si="114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5"/>
        <v>198.85074626865671</v>
      </c>
      <c r="P1256">
        <f t="shared" si="114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5"/>
        <v>202.36666666666667</v>
      </c>
      <c r="P1257">
        <f t="shared" si="114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5"/>
        <v>117.96376666666666</v>
      </c>
      <c r="P1258">
        <f t="shared" si="114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5"/>
        <v>294.72727272727275</v>
      </c>
      <c r="P1259">
        <f t="shared" si="114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5"/>
        <v>213.14633333333336</v>
      </c>
      <c r="P1260">
        <f t="shared" si="114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5"/>
        <v>104.24</v>
      </c>
      <c r="P1261">
        <f t="shared" si="114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5"/>
        <v>113.66666666666667</v>
      </c>
      <c r="P1262">
        <f t="shared" si="114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5"/>
        <v>101.25</v>
      </c>
      <c r="P1263">
        <f t="shared" si="114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5"/>
        <v>125.41538461538462</v>
      </c>
      <c r="P1264">
        <f t="shared" si="114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5"/>
        <v>119</v>
      </c>
      <c r="P1265">
        <f t="shared" si="114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5"/>
        <v>166.46153846153845</v>
      </c>
      <c r="P1266">
        <f t="shared" si="114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5"/>
        <v>119.14771428571429</v>
      </c>
      <c r="P1267">
        <f t="shared" si="114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5"/>
        <v>100.47368421052632</v>
      </c>
      <c r="P1268">
        <f t="shared" si="114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5"/>
        <v>101.8</v>
      </c>
      <c r="P1269">
        <f t="shared" si="114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5"/>
        <v>116.66666666666667</v>
      </c>
      <c r="P1270">
        <f t="shared" si="114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5"/>
        <v>108.64893617021276</v>
      </c>
      <c r="P1271">
        <f t="shared" si="114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5"/>
        <v>114.72</v>
      </c>
      <c r="P1272">
        <f t="shared" si="114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5"/>
        <v>101.8</v>
      </c>
      <c r="P1273">
        <f t="shared" si="114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5"/>
        <v>106</v>
      </c>
      <c r="P1274">
        <f t="shared" si="114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5"/>
        <v>103.49999999999999</v>
      </c>
      <c r="P1275">
        <f t="shared" si="114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5"/>
        <v>154.97535999999999</v>
      </c>
      <c r="P1276">
        <f t="shared" si="114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5"/>
        <v>162.14066666666668</v>
      </c>
      <c r="P1277">
        <f t="shared" ref="P1277:P1340" si="120">IF(L1277&gt;0,E1277/L1277,0)</f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5"/>
        <v>104.42100000000001</v>
      </c>
      <c r="P1278">
        <f t="shared" si="120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5"/>
        <v>106.12433333333333</v>
      </c>
      <c r="P1279">
        <f t="shared" si="120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5"/>
        <v>154.93846153846152</v>
      </c>
      <c r="P1280">
        <f t="shared" si="120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5"/>
        <v>110.77157238734421</v>
      </c>
      <c r="P1281">
        <f t="shared" si="120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5"/>
        <v>110.91186666666665</v>
      </c>
      <c r="P1282">
        <f t="shared" si="120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1">((E1283/D1283)*100)</f>
        <v>110.71428571428572</v>
      </c>
      <c r="P1283">
        <f t="shared" si="120"/>
        <v>104.72972972972973</v>
      </c>
      <c r="Q1283" t="str">
        <f t="shared" ref="Q1283:Q1346" si="122">LEFT(N1283,(SEARCH("/",N1283,1))-1)</f>
        <v>music</v>
      </c>
      <c r="R1283" t="str">
        <f t="shared" ref="R1283:R1346" si="123">RIGHT(N1283,(LEN(N1283) -(SEARCH("/",N1283,1))))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1"/>
        <v>123.61333333333333</v>
      </c>
      <c r="P1284">
        <f t="shared" si="120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1"/>
        <v>211.05</v>
      </c>
      <c r="P1285">
        <f t="shared" si="120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1"/>
        <v>101</v>
      </c>
      <c r="P1286">
        <f t="shared" si="120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1"/>
        <v>101.64999999999999</v>
      </c>
      <c r="P1287">
        <f t="shared" si="120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1"/>
        <v>108.33333333333333</v>
      </c>
      <c r="P1288">
        <f t="shared" si="120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1"/>
        <v>242</v>
      </c>
      <c r="P1289">
        <f t="shared" si="120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1"/>
        <v>100.44999999999999</v>
      </c>
      <c r="P1290">
        <f t="shared" si="120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1"/>
        <v>125.06666666666666</v>
      </c>
      <c r="P1291">
        <f t="shared" si="120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1"/>
        <v>108.57142857142857</v>
      </c>
      <c r="P1292">
        <f t="shared" si="120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1"/>
        <v>145.70000000000002</v>
      </c>
      <c r="P1293">
        <f t="shared" si="120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1"/>
        <v>110.00000000000001</v>
      </c>
      <c r="P1294">
        <f t="shared" si="120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1"/>
        <v>102.23333333333333</v>
      </c>
      <c r="P1295">
        <f t="shared" si="120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1"/>
        <v>122</v>
      </c>
      <c r="P1296">
        <f t="shared" si="120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1"/>
        <v>101.96000000000001</v>
      </c>
      <c r="P1297">
        <f t="shared" si="120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1"/>
        <v>141.1764705882353</v>
      </c>
      <c r="P1298">
        <f t="shared" si="120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1"/>
        <v>109.52500000000001</v>
      </c>
      <c r="P1299">
        <f t="shared" si="120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1"/>
        <v>104.65</v>
      </c>
      <c r="P1300">
        <f t="shared" si="120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1"/>
        <v>124</v>
      </c>
      <c r="P1301">
        <f t="shared" si="120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1"/>
        <v>135</v>
      </c>
      <c r="P1302">
        <f t="shared" si="120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1"/>
        <v>102.75000000000001</v>
      </c>
      <c r="P1303">
        <f t="shared" si="120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1"/>
        <v>100</v>
      </c>
      <c r="P1304">
        <f t="shared" si="120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1"/>
        <v>130.26085714285716</v>
      </c>
      <c r="P1305">
        <f t="shared" si="120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1"/>
        <v>39.627499999999998</v>
      </c>
      <c r="P1306">
        <f t="shared" si="120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1"/>
        <v>25.976666666666663</v>
      </c>
      <c r="P1307">
        <f t="shared" si="120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1"/>
        <v>65.24636363636364</v>
      </c>
      <c r="P1308">
        <f t="shared" si="120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1"/>
        <v>11.514000000000001</v>
      </c>
      <c r="P1309">
        <f t="shared" si="120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1"/>
        <v>11.360000000000001</v>
      </c>
      <c r="P1310">
        <f t="shared" si="120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1"/>
        <v>111.99130434782609</v>
      </c>
      <c r="P1311">
        <f t="shared" si="120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1"/>
        <v>15.5</v>
      </c>
      <c r="P1312">
        <f t="shared" si="120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1"/>
        <v>32.027999999999999</v>
      </c>
      <c r="P1313">
        <f t="shared" si="120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1"/>
        <v>0.60869565217391308</v>
      </c>
      <c r="P1314">
        <f t="shared" si="120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1"/>
        <v>31.114999999999998</v>
      </c>
      <c r="P1315">
        <f t="shared" si="120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1"/>
        <v>1.1266666666666667</v>
      </c>
      <c r="P1316">
        <f t="shared" si="120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1"/>
        <v>40.404000000000003</v>
      </c>
      <c r="P1317">
        <f t="shared" si="120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1"/>
        <v>1.3333333333333333E-3</v>
      </c>
      <c r="P1318">
        <f t="shared" si="120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1"/>
        <v>5.7334999999999994</v>
      </c>
      <c r="P1319">
        <f t="shared" si="120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1"/>
        <v>15.324999999999999</v>
      </c>
      <c r="P1320">
        <f t="shared" si="120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1"/>
        <v>15.103448275862069</v>
      </c>
      <c r="P1321">
        <f t="shared" si="120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1"/>
        <v>0.503</v>
      </c>
      <c r="P1322">
        <f t="shared" si="120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1"/>
        <v>1.3028138528138529</v>
      </c>
      <c r="P1323">
        <f t="shared" si="120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1"/>
        <v>0.30285714285714288</v>
      </c>
      <c r="P1324">
        <f t="shared" si="120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1"/>
        <v>8.8800000000000008</v>
      </c>
      <c r="P1325">
        <f t="shared" si="120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1"/>
        <v>9.84</v>
      </c>
      <c r="P1326">
        <f t="shared" si="120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1"/>
        <v>2.4299999999999997</v>
      </c>
      <c r="P1327">
        <f t="shared" si="120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1"/>
        <v>1.1299999999999999</v>
      </c>
      <c r="P1328">
        <f t="shared" si="120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1"/>
        <v>3.5520833333333335</v>
      </c>
      <c r="P1329">
        <f t="shared" si="120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1"/>
        <v>2.3306666666666667</v>
      </c>
      <c r="P1330">
        <f t="shared" si="120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1"/>
        <v>0.81600000000000006</v>
      </c>
      <c r="P1331">
        <f t="shared" si="120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1"/>
        <v>22.494285714285713</v>
      </c>
      <c r="P1332">
        <f t="shared" si="120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1"/>
        <v>1.3668</v>
      </c>
      <c r="P1333">
        <f t="shared" si="120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1"/>
        <v>0</v>
      </c>
      <c r="P1334">
        <f t="shared" si="120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1"/>
        <v>0</v>
      </c>
      <c r="P1335">
        <f t="shared" si="120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1"/>
        <v>10.754135338345865</v>
      </c>
      <c r="P1336">
        <f t="shared" si="120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1"/>
        <v>19.759999999999998</v>
      </c>
      <c r="P1337">
        <f t="shared" si="120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1"/>
        <v>84.946999999999989</v>
      </c>
      <c r="P1338">
        <f t="shared" si="120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1"/>
        <v>49.381999999999998</v>
      </c>
      <c r="P1339">
        <f t="shared" si="120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1"/>
        <v>3.3033333333333332</v>
      </c>
      <c r="P1340">
        <f t="shared" si="120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1"/>
        <v>6.6339999999999995</v>
      </c>
      <c r="P1341">
        <f t="shared" ref="P1341:P1404" si="126">IF(L1341&gt;0,E1341/L1341,0)</f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1"/>
        <v>0</v>
      </c>
      <c r="P1342">
        <f t="shared" si="126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1"/>
        <v>70.36</v>
      </c>
      <c r="P1343">
        <f t="shared" si="126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1"/>
        <v>0.2</v>
      </c>
      <c r="P1344">
        <f t="shared" si="126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1"/>
        <v>102.298</v>
      </c>
      <c r="P1345">
        <f t="shared" si="126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1"/>
        <v>377.73333333333335</v>
      </c>
      <c r="P1346">
        <f t="shared" si="126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7">((E1347/D1347)*100)</f>
        <v>125</v>
      </c>
      <c r="P1347">
        <f t="shared" si="126"/>
        <v>53.571428571428569</v>
      </c>
      <c r="Q1347" t="str">
        <f t="shared" ref="Q1347:Q1410" si="128">LEFT(N1347,(SEARCH("/",N1347,1))-1)</f>
        <v>publishing</v>
      </c>
      <c r="R1347" t="str">
        <f t="shared" ref="R1347:R1410" si="129">RIGHT(N1347,(LEN(N1347) -(SEARCH("/",N1347,1))))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7"/>
        <v>147.32653061224491</v>
      </c>
      <c r="P1348">
        <f t="shared" si="126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7"/>
        <v>102.2</v>
      </c>
      <c r="P1349">
        <f t="shared" si="126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7"/>
        <v>101.8723404255319</v>
      </c>
      <c r="P1350">
        <f t="shared" si="126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7"/>
        <v>204.2</v>
      </c>
      <c r="P1351">
        <f t="shared" si="126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7"/>
        <v>104.05</v>
      </c>
      <c r="P1352">
        <f t="shared" si="126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7"/>
        <v>101.265</v>
      </c>
      <c r="P1353">
        <f t="shared" si="126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7"/>
        <v>136.13999999999999</v>
      </c>
      <c r="P1354">
        <f t="shared" si="126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7"/>
        <v>133.6</v>
      </c>
      <c r="P1355">
        <f t="shared" si="126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7"/>
        <v>130.25</v>
      </c>
      <c r="P1356">
        <f t="shared" si="126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7"/>
        <v>122.67999999999999</v>
      </c>
      <c r="P1357">
        <f t="shared" si="126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7"/>
        <v>182.81058823529412</v>
      </c>
      <c r="P1358">
        <f t="shared" si="126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7"/>
        <v>125.29999999999998</v>
      </c>
      <c r="P1359">
        <f t="shared" si="126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7"/>
        <v>111.66666666666667</v>
      </c>
      <c r="P1360">
        <f t="shared" si="126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7"/>
        <v>115.75757575757575</v>
      </c>
      <c r="P1361">
        <f t="shared" si="126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7"/>
        <v>173.2</v>
      </c>
      <c r="P1362">
        <f t="shared" si="126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7"/>
        <v>125.98333333333333</v>
      </c>
      <c r="P1363">
        <f t="shared" si="126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7"/>
        <v>109.1</v>
      </c>
      <c r="P1364">
        <f t="shared" si="126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7"/>
        <v>100</v>
      </c>
      <c r="P1365">
        <f t="shared" si="126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7"/>
        <v>118.64285714285714</v>
      </c>
      <c r="P1366">
        <f t="shared" si="126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7"/>
        <v>100.26666666666667</v>
      </c>
      <c r="P1367">
        <f t="shared" si="126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7"/>
        <v>126.48920000000001</v>
      </c>
      <c r="P1368">
        <f t="shared" si="126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7"/>
        <v>114.26</v>
      </c>
      <c r="P1369">
        <f t="shared" si="126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7"/>
        <v>110.7</v>
      </c>
      <c r="P1370">
        <f t="shared" si="126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7"/>
        <v>105.34805315203954</v>
      </c>
      <c r="P1371">
        <f t="shared" si="126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7"/>
        <v>103.66666666666666</v>
      </c>
      <c r="P1372">
        <f t="shared" si="126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7"/>
        <v>107.08672667523933</v>
      </c>
      <c r="P1373">
        <f t="shared" si="126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7"/>
        <v>124</v>
      </c>
      <c r="P1374">
        <f t="shared" si="126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7"/>
        <v>105.01</v>
      </c>
      <c r="P1375">
        <f t="shared" si="126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7"/>
        <v>189.46666666666667</v>
      </c>
      <c r="P1376">
        <f t="shared" si="126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7"/>
        <v>171.32499999999999</v>
      </c>
      <c r="P1377">
        <f t="shared" si="126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7"/>
        <v>252.48648648648651</v>
      </c>
      <c r="P1378">
        <f t="shared" si="126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7"/>
        <v>116.15384615384616</v>
      </c>
      <c r="P1379">
        <f t="shared" si="126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7"/>
        <v>203.35000000000002</v>
      </c>
      <c r="P1380">
        <f t="shared" si="126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7"/>
        <v>111.60000000000001</v>
      </c>
      <c r="P1381">
        <f t="shared" si="126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7"/>
        <v>424</v>
      </c>
      <c r="P1382">
        <f t="shared" si="126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7"/>
        <v>107.1</v>
      </c>
      <c r="P1383">
        <f t="shared" si="126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7"/>
        <v>104.3625</v>
      </c>
      <c r="P1384">
        <f t="shared" si="126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7"/>
        <v>212.40909090909091</v>
      </c>
      <c r="P1385">
        <f t="shared" si="126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7"/>
        <v>124.08571428571429</v>
      </c>
      <c r="P1386">
        <f t="shared" si="126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7"/>
        <v>110.406125</v>
      </c>
      <c r="P1387">
        <f t="shared" si="126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7"/>
        <v>218.75</v>
      </c>
      <c r="P1388">
        <f t="shared" si="126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7"/>
        <v>136.625</v>
      </c>
      <c r="P1389">
        <f t="shared" si="126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7"/>
        <v>134.8074</v>
      </c>
      <c r="P1390">
        <f t="shared" si="126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7"/>
        <v>145.4</v>
      </c>
      <c r="P1391">
        <f t="shared" si="126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7"/>
        <v>109.10714285714285</v>
      </c>
      <c r="P1392">
        <f t="shared" si="126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7"/>
        <v>110.2</v>
      </c>
      <c r="P1393">
        <f t="shared" si="126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7"/>
        <v>113.64000000000001</v>
      </c>
      <c r="P1394">
        <f t="shared" si="126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7"/>
        <v>102.35000000000001</v>
      </c>
      <c r="P1395">
        <f t="shared" si="126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7"/>
        <v>122.13333333333334</v>
      </c>
      <c r="P1396">
        <f t="shared" si="126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7"/>
        <v>111.88571428571427</v>
      </c>
      <c r="P1397">
        <f t="shared" si="126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7"/>
        <v>107.3</v>
      </c>
      <c r="P1398">
        <f t="shared" si="126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7"/>
        <v>113.85000000000001</v>
      </c>
      <c r="P1399">
        <f t="shared" si="126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7"/>
        <v>109.68181818181819</v>
      </c>
      <c r="P1400">
        <f t="shared" si="126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7"/>
        <v>126.14444444444443</v>
      </c>
      <c r="P1401">
        <f t="shared" si="126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7"/>
        <v>167.42857142857144</v>
      </c>
      <c r="P1402">
        <f t="shared" si="126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7"/>
        <v>496.52000000000004</v>
      </c>
      <c r="P1403">
        <f t="shared" si="126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7"/>
        <v>109.16</v>
      </c>
      <c r="P1404">
        <f t="shared" si="126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7"/>
        <v>102.57499999999999</v>
      </c>
      <c r="P1405">
        <f t="shared" ref="P1405:P1468" si="132">IF(L1405&gt;0,E1405/L1405,0)</f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7"/>
        <v>1.6620689655172414</v>
      </c>
      <c r="P1406">
        <f t="shared" si="132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7"/>
        <v>0.42</v>
      </c>
      <c r="P1407">
        <f t="shared" si="132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7"/>
        <v>0.125</v>
      </c>
      <c r="P1408">
        <f t="shared" si="132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7"/>
        <v>0.5</v>
      </c>
      <c r="P1409">
        <f t="shared" si="132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7"/>
        <v>7.1999999999999993</v>
      </c>
      <c r="P1410">
        <f t="shared" si="132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3">((E1411/D1411)*100)</f>
        <v>0</v>
      </c>
      <c r="P1411">
        <f t="shared" si="132"/>
        <v>0</v>
      </c>
      <c r="Q1411" t="str">
        <f t="shared" ref="Q1411:Q1474" si="134">LEFT(N1411,(SEARCH("/",N1411,1))-1)</f>
        <v>publishing</v>
      </c>
      <c r="R1411" t="str">
        <f t="shared" ref="R1411:R1474" si="135">RIGHT(N1411,(LEN(N1411) -(SEARCH("/",N1411,1))))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3"/>
        <v>1.6666666666666666E-2</v>
      </c>
      <c r="P1412">
        <f t="shared" si="132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3"/>
        <v>0.23333333333333336</v>
      </c>
      <c r="P1413">
        <f t="shared" si="132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3"/>
        <v>4.5714285714285712</v>
      </c>
      <c r="P1414">
        <f t="shared" si="132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3"/>
        <v>5</v>
      </c>
      <c r="P1415">
        <f t="shared" si="132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3"/>
        <v>0.2</v>
      </c>
      <c r="P1416">
        <f t="shared" si="132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3"/>
        <v>18.181818181818183</v>
      </c>
      <c r="P1417">
        <f t="shared" si="132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3"/>
        <v>0</v>
      </c>
      <c r="P1418">
        <f t="shared" si="132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3"/>
        <v>1.2222222222222223</v>
      </c>
      <c r="P1419">
        <f t="shared" si="132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3"/>
        <v>0.2</v>
      </c>
      <c r="P1420">
        <f t="shared" si="132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3"/>
        <v>7.0634920634920633</v>
      </c>
      <c r="P1421">
        <f t="shared" si="132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3"/>
        <v>2.7272727272727271</v>
      </c>
      <c r="P1422">
        <f t="shared" si="132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3"/>
        <v>0.1</v>
      </c>
      <c r="P1423">
        <f t="shared" si="132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3"/>
        <v>0.104</v>
      </c>
      <c r="P1424">
        <f t="shared" si="132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3"/>
        <v>0.33333333333333337</v>
      </c>
      <c r="P1425">
        <f t="shared" si="132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3"/>
        <v>20.36</v>
      </c>
      <c r="P1426">
        <f t="shared" si="132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3"/>
        <v>0</v>
      </c>
      <c r="P1427">
        <f t="shared" si="132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3"/>
        <v>0</v>
      </c>
      <c r="P1428">
        <f t="shared" si="132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3"/>
        <v>8.3800000000000008</v>
      </c>
      <c r="P1429">
        <f t="shared" si="132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3"/>
        <v>4.5</v>
      </c>
      <c r="P1430">
        <f t="shared" si="132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3"/>
        <v>0</v>
      </c>
      <c r="P1431">
        <f t="shared" si="132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3"/>
        <v>8.06</v>
      </c>
      <c r="P1432">
        <f t="shared" si="132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3"/>
        <v>31.94705882352941</v>
      </c>
      <c r="P1433">
        <f t="shared" si="132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3"/>
        <v>0</v>
      </c>
      <c r="P1434">
        <f t="shared" si="132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3"/>
        <v>6.708333333333333</v>
      </c>
      <c r="P1435">
        <f t="shared" si="132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3"/>
        <v>9.9878048780487809</v>
      </c>
      <c r="P1436">
        <f t="shared" si="132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3"/>
        <v>0.1</v>
      </c>
      <c r="P1437">
        <f t="shared" si="132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3"/>
        <v>0.77</v>
      </c>
      <c r="P1438">
        <f t="shared" si="132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3"/>
        <v>26.900000000000002</v>
      </c>
      <c r="P1439">
        <f t="shared" si="132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3"/>
        <v>3</v>
      </c>
      <c r="P1440">
        <f t="shared" si="132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3"/>
        <v>6.6055045871559637</v>
      </c>
      <c r="P1441">
        <f t="shared" si="132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3"/>
        <v>7.6923076923076927E-3</v>
      </c>
      <c r="P1442">
        <f t="shared" si="132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3"/>
        <v>1.1222222222222222</v>
      </c>
      <c r="P1443">
        <f t="shared" si="132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3"/>
        <v>0</v>
      </c>
      <c r="P1444">
        <f t="shared" si="132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3"/>
        <v>0</v>
      </c>
      <c r="P1445">
        <f t="shared" si="132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3"/>
        <v>0</v>
      </c>
      <c r="P1446">
        <f t="shared" si="132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3"/>
        <v>0</v>
      </c>
      <c r="P1447">
        <f t="shared" si="132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3"/>
        <v>0</v>
      </c>
      <c r="P1448">
        <f t="shared" si="132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3"/>
        <v>1.4999999999999999E-2</v>
      </c>
      <c r="P1449">
        <f t="shared" si="132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3"/>
        <v>0</v>
      </c>
      <c r="P1450">
        <f t="shared" si="132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3"/>
        <v>0</v>
      </c>
      <c r="P1451">
        <f t="shared" si="132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3"/>
        <v>1E-3</v>
      </c>
      <c r="P1452">
        <f t="shared" si="132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3"/>
        <v>1.0554089709762533E-2</v>
      </c>
      <c r="P1453">
        <f t="shared" si="132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3"/>
        <v>0</v>
      </c>
      <c r="P1454">
        <f t="shared" si="132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3"/>
        <v>0</v>
      </c>
      <c r="P1455">
        <f t="shared" si="132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3"/>
        <v>0.85714285714285721</v>
      </c>
      <c r="P1456">
        <f t="shared" si="132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3"/>
        <v>10.5</v>
      </c>
      <c r="P1457">
        <f t="shared" si="132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3"/>
        <v>2.9000000000000004</v>
      </c>
      <c r="P1458">
        <f t="shared" si="132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3"/>
        <v>0</v>
      </c>
      <c r="P1459">
        <f t="shared" si="132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3"/>
        <v>0</v>
      </c>
      <c r="P1460">
        <f t="shared" si="132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3"/>
        <v>0</v>
      </c>
      <c r="P1461">
        <f t="shared" si="132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3"/>
        <v>0</v>
      </c>
      <c r="P1462">
        <f t="shared" si="132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3"/>
        <v>101.24459999999999</v>
      </c>
      <c r="P1463">
        <f t="shared" si="132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3"/>
        <v>108.5175</v>
      </c>
      <c r="P1464">
        <f t="shared" si="132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3"/>
        <v>147.66666666666666</v>
      </c>
      <c r="P1465">
        <f t="shared" si="132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3"/>
        <v>163.19999999999999</v>
      </c>
      <c r="P1466">
        <f t="shared" si="132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3"/>
        <v>456.41449999999998</v>
      </c>
      <c r="P1467">
        <f t="shared" si="132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3"/>
        <v>107.87731249999999</v>
      </c>
      <c r="P1468">
        <f t="shared" si="132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3"/>
        <v>115.08</v>
      </c>
      <c r="P1469">
        <f t="shared" ref="P1469:P1532" si="138">IF(L1469&gt;0,E1469/L1469,0)</f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3"/>
        <v>102.36842105263158</v>
      </c>
      <c r="P1470">
        <f t="shared" si="138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3"/>
        <v>108.42485875706214</v>
      </c>
      <c r="P1471">
        <f t="shared" si="138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3"/>
        <v>125.13333333333334</v>
      </c>
      <c r="P1472">
        <f t="shared" si="138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3"/>
        <v>103.840625</v>
      </c>
      <c r="P1473">
        <f t="shared" si="138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3"/>
        <v>138.70400000000001</v>
      </c>
      <c r="P1474">
        <f t="shared" si="138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9">((E1475/D1475)*100)</f>
        <v>120.51600000000001</v>
      </c>
      <c r="P1475">
        <f t="shared" si="138"/>
        <v>38.462553191489363</v>
      </c>
      <c r="Q1475" t="str">
        <f t="shared" ref="Q1475:Q1538" si="140">LEFT(N1475,(SEARCH("/",N1475,1))-1)</f>
        <v>publishing</v>
      </c>
      <c r="R1475" t="str">
        <f t="shared" ref="R1475:R1538" si="141">RIGHT(N1475,(LEN(N1475) -(SEARCH("/",N1475,1))))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9"/>
        <v>112.26666666666667</v>
      </c>
      <c r="P1476">
        <f t="shared" si="138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9"/>
        <v>188.66966666666667</v>
      </c>
      <c r="P1477">
        <f t="shared" si="138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9"/>
        <v>661.55466666666666</v>
      </c>
      <c r="P1478">
        <f t="shared" si="138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9"/>
        <v>111.31</v>
      </c>
      <c r="P1479">
        <f t="shared" si="138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9"/>
        <v>1181.6142199999999</v>
      </c>
      <c r="P1480">
        <f t="shared" si="138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9"/>
        <v>137.375</v>
      </c>
      <c r="P1481">
        <f t="shared" si="138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9"/>
        <v>117.04040000000001</v>
      </c>
      <c r="P1482">
        <f t="shared" si="138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9"/>
        <v>2.1</v>
      </c>
      <c r="P1483">
        <f t="shared" si="138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9"/>
        <v>0.1</v>
      </c>
      <c r="P1484">
        <f t="shared" si="138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9"/>
        <v>0.7142857142857143</v>
      </c>
      <c r="P1485">
        <f t="shared" si="138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9"/>
        <v>0</v>
      </c>
      <c r="P1486">
        <f t="shared" si="138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9"/>
        <v>2.2388059701492535</v>
      </c>
      <c r="P1487">
        <f t="shared" si="138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9"/>
        <v>0.24</v>
      </c>
      <c r="P1488">
        <f t="shared" si="138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9"/>
        <v>0</v>
      </c>
      <c r="P1489">
        <f t="shared" si="138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9"/>
        <v>2.4</v>
      </c>
      <c r="P1490">
        <f t="shared" si="138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9"/>
        <v>0</v>
      </c>
      <c r="P1491">
        <f t="shared" si="138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9"/>
        <v>30.862068965517242</v>
      </c>
      <c r="P1492">
        <f t="shared" si="138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9"/>
        <v>8.3333333333333321</v>
      </c>
      <c r="P1493">
        <f t="shared" si="138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9"/>
        <v>0.75</v>
      </c>
      <c r="P1494">
        <f t="shared" si="138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9"/>
        <v>0</v>
      </c>
      <c r="P1495">
        <f t="shared" si="138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9"/>
        <v>8.9</v>
      </c>
      <c r="P1496">
        <f t="shared" si="138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9"/>
        <v>0</v>
      </c>
      <c r="P1497">
        <f t="shared" si="138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9"/>
        <v>0</v>
      </c>
      <c r="P1498">
        <f t="shared" si="138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9"/>
        <v>6.6666666666666671E-3</v>
      </c>
      <c r="P1499">
        <f t="shared" si="138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9"/>
        <v>1.9</v>
      </c>
      <c r="P1500">
        <f t="shared" si="138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9"/>
        <v>0.25</v>
      </c>
      <c r="P1501">
        <f t="shared" si="138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9"/>
        <v>25.035714285714285</v>
      </c>
      <c r="P1502">
        <f t="shared" si="138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9"/>
        <v>166.33076923076925</v>
      </c>
      <c r="P1503">
        <f t="shared" si="138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9"/>
        <v>101.44545454545455</v>
      </c>
      <c r="P1504">
        <f t="shared" si="138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9"/>
        <v>107.89146666666667</v>
      </c>
      <c r="P1505">
        <f t="shared" si="138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9"/>
        <v>277.93846153846158</v>
      </c>
      <c r="P1506">
        <f t="shared" si="138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9"/>
        <v>103.58125</v>
      </c>
      <c r="P1507">
        <f t="shared" si="138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9"/>
        <v>111.4</v>
      </c>
      <c r="P1508">
        <f t="shared" si="138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9"/>
        <v>215</v>
      </c>
      <c r="P1509">
        <f t="shared" si="138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9"/>
        <v>110.76216216216217</v>
      </c>
      <c r="P1510">
        <f t="shared" si="138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9"/>
        <v>123.64125714285714</v>
      </c>
      <c r="P1511">
        <f t="shared" si="138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9"/>
        <v>101.03500000000001</v>
      </c>
      <c r="P1512">
        <f t="shared" si="138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9"/>
        <v>111.79285714285714</v>
      </c>
      <c r="P1513">
        <f t="shared" si="138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9"/>
        <v>558.7714285714286</v>
      </c>
      <c r="P1514">
        <f t="shared" si="138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9"/>
        <v>150.01875000000001</v>
      </c>
      <c r="P1515">
        <f t="shared" si="138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9"/>
        <v>106.476</v>
      </c>
      <c r="P1516">
        <f t="shared" si="138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9"/>
        <v>157.18899999999999</v>
      </c>
      <c r="P1517">
        <f t="shared" si="138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9"/>
        <v>108.65882352941176</v>
      </c>
      <c r="P1518">
        <f t="shared" si="138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9"/>
        <v>161.97999999999999</v>
      </c>
      <c r="P1519">
        <f t="shared" si="138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9"/>
        <v>205.36666666666665</v>
      </c>
      <c r="P1520">
        <f t="shared" si="138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9"/>
        <v>103.36388888888889</v>
      </c>
      <c r="P1521">
        <f t="shared" si="138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9"/>
        <v>103.47222222222223</v>
      </c>
      <c r="P1522">
        <f t="shared" si="138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9"/>
        <v>106.81333333333333</v>
      </c>
      <c r="P1523">
        <f t="shared" si="138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9"/>
        <v>138.96574712643678</v>
      </c>
      <c r="P1524">
        <f t="shared" si="138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9"/>
        <v>124.84324324324325</v>
      </c>
      <c r="P1525">
        <f t="shared" si="138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9"/>
        <v>206.99999999999997</v>
      </c>
      <c r="P1526">
        <f t="shared" si="138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9"/>
        <v>174.00576923076923</v>
      </c>
      <c r="P1527">
        <f t="shared" si="138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9"/>
        <v>120.32608695652173</v>
      </c>
      <c r="P1528">
        <f t="shared" si="138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9"/>
        <v>110.44428571428573</v>
      </c>
      <c r="P1529">
        <f t="shared" si="138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9"/>
        <v>281.56666666666666</v>
      </c>
      <c r="P1530">
        <f t="shared" si="138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9"/>
        <v>100.67894736842105</v>
      </c>
      <c r="P1531">
        <f t="shared" si="138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9"/>
        <v>134.82571428571427</v>
      </c>
      <c r="P1532">
        <f t="shared" si="138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9"/>
        <v>175.95744680851064</v>
      </c>
      <c r="P1533">
        <f t="shared" ref="P1533:P1596" si="144">IF(L1533&gt;0,E1533/L1533,0)</f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9"/>
        <v>484.02000000000004</v>
      </c>
      <c r="P1534">
        <f t="shared" si="144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9"/>
        <v>145.14000000000001</v>
      </c>
      <c r="P1535">
        <f t="shared" si="144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9"/>
        <v>417.73333333333335</v>
      </c>
      <c r="P1536">
        <f t="shared" si="144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9"/>
        <v>132.42499999999998</v>
      </c>
      <c r="P1537">
        <f t="shared" si="144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9"/>
        <v>250.30841666666666</v>
      </c>
      <c r="P1538">
        <f t="shared" si="144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5">((E1539/D1539)*100)</f>
        <v>179.9</v>
      </c>
      <c r="P1539">
        <f t="shared" si="144"/>
        <v>96.375</v>
      </c>
      <c r="Q1539" t="str">
        <f t="shared" ref="Q1539:Q1602" si="146">LEFT(N1539,(SEARCH("/",N1539,1))-1)</f>
        <v>photography</v>
      </c>
      <c r="R1539" t="str">
        <f t="shared" ref="R1539:R1602" si="147">RIGHT(N1539,(LEN(N1539) -(SEARCH("/",N1539,1))))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5"/>
        <v>102.62857142857142</v>
      </c>
      <c r="P1540">
        <f t="shared" si="144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5"/>
        <v>135.98609999999999</v>
      </c>
      <c r="P1541">
        <f t="shared" si="144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5"/>
        <v>117.86666666666667</v>
      </c>
      <c r="P1542">
        <f t="shared" si="144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5"/>
        <v>3.3333333333333333E-2</v>
      </c>
      <c r="P1543">
        <f t="shared" si="144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5"/>
        <v>4</v>
      </c>
      <c r="P1544">
        <f t="shared" si="144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5"/>
        <v>0.44444444444444442</v>
      </c>
      <c r="P1545">
        <f t="shared" si="144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5"/>
        <v>0</v>
      </c>
      <c r="P1546">
        <f t="shared" si="144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5"/>
        <v>3.3333333333333333E-2</v>
      </c>
      <c r="P1547">
        <f t="shared" si="144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5"/>
        <v>28.9</v>
      </c>
      <c r="P1548">
        <f t="shared" si="144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5"/>
        <v>0</v>
      </c>
      <c r="P1549">
        <f t="shared" si="144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5"/>
        <v>8.5714285714285712</v>
      </c>
      <c r="P1550">
        <f t="shared" si="144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5"/>
        <v>34</v>
      </c>
      <c r="P1551">
        <f t="shared" si="144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5"/>
        <v>13.466666666666665</v>
      </c>
      <c r="P1552">
        <f t="shared" si="144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5"/>
        <v>0</v>
      </c>
      <c r="P1553">
        <f t="shared" si="144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5"/>
        <v>49.186046511627907</v>
      </c>
      <c r="P1554">
        <f t="shared" si="144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5"/>
        <v>0</v>
      </c>
      <c r="P1555">
        <f t="shared" si="144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5"/>
        <v>0</v>
      </c>
      <c r="P1556">
        <f t="shared" si="144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5"/>
        <v>0</v>
      </c>
      <c r="P1557">
        <f t="shared" si="144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5"/>
        <v>45.133333333333333</v>
      </c>
      <c r="P1558">
        <f t="shared" si="144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5"/>
        <v>4</v>
      </c>
      <c r="P1559">
        <f t="shared" si="144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5"/>
        <v>4.666666666666667</v>
      </c>
      <c r="P1560">
        <f t="shared" si="144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5"/>
        <v>0.33333333333333337</v>
      </c>
      <c r="P1561">
        <f t="shared" si="144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5"/>
        <v>3.7600000000000002</v>
      </c>
      <c r="P1562">
        <f t="shared" si="144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5"/>
        <v>0.67</v>
      </c>
      <c r="P1563">
        <f t="shared" si="144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5"/>
        <v>0</v>
      </c>
      <c r="P1564">
        <f t="shared" si="144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5"/>
        <v>1.4166666666666665</v>
      </c>
      <c r="P1565">
        <f t="shared" si="144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5"/>
        <v>0.1</v>
      </c>
      <c r="P1566">
        <f t="shared" si="144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5"/>
        <v>2.5</v>
      </c>
      <c r="P1567">
        <f t="shared" si="144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5"/>
        <v>21.25</v>
      </c>
      <c r="P1568">
        <f t="shared" si="144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5"/>
        <v>4.117647058823529</v>
      </c>
      <c r="P1569">
        <f t="shared" si="144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5"/>
        <v>13.639999999999999</v>
      </c>
      <c r="P1570">
        <f t="shared" si="144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5"/>
        <v>0</v>
      </c>
      <c r="P1571">
        <f t="shared" si="144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5"/>
        <v>41.4</v>
      </c>
      <c r="P1572">
        <f t="shared" si="144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5"/>
        <v>0.66115702479338845</v>
      </c>
      <c r="P1573">
        <f t="shared" si="144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5"/>
        <v>5</v>
      </c>
      <c r="P1574">
        <f t="shared" si="144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5"/>
        <v>2.4777777777777779</v>
      </c>
      <c r="P1575">
        <f t="shared" si="144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5"/>
        <v>5.0599999999999996</v>
      </c>
      <c r="P1576">
        <f t="shared" si="144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5"/>
        <v>22.91</v>
      </c>
      <c r="P1577">
        <f t="shared" si="144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5"/>
        <v>13</v>
      </c>
      <c r="P1578">
        <f t="shared" si="144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5"/>
        <v>0.54999999999999993</v>
      </c>
      <c r="P1579">
        <f t="shared" si="144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5"/>
        <v>10.806536636794938</v>
      </c>
      <c r="P1580">
        <f t="shared" si="144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5"/>
        <v>0.84008400840084008</v>
      </c>
      <c r="P1581">
        <f t="shared" si="144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5"/>
        <v>0</v>
      </c>
      <c r="P1582">
        <f t="shared" si="144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5"/>
        <v>0.5</v>
      </c>
      <c r="P1583">
        <f t="shared" si="144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5"/>
        <v>9.3000000000000007</v>
      </c>
      <c r="P1584">
        <f t="shared" si="144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5"/>
        <v>7.4999999999999997E-2</v>
      </c>
      <c r="P1585">
        <f t="shared" si="144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5"/>
        <v>0</v>
      </c>
      <c r="P1586">
        <f t="shared" si="144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5"/>
        <v>79</v>
      </c>
      <c r="P1587">
        <f t="shared" si="144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5"/>
        <v>0</v>
      </c>
      <c r="P1588">
        <f t="shared" si="144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5"/>
        <v>1.3333333333333334E-2</v>
      </c>
      <c r="P1589">
        <f t="shared" si="144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5"/>
        <v>0</v>
      </c>
      <c r="P1590">
        <f t="shared" si="144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5"/>
        <v>0</v>
      </c>
      <c r="P1591">
        <f t="shared" si="144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5"/>
        <v>1.7000000000000002</v>
      </c>
      <c r="P1592">
        <f t="shared" si="144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5"/>
        <v>29.228571428571428</v>
      </c>
      <c r="P1593">
        <f t="shared" si="144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5"/>
        <v>0</v>
      </c>
      <c r="P1594">
        <f t="shared" si="144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5"/>
        <v>1.3636363636363637E-2</v>
      </c>
      <c r="P1595">
        <f t="shared" si="144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5"/>
        <v>20.5</v>
      </c>
      <c r="P1596">
        <f t="shared" si="144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5"/>
        <v>0.27999999999999997</v>
      </c>
      <c r="P1597">
        <f t="shared" ref="P1597:P1660" si="150">IF(L1597&gt;0,E1597/L1597,0)</f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5"/>
        <v>2.3076923076923079</v>
      </c>
      <c r="P1598">
        <f t="shared" si="150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5"/>
        <v>0</v>
      </c>
      <c r="P1599">
        <f t="shared" si="150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5"/>
        <v>0.125</v>
      </c>
      <c r="P1600">
        <f t="shared" si="150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5"/>
        <v>0</v>
      </c>
      <c r="P1601">
        <f t="shared" si="150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5"/>
        <v>7.3400000000000007</v>
      </c>
      <c r="P1602">
        <f t="shared" si="150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1">((E1603/D1603)*100)</f>
        <v>108.2492</v>
      </c>
      <c r="P1603">
        <f t="shared" si="150"/>
        <v>48.325535714285714</v>
      </c>
      <c r="Q1603" t="str">
        <f t="shared" ref="Q1603:Q1666" si="152">LEFT(N1603,(SEARCH("/",N1603,1))-1)</f>
        <v>music</v>
      </c>
      <c r="R1603" t="str">
        <f t="shared" ref="R1603:R1666" si="153">RIGHT(N1603,(LEN(N1603) -(SEARCH("/",N1603,1))))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1"/>
        <v>100.16666666666667</v>
      </c>
      <c r="P1604">
        <f t="shared" si="150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1"/>
        <v>100.03299999999999</v>
      </c>
      <c r="P1605">
        <f t="shared" si="150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1"/>
        <v>122.10714285714286</v>
      </c>
      <c r="P1606">
        <f t="shared" si="150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1"/>
        <v>100.69333333333334</v>
      </c>
      <c r="P1607">
        <f t="shared" si="150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1"/>
        <v>101.004125</v>
      </c>
      <c r="P1608">
        <f t="shared" si="150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1"/>
        <v>145.11000000000001</v>
      </c>
      <c r="P1609">
        <f t="shared" si="150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1"/>
        <v>101.25</v>
      </c>
      <c r="P1610">
        <f t="shared" si="150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1"/>
        <v>118.33333333333333</v>
      </c>
      <c r="P1611">
        <f t="shared" si="150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1"/>
        <v>271.85000000000002</v>
      </c>
      <c r="P1612">
        <f t="shared" si="150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1"/>
        <v>125.125</v>
      </c>
      <c r="P1613">
        <f t="shared" si="150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1"/>
        <v>110.00000000000001</v>
      </c>
      <c r="P1614">
        <f t="shared" si="150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1"/>
        <v>101.49999999999999</v>
      </c>
      <c r="P1615">
        <f t="shared" si="150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1"/>
        <v>102.69999999999999</v>
      </c>
      <c r="P1616">
        <f t="shared" si="150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1"/>
        <v>114.12500000000001</v>
      </c>
      <c r="P1617">
        <f t="shared" si="150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1"/>
        <v>104.2</v>
      </c>
      <c r="P1618">
        <f t="shared" si="150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1"/>
        <v>145.85714285714286</v>
      </c>
      <c r="P1619">
        <f t="shared" si="150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1"/>
        <v>105.06666666666666</v>
      </c>
      <c r="P1620">
        <f t="shared" si="150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1"/>
        <v>133.33333333333331</v>
      </c>
      <c r="P1621">
        <f t="shared" si="150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1"/>
        <v>112.99999999999999</v>
      </c>
      <c r="P1622">
        <f t="shared" si="150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1"/>
        <v>121.2</v>
      </c>
      <c r="P1623">
        <f t="shared" si="150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1"/>
        <v>101.72463768115942</v>
      </c>
      <c r="P1624">
        <f t="shared" si="150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1"/>
        <v>101.06666666666666</v>
      </c>
      <c r="P1625">
        <f t="shared" si="150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1"/>
        <v>118</v>
      </c>
      <c r="P1626">
        <f t="shared" si="150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1"/>
        <v>155.33333333333331</v>
      </c>
      <c r="P1627">
        <f t="shared" si="150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1"/>
        <v>101.18750000000001</v>
      </c>
      <c r="P1628">
        <f t="shared" si="150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1"/>
        <v>117</v>
      </c>
      <c r="P1629">
        <f t="shared" si="150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1"/>
        <v>100.925</v>
      </c>
      <c r="P1630">
        <f t="shared" si="150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1"/>
        <v>103.66666666666666</v>
      </c>
      <c r="P1631">
        <f t="shared" si="150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1"/>
        <v>265.25</v>
      </c>
      <c r="P1632">
        <f t="shared" si="150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1"/>
        <v>155.91</v>
      </c>
      <c r="P1633">
        <f t="shared" si="150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1"/>
        <v>101.62500000000001</v>
      </c>
      <c r="P1634">
        <f t="shared" si="150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1"/>
        <v>100</v>
      </c>
      <c r="P1635">
        <f t="shared" si="150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1"/>
        <v>100.49999999999999</v>
      </c>
      <c r="P1636">
        <f t="shared" si="150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1"/>
        <v>125.29999999999998</v>
      </c>
      <c r="P1637">
        <f t="shared" si="150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1"/>
        <v>103.55555555555556</v>
      </c>
      <c r="P1638">
        <f t="shared" si="150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1"/>
        <v>103.8</v>
      </c>
      <c r="P1639">
        <f t="shared" si="150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1"/>
        <v>105</v>
      </c>
      <c r="P1640">
        <f t="shared" si="150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1"/>
        <v>100</v>
      </c>
      <c r="P1641">
        <f t="shared" si="150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1"/>
        <v>169.86</v>
      </c>
      <c r="P1642">
        <f t="shared" si="150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1"/>
        <v>101.4</v>
      </c>
      <c r="P1643">
        <f t="shared" si="150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1"/>
        <v>100</v>
      </c>
      <c r="P1644">
        <f t="shared" si="150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1"/>
        <v>124.70000000000002</v>
      </c>
      <c r="P1645">
        <f t="shared" si="150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1"/>
        <v>109.5</v>
      </c>
      <c r="P1646">
        <f t="shared" si="150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1"/>
        <v>110.80000000000001</v>
      </c>
      <c r="P1647">
        <f t="shared" si="150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1"/>
        <v>110.2</v>
      </c>
      <c r="P1648">
        <f t="shared" si="150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1"/>
        <v>104.71999999999998</v>
      </c>
      <c r="P1649">
        <f t="shared" si="150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1"/>
        <v>125.26086956521738</v>
      </c>
      <c r="P1650">
        <f t="shared" si="150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1"/>
        <v>100.58763157894737</v>
      </c>
      <c r="P1651">
        <f t="shared" si="150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1"/>
        <v>141.55000000000001</v>
      </c>
      <c r="P1652">
        <f t="shared" si="150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1"/>
        <v>100.75</v>
      </c>
      <c r="P1653">
        <f t="shared" si="150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1"/>
        <v>100.66666666666666</v>
      </c>
      <c r="P1654">
        <f t="shared" si="150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1"/>
        <v>174.2304</v>
      </c>
      <c r="P1655">
        <f t="shared" si="150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1"/>
        <v>119.90909090909089</v>
      </c>
      <c r="P1656">
        <f t="shared" si="150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1"/>
        <v>142.86666666666667</v>
      </c>
      <c r="P1657">
        <f t="shared" si="150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1"/>
        <v>100.33493333333334</v>
      </c>
      <c r="P1658">
        <f t="shared" si="150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1"/>
        <v>104.93380000000001</v>
      </c>
      <c r="P1659">
        <f t="shared" si="150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1"/>
        <v>132.23333333333335</v>
      </c>
      <c r="P1660">
        <f t="shared" si="150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1"/>
        <v>112.79999999999998</v>
      </c>
      <c r="P1661">
        <f t="shared" ref="P1661:P1724" si="156">IF(L1661&gt;0,E1661/L1661,0)</f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1"/>
        <v>1253.75</v>
      </c>
      <c r="P1662">
        <f t="shared" si="156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1"/>
        <v>102.50632911392405</v>
      </c>
      <c r="P1663">
        <f t="shared" si="156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1"/>
        <v>102.6375</v>
      </c>
      <c r="P1664">
        <f t="shared" si="156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1"/>
        <v>108</v>
      </c>
      <c r="P1665">
        <f t="shared" si="156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1"/>
        <v>122.40879999999999</v>
      </c>
      <c r="P1666">
        <f t="shared" si="156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7">((E1667/D1667)*100)</f>
        <v>119.45714285714286</v>
      </c>
      <c r="P1667">
        <f t="shared" si="156"/>
        <v>44.956989247311824</v>
      </c>
      <c r="Q1667" t="str">
        <f t="shared" ref="Q1667:Q1730" si="158">LEFT(N1667,(SEARCH("/",N1667,1))-1)</f>
        <v>music</v>
      </c>
      <c r="R1667" t="str">
        <f t="shared" ref="R1667:R1730" si="159">RIGHT(N1667,(LEN(N1667) -(SEARCH("/",N1667,1))))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7"/>
        <v>160.88</v>
      </c>
      <c r="P1668">
        <f t="shared" si="156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7"/>
        <v>126.85294117647059</v>
      </c>
      <c r="P1669">
        <f t="shared" si="156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7"/>
        <v>102.6375</v>
      </c>
      <c r="P1670">
        <f t="shared" si="156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7"/>
        <v>139.75</v>
      </c>
      <c r="P1671">
        <f t="shared" si="156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7"/>
        <v>102.60000000000001</v>
      </c>
      <c r="P1672">
        <f t="shared" si="156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7"/>
        <v>100.67349999999999</v>
      </c>
      <c r="P1673">
        <f t="shared" si="156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7"/>
        <v>112.94117647058823</v>
      </c>
      <c r="P1674">
        <f t="shared" si="156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7"/>
        <v>128.09523809523807</v>
      </c>
      <c r="P1675">
        <f t="shared" si="156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7"/>
        <v>201.7</v>
      </c>
      <c r="P1676">
        <f t="shared" si="156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7"/>
        <v>137.416</v>
      </c>
      <c r="P1677">
        <f t="shared" si="156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7"/>
        <v>115.33333333333333</v>
      </c>
      <c r="P1678">
        <f t="shared" si="156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7"/>
        <v>111.66666666666667</v>
      </c>
      <c r="P1679">
        <f t="shared" si="156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7"/>
        <v>118.39999999999999</v>
      </c>
      <c r="P1680">
        <f t="shared" si="156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7"/>
        <v>175</v>
      </c>
      <c r="P1681">
        <f t="shared" si="156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7"/>
        <v>117.5</v>
      </c>
      <c r="P1682">
        <f t="shared" si="156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7"/>
        <v>101.42212307692309</v>
      </c>
      <c r="P1683">
        <f t="shared" si="156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7"/>
        <v>0</v>
      </c>
      <c r="P1684">
        <f t="shared" si="156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7"/>
        <v>21.714285714285715</v>
      </c>
      <c r="P1685">
        <f t="shared" si="156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7"/>
        <v>109.125</v>
      </c>
      <c r="P1686">
        <f t="shared" si="156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7"/>
        <v>102.85714285714285</v>
      </c>
      <c r="P1687">
        <f t="shared" si="156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7"/>
        <v>0.36</v>
      </c>
      <c r="P1688">
        <f t="shared" si="156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7"/>
        <v>31.25</v>
      </c>
      <c r="P1689">
        <f t="shared" si="156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7"/>
        <v>44.3</v>
      </c>
      <c r="P1690">
        <f t="shared" si="156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7"/>
        <v>100</v>
      </c>
      <c r="P1691">
        <f t="shared" si="156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7"/>
        <v>25.4</v>
      </c>
      <c r="P1692">
        <f t="shared" si="156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7"/>
        <v>33.473333333333329</v>
      </c>
      <c r="P1693">
        <f t="shared" si="156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7"/>
        <v>47.8</v>
      </c>
      <c r="P1694">
        <f t="shared" si="156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7"/>
        <v>9.3333333333333339</v>
      </c>
      <c r="P1695">
        <f t="shared" si="156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7"/>
        <v>0.05</v>
      </c>
      <c r="P1696">
        <f t="shared" si="156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7"/>
        <v>11.708333333333334</v>
      </c>
      <c r="P1697">
        <f t="shared" si="156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7"/>
        <v>0</v>
      </c>
      <c r="P1698">
        <f t="shared" si="156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7"/>
        <v>20.208000000000002</v>
      </c>
      <c r="P1699">
        <f t="shared" si="156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7"/>
        <v>0</v>
      </c>
      <c r="P1700">
        <f t="shared" si="156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7"/>
        <v>4.2311459353574925</v>
      </c>
      <c r="P1701">
        <f t="shared" si="156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7"/>
        <v>26.06</v>
      </c>
      <c r="P1702">
        <f t="shared" si="156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7"/>
        <v>0.19801980198019803</v>
      </c>
      <c r="P1703">
        <f t="shared" si="156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7"/>
        <v>6.0606060606060606E-3</v>
      </c>
      <c r="P1704">
        <f t="shared" si="156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7"/>
        <v>1.02</v>
      </c>
      <c r="P1705">
        <f t="shared" si="156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7"/>
        <v>65.100000000000009</v>
      </c>
      <c r="P1706">
        <f t="shared" si="156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7"/>
        <v>0</v>
      </c>
      <c r="P1707">
        <f t="shared" si="156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7"/>
        <v>0</v>
      </c>
      <c r="P1708">
        <f t="shared" si="156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7"/>
        <v>9.74</v>
      </c>
      <c r="P1709">
        <f t="shared" si="156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7"/>
        <v>0</v>
      </c>
      <c r="P1710">
        <f t="shared" si="156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7"/>
        <v>4.8571428571428568</v>
      </c>
      <c r="P1711">
        <f t="shared" si="156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7"/>
        <v>0.67999999999999994</v>
      </c>
      <c r="P1712">
        <f t="shared" si="156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7"/>
        <v>10.5</v>
      </c>
      <c r="P1713">
        <f t="shared" si="156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7"/>
        <v>0</v>
      </c>
      <c r="P1714">
        <f t="shared" si="156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7"/>
        <v>1.6666666666666667</v>
      </c>
      <c r="P1715">
        <f t="shared" si="156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7"/>
        <v>7.8680000000000003</v>
      </c>
      <c r="P1716">
        <f t="shared" si="156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7"/>
        <v>0.22</v>
      </c>
      <c r="P1717">
        <f t="shared" si="156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7"/>
        <v>7.5</v>
      </c>
      <c r="P1718">
        <f t="shared" si="156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7"/>
        <v>42.725880551301685</v>
      </c>
      <c r="P1719">
        <f t="shared" si="156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7"/>
        <v>0.2142857142857143</v>
      </c>
      <c r="P1720">
        <f t="shared" si="156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7"/>
        <v>0.87500000000000011</v>
      </c>
      <c r="P1721">
        <f t="shared" si="156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7"/>
        <v>5.625</v>
      </c>
      <c r="P1722">
        <f t="shared" si="156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7"/>
        <v>0</v>
      </c>
      <c r="P1723">
        <f t="shared" si="156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7"/>
        <v>3.4722222222222224E-2</v>
      </c>
      <c r="P1724">
        <f t="shared" si="156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7"/>
        <v>6.5</v>
      </c>
      <c r="P1725">
        <f t="shared" ref="P1725:P1788" si="162">IF(L1725&gt;0,E1725/L1725,0)</f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7"/>
        <v>0.58333333333333337</v>
      </c>
      <c r="P1726">
        <f t="shared" si="162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7"/>
        <v>10.181818181818182</v>
      </c>
      <c r="P1727">
        <f t="shared" si="162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7"/>
        <v>33.784615384615385</v>
      </c>
      <c r="P1728">
        <f t="shared" si="162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7"/>
        <v>3.3333333333333333E-2</v>
      </c>
      <c r="P1729">
        <f t="shared" si="162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7"/>
        <v>68.400000000000006</v>
      </c>
      <c r="P1730">
        <f t="shared" si="162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3">((E1731/D1731)*100)</f>
        <v>0</v>
      </c>
      <c r="P1731">
        <f t="shared" si="162"/>
        <v>0</v>
      </c>
      <c r="Q1731" t="str">
        <f t="shared" ref="Q1731:Q1794" si="164">LEFT(N1731,(SEARCH("/",N1731,1))-1)</f>
        <v>music</v>
      </c>
      <c r="R1731" t="str">
        <f t="shared" ref="R1731:R1794" si="165">RIGHT(N1731,(LEN(N1731) -(SEARCH("/",N1731,1))))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3"/>
        <v>0</v>
      </c>
      <c r="P1732">
        <f t="shared" si="162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3"/>
        <v>0</v>
      </c>
      <c r="P1733">
        <f t="shared" si="162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3"/>
        <v>0</v>
      </c>
      <c r="P1734">
        <f t="shared" si="162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3"/>
        <v>0</v>
      </c>
      <c r="P1735">
        <f t="shared" si="162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3"/>
        <v>2.2222222222222223E-2</v>
      </c>
      <c r="P1736">
        <f t="shared" si="162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3"/>
        <v>11</v>
      </c>
      <c r="P1737">
        <f t="shared" si="162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3"/>
        <v>0.73333333333333328</v>
      </c>
      <c r="P1738">
        <f t="shared" si="162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3"/>
        <v>21.25</v>
      </c>
      <c r="P1739">
        <f t="shared" si="162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3"/>
        <v>0.4</v>
      </c>
      <c r="P1740">
        <f t="shared" si="162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3"/>
        <v>0.1</v>
      </c>
      <c r="P1741">
        <f t="shared" si="162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3"/>
        <v>0</v>
      </c>
      <c r="P1742">
        <f t="shared" si="162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3"/>
        <v>110.83333333333334</v>
      </c>
      <c r="P1743">
        <f t="shared" si="162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3"/>
        <v>108.74999999999999</v>
      </c>
      <c r="P1744">
        <f t="shared" si="162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3"/>
        <v>100.41666666666667</v>
      </c>
      <c r="P1745">
        <f t="shared" si="162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3"/>
        <v>118.45454545454545</v>
      </c>
      <c r="P1746">
        <f t="shared" si="162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3"/>
        <v>114.01428571428571</v>
      </c>
      <c r="P1747">
        <f t="shared" si="162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3"/>
        <v>148.10000000000002</v>
      </c>
      <c r="P1748">
        <f t="shared" si="162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3"/>
        <v>104.95555555555556</v>
      </c>
      <c r="P1749">
        <f t="shared" si="162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3"/>
        <v>129.94800000000001</v>
      </c>
      <c r="P1750">
        <f t="shared" si="162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3"/>
        <v>123.48756218905473</v>
      </c>
      <c r="P1751">
        <f t="shared" si="162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3"/>
        <v>201.62</v>
      </c>
      <c r="P1752">
        <f t="shared" si="162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3"/>
        <v>102.89999999999999</v>
      </c>
      <c r="P1753">
        <f t="shared" si="162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3"/>
        <v>260.16666666666663</v>
      </c>
      <c r="P1754">
        <f t="shared" si="162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3"/>
        <v>108</v>
      </c>
      <c r="P1755">
        <f t="shared" si="162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3"/>
        <v>110.52941176470587</v>
      </c>
      <c r="P1756">
        <f t="shared" si="162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3"/>
        <v>120</v>
      </c>
      <c r="P1757">
        <f t="shared" si="162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3"/>
        <v>102.82909090909091</v>
      </c>
      <c r="P1758">
        <f t="shared" si="162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3"/>
        <v>115.99999999999999</v>
      </c>
      <c r="P1759">
        <f t="shared" si="162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3"/>
        <v>114.7</v>
      </c>
      <c r="P1760">
        <f t="shared" si="162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3"/>
        <v>106.60000000000001</v>
      </c>
      <c r="P1761">
        <f t="shared" si="162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3"/>
        <v>165.44</v>
      </c>
      <c r="P1762">
        <f t="shared" si="162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3"/>
        <v>155</v>
      </c>
      <c r="P1763">
        <f t="shared" si="162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3"/>
        <v>885</v>
      </c>
      <c r="P1764">
        <f t="shared" si="162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3"/>
        <v>101.90833333333333</v>
      </c>
      <c r="P1765">
        <f t="shared" si="162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3"/>
        <v>19.600000000000001</v>
      </c>
      <c r="P1766">
        <f t="shared" si="162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3"/>
        <v>59.467839999999995</v>
      </c>
      <c r="P1767">
        <f t="shared" si="162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3"/>
        <v>0</v>
      </c>
      <c r="P1768">
        <f t="shared" si="162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3"/>
        <v>45.72</v>
      </c>
      <c r="P1769">
        <f t="shared" si="162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3"/>
        <v>3.74</v>
      </c>
      <c r="P1770">
        <f t="shared" si="162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3"/>
        <v>2.7025000000000001</v>
      </c>
      <c r="P1771">
        <f t="shared" si="162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3"/>
        <v>56.51428571428572</v>
      </c>
      <c r="P1772">
        <f t="shared" si="162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3"/>
        <v>21.30952380952381</v>
      </c>
      <c r="P1773">
        <f t="shared" si="162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3"/>
        <v>15.6</v>
      </c>
      <c r="P1774">
        <f t="shared" si="162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3"/>
        <v>6.2566666666666677</v>
      </c>
      <c r="P1775">
        <f t="shared" si="162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3"/>
        <v>45.92</v>
      </c>
      <c r="P1776">
        <f t="shared" si="162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3"/>
        <v>65.101538461538468</v>
      </c>
      <c r="P1777">
        <f t="shared" si="162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3"/>
        <v>6.7</v>
      </c>
      <c r="P1778">
        <f t="shared" si="162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3"/>
        <v>13.5625</v>
      </c>
      <c r="P1779">
        <f t="shared" si="162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3"/>
        <v>1.9900000000000002</v>
      </c>
      <c r="P1780">
        <f t="shared" si="162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3"/>
        <v>36.236363636363642</v>
      </c>
      <c r="P1781">
        <f t="shared" si="162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3"/>
        <v>39.743333333333339</v>
      </c>
      <c r="P1782">
        <f t="shared" si="162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3"/>
        <v>25.763636363636365</v>
      </c>
      <c r="P1783">
        <f t="shared" si="162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3"/>
        <v>15.491428571428573</v>
      </c>
      <c r="P1784">
        <f t="shared" si="162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3"/>
        <v>23.692499999999999</v>
      </c>
      <c r="P1785">
        <f t="shared" si="162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3"/>
        <v>39.76</v>
      </c>
      <c r="P1786">
        <f t="shared" si="162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3"/>
        <v>20.220833333333331</v>
      </c>
      <c r="P1787">
        <f t="shared" si="162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3"/>
        <v>47.631578947368418</v>
      </c>
      <c r="P1788">
        <f t="shared" si="162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3"/>
        <v>15.329999999999998</v>
      </c>
      <c r="P1789">
        <f t="shared" ref="P1789:P1852" si="168">IF(L1789&gt;0,E1789/L1789,0)</f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3"/>
        <v>1.3818181818181818</v>
      </c>
      <c r="P1790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3"/>
        <v>0.5</v>
      </c>
      <c r="P1791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3"/>
        <v>4.957575757575758</v>
      </c>
      <c r="P1792">
        <f t="shared" si="168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3"/>
        <v>3.5666666666666664</v>
      </c>
      <c r="P1793">
        <f t="shared" si="168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3"/>
        <v>61.124000000000002</v>
      </c>
      <c r="P1794">
        <f t="shared" si="168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((E1795/D1795)*100)</f>
        <v>1.3333333333333335</v>
      </c>
      <c r="P1795">
        <f t="shared" si="168"/>
        <v>20</v>
      </c>
      <c r="Q1795" t="str">
        <f t="shared" ref="Q1795:Q1858" si="170">LEFT(N1795,(SEARCH("/",N1795,1))-1)</f>
        <v>photography</v>
      </c>
      <c r="R1795" t="str">
        <f t="shared" ref="R1795:R1858" si="171">RIGHT(N1795,(LEN(N1795) -(SEARCH("/",N1795,1))))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11.077777777777778</v>
      </c>
      <c r="P1796">
        <f t="shared" si="168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38.735714285714288</v>
      </c>
      <c r="P1797">
        <f t="shared" si="168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22.05263157894737</v>
      </c>
      <c r="P1798">
        <f t="shared" si="168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67.55</v>
      </c>
      <c r="P1799">
        <f t="shared" si="168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13.637499999999999</v>
      </c>
      <c r="P1800">
        <f t="shared" si="168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1.7457500000000001</v>
      </c>
      <c r="P1801">
        <f t="shared" si="168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20.44963251188932</v>
      </c>
      <c r="P1802">
        <f t="shared" si="168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13.852941176470587</v>
      </c>
      <c r="P1803">
        <f t="shared" si="168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48.485714285714288</v>
      </c>
      <c r="P1804">
        <f t="shared" si="168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30.8</v>
      </c>
      <c r="P1805">
        <f t="shared" si="168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35.174193548387095</v>
      </c>
      <c r="P1806">
        <f t="shared" si="168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36.404444444444444</v>
      </c>
      <c r="P1807">
        <f t="shared" si="168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2.9550000000000001</v>
      </c>
      <c r="P1808">
        <f t="shared" si="168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11.06</v>
      </c>
      <c r="P1809">
        <f t="shared" si="168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41.407142857142858</v>
      </c>
      <c r="P1810">
        <f t="shared" si="168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10.857142857142858</v>
      </c>
      <c r="P1811">
        <f t="shared" si="168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3.3333333333333335</v>
      </c>
      <c r="P1812">
        <f t="shared" si="168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7.407407407407407E-2</v>
      </c>
      <c r="P1813">
        <f t="shared" si="168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13.307692307692307</v>
      </c>
      <c r="P1814">
        <f t="shared" si="168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>
        <f t="shared" si="168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49.183333333333337</v>
      </c>
      <c r="P1816">
        <f t="shared" si="168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>
        <f t="shared" si="168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2.036</v>
      </c>
      <c r="P1818">
        <f t="shared" si="168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52.327777777777776</v>
      </c>
      <c r="P1819">
        <f t="shared" si="168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>
        <f t="shared" si="168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2.083333333333333</v>
      </c>
      <c r="P1821">
        <f t="shared" si="168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6.565384615384616</v>
      </c>
      <c r="P1822">
        <f t="shared" si="168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134.88999999999999</v>
      </c>
      <c r="P1823">
        <f t="shared" si="168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>
        <f t="shared" si="168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115.85714285714286</v>
      </c>
      <c r="P1825">
        <f t="shared" si="168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100.06666666666666</v>
      </c>
      <c r="P1826">
        <f t="shared" si="168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105.05</v>
      </c>
      <c r="P1827">
        <f t="shared" si="168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>
        <f t="shared" si="168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100.66250000000001</v>
      </c>
      <c r="P1829">
        <f t="shared" si="168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100.16000000000001</v>
      </c>
      <c r="P1830">
        <f t="shared" si="168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166.68333333333334</v>
      </c>
      <c r="P1831">
        <f t="shared" si="168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101.53333333333335</v>
      </c>
      <c r="P1832">
        <f t="shared" si="168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>
        <f t="shared" si="168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142.85714285714286</v>
      </c>
      <c r="P1834">
        <f t="shared" si="168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262.5</v>
      </c>
      <c r="P1835">
        <f t="shared" si="168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118.05000000000001</v>
      </c>
      <c r="P1836">
        <f t="shared" si="168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>
        <f t="shared" si="168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200.34</v>
      </c>
      <c r="P1838">
        <f t="shared" si="168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306.83333333333331</v>
      </c>
      <c r="P1839">
        <f t="shared" si="168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100.149</v>
      </c>
      <c r="P1840">
        <f t="shared" si="168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205.29999999999998</v>
      </c>
      <c r="P1841">
        <f t="shared" si="168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108.88888888888889</v>
      </c>
      <c r="P1842">
        <f t="shared" si="168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101.75</v>
      </c>
      <c r="P1843">
        <f t="shared" si="168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125.25</v>
      </c>
      <c r="P1844">
        <f t="shared" si="168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124.0061</v>
      </c>
      <c r="P1845">
        <f t="shared" si="168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101.4</v>
      </c>
      <c r="P1846">
        <f t="shared" si="168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>
        <f t="shared" si="168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137.92666666666668</v>
      </c>
      <c r="P1848">
        <f t="shared" si="168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120.88000000000001</v>
      </c>
      <c r="P1849">
        <f t="shared" si="168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107.36666666666667</v>
      </c>
      <c r="P1850">
        <f t="shared" si="168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100.33333333333334</v>
      </c>
      <c r="P1851">
        <f t="shared" si="168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101.52222222222223</v>
      </c>
      <c r="P1852">
        <f t="shared" si="168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100.07692307692308</v>
      </c>
      <c r="P1853">
        <f t="shared" ref="P1853:P1916" si="174">IF(L1853&gt;0,E1853/L1853,0)</f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116.96666666666667</v>
      </c>
      <c r="P1854">
        <f t="shared" si="174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101.875</v>
      </c>
      <c r="P1855">
        <f t="shared" si="174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102.12366666666665</v>
      </c>
      <c r="P1856">
        <f t="shared" si="174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154.05897142857143</v>
      </c>
      <c r="P1857">
        <f t="shared" si="174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101.25</v>
      </c>
      <c r="P1858">
        <f t="shared" si="174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((E1859/D1859)*100)</f>
        <v>100</v>
      </c>
      <c r="P1859">
        <f t="shared" si="174"/>
        <v>136.36363636363637</v>
      </c>
      <c r="Q1859" t="str">
        <f t="shared" ref="Q1859:Q1922" si="176">LEFT(N1859,(SEARCH("/",N1859,1))-1)</f>
        <v>music</v>
      </c>
      <c r="R1859" t="str">
        <f t="shared" ref="R1859:R1922" si="177">RIGHT(N1859,(LEN(N1859) -(SEARCH("/",N1859,1))))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108.74800874800874</v>
      </c>
      <c r="P1860">
        <f t="shared" si="174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131.83333333333334</v>
      </c>
      <c r="P1861">
        <f t="shared" si="174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133.46666666666667</v>
      </c>
      <c r="P1862">
        <f t="shared" si="174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>
        <f t="shared" si="174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8.0833333333333321</v>
      </c>
      <c r="P1864">
        <f t="shared" si="174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0.4</v>
      </c>
      <c r="P1865">
        <f t="shared" si="174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42.892307692307689</v>
      </c>
      <c r="P1866">
        <f t="shared" si="174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3.6363636363636364E-3</v>
      </c>
      <c r="P1867">
        <f t="shared" si="174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0.5</v>
      </c>
      <c r="P1868">
        <f t="shared" si="174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0.05</v>
      </c>
      <c r="P1869">
        <f t="shared" si="174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4.8680000000000003</v>
      </c>
      <c r="P1870">
        <f t="shared" si="174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>
        <f t="shared" si="174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10.314285714285715</v>
      </c>
      <c r="P1872">
        <f t="shared" si="174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71.784615384615378</v>
      </c>
      <c r="P1873">
        <f t="shared" si="174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1.06</v>
      </c>
      <c r="P1874">
        <f t="shared" si="174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0.44999999999999996</v>
      </c>
      <c r="P1875">
        <f t="shared" si="174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1.6250000000000001E-2</v>
      </c>
      <c r="P1876">
        <f t="shared" si="174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0.51</v>
      </c>
      <c r="P1877">
        <f t="shared" si="174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>
        <f t="shared" si="174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>
        <f t="shared" si="174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>
        <f t="shared" si="174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0.12</v>
      </c>
      <c r="P1881">
        <f t="shared" si="174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20.080000000000002</v>
      </c>
      <c r="P1882">
        <f t="shared" si="174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172.68449999999999</v>
      </c>
      <c r="P1883">
        <f t="shared" si="174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100.8955223880597</v>
      </c>
      <c r="P1884">
        <f t="shared" si="174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104.8048048048048</v>
      </c>
      <c r="P1885">
        <f t="shared" si="174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135.1</v>
      </c>
      <c r="P1886">
        <f t="shared" si="174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116.32786885245903</v>
      </c>
      <c r="P1887">
        <f t="shared" si="174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102.08333333333333</v>
      </c>
      <c r="P1888">
        <f t="shared" si="174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111.16666666666666</v>
      </c>
      <c r="P1889">
        <f t="shared" si="174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166.08</v>
      </c>
      <c r="P1890">
        <f t="shared" si="174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106.60000000000001</v>
      </c>
      <c r="P1891">
        <f t="shared" si="174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144.58441666666667</v>
      </c>
      <c r="P1892">
        <f t="shared" si="174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105.55000000000001</v>
      </c>
      <c r="P1893">
        <f t="shared" si="174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136.60000000000002</v>
      </c>
      <c r="P1894">
        <f t="shared" si="174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>
        <f t="shared" si="174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114.5</v>
      </c>
      <c r="P1896">
        <f t="shared" si="174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101.71957671957672</v>
      </c>
      <c r="P1897">
        <f t="shared" si="174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123.94678492239468</v>
      </c>
      <c r="P1898">
        <f t="shared" si="174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102.45669291338582</v>
      </c>
      <c r="P1899">
        <f t="shared" si="174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144.5</v>
      </c>
      <c r="P1900">
        <f t="shared" si="174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133.33333333333331</v>
      </c>
      <c r="P1901">
        <f t="shared" si="174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109.3644</v>
      </c>
      <c r="P1902">
        <f t="shared" si="174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2.6969696969696968</v>
      </c>
      <c r="P1903">
        <f t="shared" si="174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1.2</v>
      </c>
      <c r="P1904">
        <f t="shared" si="174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46.6</v>
      </c>
      <c r="P1905">
        <f t="shared" si="174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0.1</v>
      </c>
      <c r="P1906">
        <f t="shared" si="174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0.16800000000000001</v>
      </c>
      <c r="P1907">
        <f t="shared" si="174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42.76</v>
      </c>
      <c r="P1908">
        <f t="shared" si="174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0.28333333333333333</v>
      </c>
      <c r="P1909">
        <f t="shared" si="174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1.7319999999999998</v>
      </c>
      <c r="P1910">
        <f t="shared" si="174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14.111428571428572</v>
      </c>
      <c r="P1911">
        <f t="shared" si="174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39.395294117647055</v>
      </c>
      <c r="P1912">
        <f t="shared" si="174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2.3529411764705882E-2</v>
      </c>
      <c r="P1913">
        <f t="shared" si="174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59.3</v>
      </c>
      <c r="P1914">
        <f t="shared" si="174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1.3270833333333334</v>
      </c>
      <c r="P1915">
        <f t="shared" si="174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9.0090090090090094</v>
      </c>
      <c r="P1916">
        <f t="shared" si="174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1.6</v>
      </c>
      <c r="P1917">
        <f t="shared" ref="P1917:P1980" si="180">IF(L1917&gt;0,E1917/L1917,0)</f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0.51</v>
      </c>
      <c r="P1918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52.570512820512818</v>
      </c>
      <c r="P1919">
        <f t="shared" si="180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1.04</v>
      </c>
      <c r="P1920">
        <f t="shared" si="180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47.4</v>
      </c>
      <c r="P1921">
        <f t="shared" si="180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43.03</v>
      </c>
      <c r="P1922">
        <f t="shared" si="180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((E1923/D1923)*100)</f>
        <v>136.80000000000001</v>
      </c>
      <c r="P1923">
        <f t="shared" si="180"/>
        <v>54</v>
      </c>
      <c r="Q1923" t="str">
        <f t="shared" ref="Q1923:Q1986" si="182">LEFT(N1923,(SEARCH("/",N1923,1))-1)</f>
        <v>music</v>
      </c>
      <c r="R1923" t="str">
        <f t="shared" ref="R1923:R1986" si="183">RIGHT(N1923,(LEN(N1923) -(SEARCH("/",N1923,1))))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115.55</v>
      </c>
      <c r="P1924">
        <f t="shared" si="180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240.79999999999998</v>
      </c>
      <c r="P1925">
        <f t="shared" si="180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114.39999999999999</v>
      </c>
      <c r="P1926">
        <f t="shared" si="180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110.33333333333333</v>
      </c>
      <c r="P1927">
        <f t="shared" si="180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195.37933333333334</v>
      </c>
      <c r="P1928">
        <f t="shared" si="180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103.33333333333334</v>
      </c>
      <c r="P1929">
        <f t="shared" si="180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103.1372549019608</v>
      </c>
      <c r="P1930">
        <f t="shared" si="180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100.3125</v>
      </c>
      <c r="P1931">
        <f t="shared" si="180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>
        <f t="shared" si="180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120.601</v>
      </c>
      <c r="P1933">
        <f t="shared" si="180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106.99047619047619</v>
      </c>
      <c r="P1934">
        <f t="shared" si="180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172.43333333333334</v>
      </c>
      <c r="P1935">
        <f t="shared" si="180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123.61999999999999</v>
      </c>
      <c r="P1936">
        <f t="shared" si="180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108.4</v>
      </c>
      <c r="P1937">
        <f t="shared" si="180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116.52013333333333</v>
      </c>
      <c r="P1938">
        <f t="shared" si="180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187.245</v>
      </c>
      <c r="P1939">
        <f t="shared" si="180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115.93333333333334</v>
      </c>
      <c r="P1940">
        <f t="shared" si="180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110.7</v>
      </c>
      <c r="P1941">
        <f t="shared" si="180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170.92307692307693</v>
      </c>
      <c r="P1942">
        <f t="shared" si="180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126.11835600000001</v>
      </c>
      <c r="P1943">
        <f t="shared" si="180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138.44033333333334</v>
      </c>
      <c r="P1944">
        <f t="shared" si="180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1705.2499999999998</v>
      </c>
      <c r="P1945">
        <f t="shared" si="180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788.05550000000005</v>
      </c>
      <c r="P1946">
        <f t="shared" si="180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348.01799999999997</v>
      </c>
      <c r="P1947">
        <f t="shared" si="180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149.74666666666667</v>
      </c>
      <c r="P1948">
        <f t="shared" si="180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100.63375000000001</v>
      </c>
      <c r="P1949">
        <f t="shared" si="180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800.21100000000001</v>
      </c>
      <c r="P1950">
        <f t="shared" si="180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106.00260000000002</v>
      </c>
      <c r="P1951">
        <f t="shared" si="180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200.51866666666669</v>
      </c>
      <c r="P1952">
        <f t="shared" si="180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212.44399999999999</v>
      </c>
      <c r="P1953">
        <f t="shared" si="180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198.47237142857145</v>
      </c>
      <c r="P1954">
        <f t="shared" si="180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225.94666666666666</v>
      </c>
      <c r="P1955">
        <f t="shared" si="180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698.94800000000009</v>
      </c>
      <c r="P1956">
        <f t="shared" si="180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398.59528571428569</v>
      </c>
      <c r="P1957">
        <f t="shared" si="180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294.0333333333333</v>
      </c>
      <c r="P1958">
        <f t="shared" si="180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167.50470000000001</v>
      </c>
      <c r="P1959">
        <f t="shared" si="180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1435.5717142857143</v>
      </c>
      <c r="P1960">
        <f t="shared" si="180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156.73439999999999</v>
      </c>
      <c r="P1961">
        <f t="shared" si="180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117.90285714285716</v>
      </c>
      <c r="P1962">
        <f t="shared" si="180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1105.3811999999998</v>
      </c>
      <c r="P1963">
        <f t="shared" si="180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192.92499999999998</v>
      </c>
      <c r="P1964">
        <f t="shared" si="180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126.8842105263158</v>
      </c>
      <c r="P1965">
        <f t="shared" si="180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259.57748878923763</v>
      </c>
      <c r="P1966">
        <f t="shared" si="180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262.27999999999997</v>
      </c>
      <c r="P1967">
        <f t="shared" si="180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206.74309000000002</v>
      </c>
      <c r="P1968">
        <f t="shared" si="180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370.13</v>
      </c>
      <c r="P1969">
        <f t="shared" si="180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284.96600000000001</v>
      </c>
      <c r="P1970">
        <f t="shared" si="180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579.08000000000004</v>
      </c>
      <c r="P1971">
        <f t="shared" si="180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1131.8</v>
      </c>
      <c r="P1972">
        <f t="shared" si="180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263.02771750000005</v>
      </c>
      <c r="P1973">
        <f t="shared" si="180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674.48</v>
      </c>
      <c r="P1974">
        <f t="shared" si="180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256.83081313131316</v>
      </c>
      <c r="P1975">
        <f t="shared" si="180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375.49599999999998</v>
      </c>
      <c r="P1976">
        <f t="shared" si="180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208.70837499999996</v>
      </c>
      <c r="P1977">
        <f t="shared" si="180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346.6</v>
      </c>
      <c r="P1978">
        <f t="shared" si="180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402.33</v>
      </c>
      <c r="P1979">
        <f t="shared" si="180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1026.8451399999999</v>
      </c>
      <c r="P1980">
        <f t="shared" si="180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114.901155</v>
      </c>
      <c r="P1981">
        <f t="shared" ref="P1981:P2044" si="186">IF(L1981&gt;0,E1981/L1981,0)</f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354.82402000000002</v>
      </c>
      <c r="P1982">
        <f t="shared" si="186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5.08</v>
      </c>
      <c r="P1983">
        <f t="shared" si="186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>
        <f t="shared" si="186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4.3</v>
      </c>
      <c r="P1985">
        <f t="shared" si="186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21.146666666666665</v>
      </c>
      <c r="P1986">
        <f t="shared" si="186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((E1987/D1987)*100)</f>
        <v>3.1875</v>
      </c>
      <c r="P1987">
        <f t="shared" si="186"/>
        <v>12.75</v>
      </c>
      <c r="Q1987" t="str">
        <f t="shared" ref="Q1987:Q2050" si="188">LEFT(N1987,(SEARCH("/",N1987,1))-1)</f>
        <v>photography</v>
      </c>
      <c r="R1987" t="str">
        <f t="shared" ref="R1987:R2050" si="189">RIGHT(N1987,(LEN(N1987) -(SEARCH("/",N1987,1))))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0.05</v>
      </c>
      <c r="P1988">
        <f t="shared" si="186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42.472727272727276</v>
      </c>
      <c r="P1989">
        <f t="shared" si="186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0.41666666666666669</v>
      </c>
      <c r="P1990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16.966666666666665</v>
      </c>
      <c r="P1992">
        <f t="shared" si="186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7.0000000000000009</v>
      </c>
      <c r="P1993">
        <f t="shared" si="186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0.13333333333333333</v>
      </c>
      <c r="P1994">
        <f t="shared" si="186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>
        <f t="shared" si="186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>
        <f t="shared" si="186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7.8</v>
      </c>
      <c r="P1997">
        <f t="shared" si="186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>
        <f t="shared" si="186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>
        <f t="shared" si="186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26.200000000000003</v>
      </c>
      <c r="P2000">
        <f t="shared" si="186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0.76129032258064511</v>
      </c>
      <c r="P2001">
        <f t="shared" si="186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12.5</v>
      </c>
      <c r="P2002">
        <f t="shared" si="186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382.12909090909091</v>
      </c>
      <c r="P2003">
        <f t="shared" si="186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216.79422000000002</v>
      </c>
      <c r="P2004">
        <f t="shared" si="186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>
        <f t="shared" si="186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234.42048</v>
      </c>
      <c r="P2006">
        <f t="shared" si="186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123.68010000000001</v>
      </c>
      <c r="P2007">
        <f t="shared" si="186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247.84</v>
      </c>
      <c r="P2008">
        <f t="shared" si="186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115.7092</v>
      </c>
      <c r="P2009">
        <f t="shared" si="186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117.07484768810599</v>
      </c>
      <c r="P2010">
        <f t="shared" si="186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305.15800000000002</v>
      </c>
      <c r="P2011">
        <f t="shared" si="186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320.05299999999994</v>
      </c>
      <c r="P2012">
        <f t="shared" si="186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819.56399999999996</v>
      </c>
      <c r="P2013">
        <f t="shared" si="186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234.90000000000003</v>
      </c>
      <c r="P2014">
        <f t="shared" si="186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494.91374999999999</v>
      </c>
      <c r="P2015">
        <f t="shared" si="186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7813.7822333333334</v>
      </c>
      <c r="P2016">
        <f t="shared" si="186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113.00013888888888</v>
      </c>
      <c r="P2017">
        <f t="shared" si="186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921.54219999999998</v>
      </c>
      <c r="P2018">
        <f t="shared" si="186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125.10239999999999</v>
      </c>
      <c r="P2019">
        <f t="shared" si="186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102.24343076923077</v>
      </c>
      <c r="P2020">
        <f t="shared" si="186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484.90975000000003</v>
      </c>
      <c r="P2021">
        <f t="shared" si="186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192.33333333333334</v>
      </c>
      <c r="P2022">
        <f t="shared" si="186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281.10000000000002</v>
      </c>
      <c r="P2023">
        <f t="shared" si="186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125.13700000000001</v>
      </c>
      <c r="P2024">
        <f t="shared" si="186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161.459</v>
      </c>
      <c r="P2025">
        <f t="shared" si="186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585.35</v>
      </c>
      <c r="P2026">
        <f t="shared" si="186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201.14999999999998</v>
      </c>
      <c r="P2027">
        <f t="shared" si="186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133.48307999999997</v>
      </c>
      <c r="P2028">
        <f t="shared" si="186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120.24900000000001</v>
      </c>
      <c r="P2029">
        <f t="shared" si="186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126.16666666666667</v>
      </c>
      <c r="P2030">
        <f t="shared" si="186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361.2</v>
      </c>
      <c r="P2031">
        <f t="shared" si="186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226.239013671875</v>
      </c>
      <c r="P2032">
        <f t="shared" si="186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120.35</v>
      </c>
      <c r="P2033">
        <f t="shared" si="186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304.18799999999999</v>
      </c>
      <c r="P2034">
        <f t="shared" si="186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178.67599999999999</v>
      </c>
      <c r="P2035">
        <f t="shared" si="186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386.81998717948721</v>
      </c>
      <c r="P2036">
        <f t="shared" si="186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211.03642500000004</v>
      </c>
      <c r="P2037">
        <f t="shared" si="186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131.66833333333335</v>
      </c>
      <c r="P2038">
        <f t="shared" si="186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300.47639999999996</v>
      </c>
      <c r="P2039">
        <f t="shared" si="186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420.51249999999999</v>
      </c>
      <c r="P2040">
        <f t="shared" si="186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136.21680000000001</v>
      </c>
      <c r="P2041">
        <f t="shared" si="186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248.17133333333334</v>
      </c>
      <c r="P2042">
        <f t="shared" si="186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181.86315789473684</v>
      </c>
      <c r="P2043">
        <f t="shared" si="186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123.53</v>
      </c>
      <c r="P2044">
        <f t="shared" si="186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506.20938628158842</v>
      </c>
      <c r="P2045">
        <f t="shared" ref="P2045:P2108" si="192">IF(L2045&gt;0,E2045/L2045,0)</f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108.21333333333334</v>
      </c>
      <c r="P2046">
        <f t="shared" si="192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819.18387755102037</v>
      </c>
      <c r="P2047">
        <f t="shared" si="192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121.10000000000001</v>
      </c>
      <c r="P2048">
        <f t="shared" si="192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102.99897959183673</v>
      </c>
      <c r="P2049">
        <f t="shared" si="192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148.33229411764705</v>
      </c>
      <c r="P2050">
        <f t="shared" si="192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((E2051/D2051)*100)</f>
        <v>120.19070000000001</v>
      </c>
      <c r="P2051">
        <f t="shared" si="192"/>
        <v>80.991037735849048</v>
      </c>
      <c r="Q2051" t="str">
        <f t="shared" ref="Q2051:Q2114" si="194">LEFT(N2051,(SEARCH("/",N2051,1))-1)</f>
        <v>technology</v>
      </c>
      <c r="R2051" t="str">
        <f t="shared" ref="R2051:R2114" si="195">RIGHT(N2051,(LEN(N2051) -(SEARCH("/",N2051,1))))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473.27000000000004</v>
      </c>
      <c r="P2052">
        <f t="shared" si="192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130.36250000000001</v>
      </c>
      <c r="P2053">
        <f t="shared" si="192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353.048</v>
      </c>
      <c r="P2054">
        <f t="shared" si="192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101.02</v>
      </c>
      <c r="P2055">
        <f t="shared" si="192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113.59142857142857</v>
      </c>
      <c r="P2056">
        <f t="shared" si="192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167.41666666666666</v>
      </c>
      <c r="P2057">
        <f t="shared" si="192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153.452</v>
      </c>
      <c r="P2058">
        <f t="shared" si="192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202.23220000000001</v>
      </c>
      <c r="P2059">
        <f t="shared" si="192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168.28125</v>
      </c>
      <c r="P2060">
        <f t="shared" si="192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143.45666666666668</v>
      </c>
      <c r="P2061">
        <f t="shared" si="192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196.4</v>
      </c>
      <c r="P2062">
        <f t="shared" si="192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107.91999999999999</v>
      </c>
      <c r="P2063">
        <f t="shared" si="192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114.97699999999999</v>
      </c>
      <c r="P2064">
        <f t="shared" si="192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148.04999999999998</v>
      </c>
      <c r="P2065">
        <f t="shared" si="192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191.16676082790633</v>
      </c>
      <c r="P2066">
        <f t="shared" si="192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199.215125</v>
      </c>
      <c r="P2067">
        <f t="shared" si="192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218.6</v>
      </c>
      <c r="P2068">
        <f t="shared" si="192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126.86868686868686</v>
      </c>
      <c r="P2069">
        <f t="shared" si="192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105.22388000000001</v>
      </c>
      <c r="P2070">
        <f t="shared" si="192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128.40666000000002</v>
      </c>
      <c r="P2071">
        <f t="shared" si="192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317.3272</v>
      </c>
      <c r="P2072">
        <f t="shared" si="192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280.73</v>
      </c>
      <c r="P2073">
        <f t="shared" si="192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110.73146853146854</v>
      </c>
      <c r="P2074">
        <f t="shared" si="192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152.60429999999999</v>
      </c>
      <c r="P2075">
        <f t="shared" si="192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102.49999999999999</v>
      </c>
      <c r="P2076">
        <f t="shared" si="192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1678.3738373837384</v>
      </c>
      <c r="P2077">
        <f t="shared" si="192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543.349156424581</v>
      </c>
      <c r="P2078">
        <f t="shared" si="192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115.50800000000001</v>
      </c>
      <c r="P2079">
        <f t="shared" si="192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131.20499999999998</v>
      </c>
      <c r="P2080">
        <f t="shared" si="192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288.17</v>
      </c>
      <c r="P2081">
        <f t="shared" si="192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507.8</v>
      </c>
      <c r="P2082">
        <f t="shared" si="192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114.57142857142857</v>
      </c>
      <c r="P2083">
        <f t="shared" si="192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110.73333333333333</v>
      </c>
      <c r="P2084">
        <f t="shared" si="192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113.33333333333333</v>
      </c>
      <c r="P2085">
        <f t="shared" si="192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108.33333333333333</v>
      </c>
      <c r="P2086">
        <f t="shared" si="192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123.53333333333335</v>
      </c>
      <c r="P2087">
        <f t="shared" si="192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100.69999999999999</v>
      </c>
      <c r="P2088">
        <f t="shared" si="192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103.53333333333335</v>
      </c>
      <c r="P2089">
        <f t="shared" si="192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115.51066666666668</v>
      </c>
      <c r="P2090">
        <f t="shared" si="192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120.4004</v>
      </c>
      <c r="P2091">
        <f t="shared" si="192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115.040375</v>
      </c>
      <c r="P2092">
        <f t="shared" si="192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120.46777777777777</v>
      </c>
      <c r="P2093">
        <f t="shared" si="192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101.28333333333333</v>
      </c>
      <c r="P2094">
        <f t="shared" si="192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102.46666666666667</v>
      </c>
      <c r="P2095">
        <f t="shared" si="192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120.54285714285714</v>
      </c>
      <c r="P2096">
        <f t="shared" si="192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>
        <f t="shared" si="192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101.66666666666666</v>
      </c>
      <c r="P2098">
        <f t="shared" si="192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>
        <f t="shared" si="192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100.33333333333334</v>
      </c>
      <c r="P2100">
        <f t="shared" si="192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132.36666666666667</v>
      </c>
      <c r="P2101">
        <f t="shared" si="192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136.66666666666666</v>
      </c>
      <c r="P2102">
        <f t="shared" si="192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113.25</v>
      </c>
      <c r="P2103">
        <f t="shared" si="192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>
        <f t="shared" si="192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146.12318374694613</v>
      </c>
      <c r="P2105">
        <f t="shared" si="192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129.5</v>
      </c>
      <c r="P2106">
        <f t="shared" si="192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>
        <f t="shared" si="192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107.04545454545456</v>
      </c>
      <c r="P2108">
        <f t="shared" si="192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107.73299999999999</v>
      </c>
      <c r="P2109">
        <f t="shared" ref="P2109:P2172" si="198">IF(L2109&gt;0,E2109/L2109,0)</f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107.31250000000001</v>
      </c>
      <c r="P2110">
        <f t="shared" si="198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106.52500000000001</v>
      </c>
      <c r="P2111">
        <f t="shared" si="198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100.35000000000001</v>
      </c>
      <c r="P2112">
        <f t="shared" si="198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106.5</v>
      </c>
      <c r="P2113">
        <f t="shared" si="198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>
        <f t="shared" si="198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((E2115/D2115)*100)</f>
        <v>104.85714285714285</v>
      </c>
      <c r="P2115">
        <f t="shared" si="198"/>
        <v>68.598130841121488</v>
      </c>
      <c r="Q2115" t="str">
        <f t="shared" ref="Q2115:Q2178" si="200">LEFT(N2115,(SEARCH("/",N2115,1))-1)</f>
        <v>music</v>
      </c>
      <c r="R2115" t="str">
        <f t="shared" ref="R2115:R2178" si="201">RIGHT(N2115,(LEN(N2115) -(SEARCH("/",N2115,1))))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104.69999999999999</v>
      </c>
      <c r="P2116">
        <f t="shared" si="198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225.66666666666669</v>
      </c>
      <c r="P2117">
        <f t="shared" si="198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100.90416666666667</v>
      </c>
      <c r="P2118">
        <f t="shared" si="198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147.75</v>
      </c>
      <c r="P2119">
        <f t="shared" si="198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134.61099999999999</v>
      </c>
      <c r="P2120">
        <f t="shared" si="198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100.75</v>
      </c>
      <c r="P2121">
        <f t="shared" si="198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100.880375</v>
      </c>
      <c r="P2122">
        <f t="shared" si="198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0.56800000000000006</v>
      </c>
      <c r="P2123">
        <f t="shared" si="198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0.38750000000000001</v>
      </c>
      <c r="P2124">
        <f t="shared" si="198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>
        <f t="shared" si="198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10.454545454545453</v>
      </c>
      <c r="P2126">
        <f t="shared" si="198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1.4200000000000002</v>
      </c>
      <c r="P2127">
        <f t="shared" si="198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0.05</v>
      </c>
      <c r="P2128">
        <f t="shared" si="198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28.842857142857142</v>
      </c>
      <c r="P2129">
        <f t="shared" si="198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0.16666666666666669</v>
      </c>
      <c r="P2130">
        <f t="shared" si="198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11.799999999999999</v>
      </c>
      <c r="P2131">
        <f t="shared" si="198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0.20238095238095236</v>
      </c>
      <c r="P2132">
        <f t="shared" si="198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>
        <f t="shared" si="198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2.1129899999999995</v>
      </c>
      <c r="P2134">
        <f t="shared" si="198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1.6</v>
      </c>
      <c r="P2135">
        <f t="shared" si="198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1.7333333333333332</v>
      </c>
      <c r="P2136">
        <f t="shared" si="198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9.56</v>
      </c>
      <c r="P2137">
        <f t="shared" si="198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5.9612499999999999E-2</v>
      </c>
      <c r="P2138">
        <f t="shared" si="198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28.405999999999999</v>
      </c>
      <c r="P2139">
        <f t="shared" si="198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12.8</v>
      </c>
      <c r="P2140">
        <f t="shared" si="198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5.42</v>
      </c>
      <c r="P2141">
        <f t="shared" si="198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0.11199999999999999</v>
      </c>
      <c r="P2142">
        <f t="shared" si="198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>
        <f t="shared" si="198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5.7238095238095239</v>
      </c>
      <c r="P2144">
        <f t="shared" si="198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11.25</v>
      </c>
      <c r="P2145">
        <f t="shared" si="198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1.7098591549295776</v>
      </c>
      <c r="P2146">
        <f t="shared" si="198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30.433333333333334</v>
      </c>
      <c r="P2147">
        <f t="shared" si="198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0.02</v>
      </c>
      <c r="P2148">
        <f t="shared" si="198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0.69641025641025645</v>
      </c>
      <c r="P2149">
        <f t="shared" si="198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>
        <f t="shared" si="198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>
        <f t="shared" si="198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0.80999999999999994</v>
      </c>
      <c r="P2152">
        <f t="shared" si="198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0.26222222222222225</v>
      </c>
      <c r="P2153">
        <f t="shared" si="198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0.16666666666666669</v>
      </c>
      <c r="P2154">
        <f t="shared" si="198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9.124454880912446E-3</v>
      </c>
      <c r="P2155">
        <f t="shared" si="198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0.8</v>
      </c>
      <c r="P2156">
        <f t="shared" si="198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2.2999999999999998</v>
      </c>
      <c r="P2157">
        <f t="shared" si="198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2.6660714285714282</v>
      </c>
      <c r="P2158">
        <f t="shared" si="198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28.192</v>
      </c>
      <c r="P2159">
        <f t="shared" si="198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6.5900366666666672</v>
      </c>
      <c r="P2160">
        <f t="shared" si="198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0.72222222222222221</v>
      </c>
      <c r="P2161">
        <f t="shared" si="198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0.85000000000000009</v>
      </c>
      <c r="P2162">
        <f t="shared" si="198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115.75</v>
      </c>
      <c r="P2163">
        <f t="shared" si="198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112.26666666666667</v>
      </c>
      <c r="P2164">
        <f t="shared" si="198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132.20000000000002</v>
      </c>
      <c r="P2165">
        <f t="shared" si="198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102.63636363636364</v>
      </c>
      <c r="P2166">
        <f t="shared" si="198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138.64000000000001</v>
      </c>
      <c r="P2167">
        <f t="shared" si="198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146.6</v>
      </c>
      <c r="P2168">
        <f t="shared" si="198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>
        <f t="shared" si="198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121.5816111111111</v>
      </c>
      <c r="P2170">
        <f t="shared" si="198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>
        <f t="shared" si="198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180.85714285714286</v>
      </c>
      <c r="P2172">
        <f t="shared" si="198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106.075</v>
      </c>
      <c r="P2173">
        <f t="shared" ref="P2173:P2236" si="204">IF(L2173&gt;0,E2173/L2173,0)</f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>
        <f t="shared" si="204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126.92857142857143</v>
      </c>
      <c r="P2175">
        <f t="shared" si="204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102.97499999999999</v>
      </c>
      <c r="P2176">
        <f t="shared" si="204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>
        <f t="shared" si="204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126.02</v>
      </c>
      <c r="P2178">
        <f t="shared" si="204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((E2179/D2179)*100)</f>
        <v>100.12</v>
      </c>
      <c r="P2179">
        <f t="shared" si="204"/>
        <v>65.868421052631575</v>
      </c>
      <c r="Q2179" t="str">
        <f t="shared" ref="Q2179:Q2242" si="206">LEFT(N2179,(SEARCH("/",N2179,1))-1)</f>
        <v>music</v>
      </c>
      <c r="R2179" t="str">
        <f t="shared" ref="R2179:R2242" si="207">RIGHT(N2179,(LEN(N2179) -(SEARCH("/",N2179,1))))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138.64000000000001</v>
      </c>
      <c r="P2180">
        <f t="shared" si="204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161.4</v>
      </c>
      <c r="P2181">
        <f t="shared" si="204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107.18419999999999</v>
      </c>
      <c r="P2182">
        <f t="shared" si="204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153.1</v>
      </c>
      <c r="P2183">
        <f t="shared" si="204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524.16666666666663</v>
      </c>
      <c r="P2184">
        <f t="shared" si="204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489.27777777777777</v>
      </c>
      <c r="P2185">
        <f t="shared" si="204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284.74</v>
      </c>
      <c r="P2186">
        <f t="shared" si="204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1856.97</v>
      </c>
      <c r="P2187">
        <f t="shared" si="204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109.67499999999998</v>
      </c>
      <c r="P2188">
        <f t="shared" si="204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1014.6425</v>
      </c>
      <c r="P2189">
        <f t="shared" si="204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412.17692027666544</v>
      </c>
      <c r="P2190">
        <f t="shared" si="204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503.25</v>
      </c>
      <c r="P2191">
        <f t="shared" si="204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184.61052631578946</v>
      </c>
      <c r="P2192">
        <f t="shared" si="204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119.73333333333333</v>
      </c>
      <c r="P2193">
        <f t="shared" si="204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1081.2401666666667</v>
      </c>
      <c r="P2194">
        <f t="shared" si="204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452.37333333333333</v>
      </c>
      <c r="P2195">
        <f t="shared" si="204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537.37</v>
      </c>
      <c r="P2196">
        <f t="shared" si="204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120.32608695652173</v>
      </c>
      <c r="P2197">
        <f t="shared" si="204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113.83571428571429</v>
      </c>
      <c r="P2198">
        <f t="shared" si="204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951.03109999999992</v>
      </c>
      <c r="P2199">
        <f t="shared" si="204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132.89249999999998</v>
      </c>
      <c r="P2200">
        <f t="shared" si="204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146.97777777777779</v>
      </c>
      <c r="P2201">
        <f t="shared" si="204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542.15</v>
      </c>
      <c r="P2202">
        <f t="shared" si="204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382.71818181818185</v>
      </c>
      <c r="P2203">
        <f t="shared" si="204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704.18124999999998</v>
      </c>
      <c r="P2204">
        <f t="shared" si="204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109.55</v>
      </c>
      <c r="P2205">
        <f t="shared" si="204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132.86666666666667</v>
      </c>
      <c r="P2206">
        <f t="shared" si="204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>
        <f t="shared" si="204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102.72727272727273</v>
      </c>
      <c r="P2208">
        <f t="shared" si="204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>
        <f t="shared" si="204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101.6</v>
      </c>
      <c r="P2210">
        <f t="shared" si="204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150.80000000000001</v>
      </c>
      <c r="P2211">
        <f t="shared" si="204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111.425</v>
      </c>
      <c r="P2212">
        <f t="shared" si="204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195.6</v>
      </c>
      <c r="P2213">
        <f t="shared" si="204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114.38333333333333</v>
      </c>
      <c r="P2214">
        <f t="shared" si="204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>
        <f t="shared" si="204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292.50166666666667</v>
      </c>
      <c r="P2216">
        <f t="shared" si="204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156.36363636363637</v>
      </c>
      <c r="P2217">
        <f t="shared" si="204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105.66666666666666</v>
      </c>
      <c r="P2218">
        <f t="shared" si="204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101.19047619047619</v>
      </c>
      <c r="P2219">
        <f t="shared" si="204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122.833</v>
      </c>
      <c r="P2220">
        <f t="shared" si="204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101.49999999999999</v>
      </c>
      <c r="P2221">
        <f t="shared" si="204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101.14285714285714</v>
      </c>
      <c r="P2222">
        <f t="shared" si="204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108.11999999999999</v>
      </c>
      <c r="P2223">
        <f t="shared" si="204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162.6</v>
      </c>
      <c r="P2224">
        <f t="shared" si="204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105.80000000000001</v>
      </c>
      <c r="P2225">
        <f t="shared" si="204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243.15000000000003</v>
      </c>
      <c r="P2226">
        <f t="shared" si="204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944.83338095238094</v>
      </c>
      <c r="P2227">
        <f t="shared" si="204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108.46283333333334</v>
      </c>
      <c r="P2228">
        <f t="shared" si="204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157.37692307692308</v>
      </c>
      <c r="P2229">
        <f t="shared" si="204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1174.49</v>
      </c>
      <c r="P2230">
        <f t="shared" si="204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171.04755366949576</v>
      </c>
      <c r="P2231">
        <f t="shared" si="204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125.95294117647057</v>
      </c>
      <c r="P2232">
        <f t="shared" si="204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1212.1296000000002</v>
      </c>
      <c r="P2233">
        <f t="shared" si="204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495.8</v>
      </c>
      <c r="P2234">
        <f t="shared" si="204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332.03999999999996</v>
      </c>
      <c r="P2235">
        <f t="shared" si="204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>
        <f t="shared" si="204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153.3153846153846</v>
      </c>
      <c r="P2237">
        <f t="shared" ref="P2237:P2300" si="210">IF(L2237&gt;0,E2237/L2237,0)</f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537.10714285714289</v>
      </c>
      <c r="P2238">
        <f t="shared" si="210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352.92777777777775</v>
      </c>
      <c r="P2239">
        <f t="shared" si="210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137.4</v>
      </c>
      <c r="P2240">
        <f t="shared" si="210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128.02668</v>
      </c>
      <c r="P2241">
        <f t="shared" si="210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270.68</v>
      </c>
      <c r="P2242">
        <f t="shared" si="210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((E2243/D2243)*100)</f>
        <v>806.4</v>
      </c>
      <c r="P2243">
        <f t="shared" si="210"/>
        <v>49.472392638036808</v>
      </c>
      <c r="Q2243" t="str">
        <f t="shared" ref="Q2243:Q2306" si="212">LEFT(N2243,(SEARCH("/",N2243,1))-1)</f>
        <v>games</v>
      </c>
      <c r="R2243" t="str">
        <f t="shared" ref="R2243:R2306" si="213">RIGHT(N2243,(LEN(N2243) -(SEARCH("/",N2243,1))))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1360.0976000000001</v>
      </c>
      <c r="P2244">
        <f t="shared" si="210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>
        <f t="shared" si="210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377.02</v>
      </c>
      <c r="P2246">
        <f t="shared" si="210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2647.0250000000001</v>
      </c>
      <c r="P2247">
        <f t="shared" si="210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100.12</v>
      </c>
      <c r="P2248">
        <f t="shared" si="210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104.45405405405405</v>
      </c>
      <c r="P2249">
        <f t="shared" si="210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107.21428571428571</v>
      </c>
      <c r="P2250">
        <f t="shared" si="210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168.77142857142857</v>
      </c>
      <c r="P2251">
        <f t="shared" si="210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975.11200000000008</v>
      </c>
      <c r="P2252">
        <f t="shared" si="210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134.44929411764704</v>
      </c>
      <c r="P2253">
        <f t="shared" si="210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272.27777777777777</v>
      </c>
      <c r="P2254">
        <f t="shared" si="210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112.6875</v>
      </c>
      <c r="P2255">
        <f t="shared" si="210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459.8</v>
      </c>
      <c r="P2256">
        <f t="shared" si="210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286.65822784810126</v>
      </c>
      <c r="P2257">
        <f t="shared" si="210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222.70833333333334</v>
      </c>
      <c r="P2258">
        <f t="shared" si="210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636.14</v>
      </c>
      <c r="P2259">
        <f t="shared" si="210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146.5</v>
      </c>
      <c r="P2260">
        <f t="shared" si="210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1867.1</v>
      </c>
      <c r="P2261">
        <f t="shared" si="210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326.92</v>
      </c>
      <c r="P2262">
        <f t="shared" si="210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779.5</v>
      </c>
      <c r="P2263">
        <f t="shared" si="210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154.15151515151516</v>
      </c>
      <c r="P2264">
        <f t="shared" si="210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115.54666666666667</v>
      </c>
      <c r="P2265">
        <f t="shared" si="210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180.03333333333333</v>
      </c>
      <c r="P2266">
        <f t="shared" si="210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298.5</v>
      </c>
      <c r="P2267">
        <f t="shared" si="210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320.26666666666665</v>
      </c>
      <c r="P2268">
        <f t="shared" si="210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380.52499999999998</v>
      </c>
      <c r="P2269">
        <f t="shared" si="210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102.60000000000001</v>
      </c>
      <c r="P2270">
        <f t="shared" si="210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1801.64</v>
      </c>
      <c r="P2271">
        <f t="shared" si="210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720.24800000000005</v>
      </c>
      <c r="P2272">
        <f t="shared" si="210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283.09000000000003</v>
      </c>
      <c r="P2273">
        <f t="shared" si="210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1356.6000000000001</v>
      </c>
      <c r="P2274">
        <f t="shared" si="210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220.35999999999999</v>
      </c>
      <c r="P2275">
        <f t="shared" si="210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119.6</v>
      </c>
      <c r="P2276">
        <f t="shared" si="210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407.76923076923077</v>
      </c>
      <c r="P2277">
        <f t="shared" si="210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105.81826105905425</v>
      </c>
      <c r="P2278">
        <f t="shared" si="210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141.08235294117648</v>
      </c>
      <c r="P2279">
        <f t="shared" si="210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270.7</v>
      </c>
      <c r="P2280">
        <f t="shared" si="210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153.80000000000001</v>
      </c>
      <c r="P2281">
        <f t="shared" si="210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403.57653061224488</v>
      </c>
      <c r="P2282">
        <f t="shared" si="210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>
        <f t="shared" si="210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185.33333333333331</v>
      </c>
      <c r="P2284">
        <f t="shared" si="210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100.85533333333332</v>
      </c>
      <c r="P2285">
        <f t="shared" si="210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106.22116666666668</v>
      </c>
      <c r="P2286">
        <f t="shared" si="210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121.36666666666667</v>
      </c>
      <c r="P2287">
        <f t="shared" si="210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100.06666666666666</v>
      </c>
      <c r="P2288">
        <f t="shared" si="210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119.97755555555555</v>
      </c>
      <c r="P2289">
        <f t="shared" si="210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100.1</v>
      </c>
      <c r="P2290">
        <f t="shared" si="210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107.4</v>
      </c>
      <c r="P2291">
        <f t="shared" si="210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104.06666666666666</v>
      </c>
      <c r="P2292">
        <f t="shared" si="210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172.8</v>
      </c>
      <c r="P2293">
        <f t="shared" si="210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107.2505</v>
      </c>
      <c r="P2294">
        <f t="shared" si="210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108.23529411764706</v>
      </c>
      <c r="P2295">
        <f t="shared" si="210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146.08079999999998</v>
      </c>
      <c r="P2296">
        <f t="shared" si="210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125.25</v>
      </c>
      <c r="P2297">
        <f t="shared" si="210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149.07142857142856</v>
      </c>
      <c r="P2298">
        <f t="shared" si="210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100.6</v>
      </c>
      <c r="P2299">
        <f t="shared" si="210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105.07333333333332</v>
      </c>
      <c r="P2300">
        <f t="shared" si="210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350.16666666666663</v>
      </c>
      <c r="P2301">
        <f t="shared" ref="P2301:P2364" si="216">IF(L2301&gt;0,E2301/L2301,0)</f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101.25</v>
      </c>
      <c r="P2302">
        <f t="shared" si="216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133.6044</v>
      </c>
      <c r="P2303">
        <f t="shared" si="216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170.65217391304347</v>
      </c>
      <c r="P2304">
        <f t="shared" si="216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109.35829457364341</v>
      </c>
      <c r="P2305">
        <f t="shared" si="216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100.70033333333335</v>
      </c>
      <c r="P2306">
        <f t="shared" si="216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((E2307/D2307)*100)</f>
        <v>101.22777777777779</v>
      </c>
      <c r="P2307">
        <f t="shared" si="216"/>
        <v>109.10778443113773</v>
      </c>
      <c r="Q2307" t="str">
        <f t="shared" ref="Q2307:Q2370" si="218">LEFT(N2307,(SEARCH("/",N2307,1))-1)</f>
        <v>music</v>
      </c>
      <c r="R2307" t="str">
        <f t="shared" ref="R2307:R2370" si="219">RIGHT(N2307,(LEN(N2307) -(SEARCH("/",N2307,1))))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106.75857142857143</v>
      </c>
      <c r="P2308">
        <f t="shared" si="216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106.65777537961894</v>
      </c>
      <c r="P2309">
        <f t="shared" si="216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101.30622</v>
      </c>
      <c r="P2310">
        <f t="shared" si="216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106.67450000000001</v>
      </c>
      <c r="P2311">
        <f t="shared" si="216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428.83978378378379</v>
      </c>
      <c r="P2312">
        <f t="shared" si="216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104.11111111111111</v>
      </c>
      <c r="P2313">
        <f t="shared" si="216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107.86666666666666</v>
      </c>
      <c r="P2314">
        <f t="shared" si="216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175.84040000000002</v>
      </c>
      <c r="P2315">
        <f t="shared" si="216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156.97</v>
      </c>
      <c r="P2316">
        <f t="shared" si="216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102.60000000000001</v>
      </c>
      <c r="P2317">
        <f t="shared" si="216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104.04266666666666</v>
      </c>
      <c r="P2318">
        <f t="shared" si="216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>
        <f t="shared" si="216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121.05999999999999</v>
      </c>
      <c r="P2320">
        <f t="shared" si="216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107.69999999999999</v>
      </c>
      <c r="P2321">
        <f t="shared" si="216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108.66</v>
      </c>
      <c r="P2322">
        <f t="shared" si="216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39.120962394619681</v>
      </c>
      <c r="P2323">
        <f t="shared" si="216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3.1481481481481479</v>
      </c>
      <c r="P2324">
        <f t="shared" si="216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>
        <f t="shared" si="216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20.733333333333334</v>
      </c>
      <c r="P2326">
        <f t="shared" si="216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>
        <f t="shared" si="216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0.72</v>
      </c>
      <c r="P2328">
        <f t="shared" si="216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526.09431428571429</v>
      </c>
      <c r="P2329">
        <f t="shared" si="216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254.45000000000002</v>
      </c>
      <c r="P2330">
        <f t="shared" si="216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105.91999999999999</v>
      </c>
      <c r="P2331">
        <f t="shared" si="216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102.42285714285715</v>
      </c>
      <c r="P2332">
        <f t="shared" si="216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144.31375</v>
      </c>
      <c r="P2333">
        <f t="shared" si="216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106.30800000000001</v>
      </c>
      <c r="P2334">
        <f t="shared" si="216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212.16666666666666</v>
      </c>
      <c r="P2335">
        <f t="shared" si="216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101.95</v>
      </c>
      <c r="P2336">
        <f t="shared" si="216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102.27200000000001</v>
      </c>
      <c r="P2337">
        <f t="shared" si="216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520.73254999999995</v>
      </c>
      <c r="P2338">
        <f t="shared" si="216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110.65833333333333</v>
      </c>
      <c r="P2339">
        <f t="shared" si="216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101.14333333333335</v>
      </c>
      <c r="P2340">
        <f t="shared" si="216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294.20799999999997</v>
      </c>
      <c r="P2341">
        <f t="shared" si="216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105.77749999999999</v>
      </c>
      <c r="P2342">
        <f t="shared" si="216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>
        <f t="shared" si="216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>
        <f t="shared" si="216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>
        <f t="shared" si="216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0.1</v>
      </c>
      <c r="P2346">
        <f t="shared" si="216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>
        <f t="shared" si="216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6.5000000000000002E-2</v>
      </c>
      <c r="P2348">
        <f t="shared" si="216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1.5</v>
      </c>
      <c r="P2349">
        <f t="shared" si="216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0.38571428571428573</v>
      </c>
      <c r="P2350">
        <f t="shared" si="216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>
        <f t="shared" si="216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>
        <f t="shared" si="216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0.5714285714285714</v>
      </c>
      <c r="P2353">
        <f t="shared" si="216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>
        <f t="shared" si="216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>
        <f t="shared" si="216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7.1428571428571425E-2</v>
      </c>
      <c r="P2356">
        <f t="shared" si="216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0.6875</v>
      </c>
      <c r="P2357">
        <f t="shared" si="216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>
        <f t="shared" si="216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>
        <f t="shared" si="216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>
        <f t="shared" si="216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14.680000000000001</v>
      </c>
      <c r="P2361">
        <f t="shared" si="216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0.04</v>
      </c>
      <c r="P2362">
        <f t="shared" si="216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>
        <f t="shared" si="216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28.571428571428569</v>
      </c>
      <c r="P2364">
        <f t="shared" si="216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>
        <f t="shared" ref="P2365:P2428" si="222">IF(L2365&gt;0,E2365/L2365,0)</f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>
        <f t="shared" si="222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>
        <f t="shared" si="222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10.52</v>
      </c>
      <c r="P2368">
        <f t="shared" si="222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1.34</v>
      </c>
      <c r="P2369">
        <f t="shared" si="222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0.25</v>
      </c>
      <c r="P2370">
        <f t="shared" si="222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((E2371/D2371)*100)</f>
        <v>0</v>
      </c>
      <c r="P2371">
        <f t="shared" si="222"/>
        <v>0</v>
      </c>
      <c r="Q2371" t="str">
        <f t="shared" ref="Q2371:Q2434" si="224">LEFT(N2371,(SEARCH("/",N2371,1))-1)</f>
        <v>technology</v>
      </c>
      <c r="R2371" t="str">
        <f t="shared" ref="R2371:R2434" si="225">RIGHT(N2371,(LEN(N2371) -(SEARCH("/",N2371,1))))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0.32800000000000001</v>
      </c>
      <c r="P2372">
        <f t="shared" si="222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>
        <f t="shared" si="222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3.2727272727272729</v>
      </c>
      <c r="P2374">
        <f t="shared" si="222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5.8823529411764705E-3</v>
      </c>
      <c r="P2375">
        <f t="shared" si="222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4.5454545454545456E-2</v>
      </c>
      <c r="P2376">
        <f t="shared" si="222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>
        <f t="shared" si="222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10.877666666666666</v>
      </c>
      <c r="P2378">
        <f t="shared" si="222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>
        <f t="shared" si="222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>
        <f t="shared" si="222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>
        <f t="shared" si="222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0.36666666666666664</v>
      </c>
      <c r="P2382">
        <f t="shared" si="222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1.8193398957730169</v>
      </c>
      <c r="P2383">
        <f t="shared" si="222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2.5</v>
      </c>
      <c r="P2384">
        <f t="shared" si="222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4.3499999999999996</v>
      </c>
      <c r="P2385">
        <f t="shared" si="222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0.8</v>
      </c>
      <c r="P2386">
        <f t="shared" si="222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1.2123076923076923</v>
      </c>
      <c r="P2387">
        <f t="shared" si="222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>
        <f t="shared" si="222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0.68399999999999994</v>
      </c>
      <c r="P2389">
        <f t="shared" si="222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1.2513513513513512</v>
      </c>
      <c r="P2390">
        <f t="shared" si="222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0.1875</v>
      </c>
      <c r="P2391">
        <f t="shared" si="222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>
        <f t="shared" si="222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0.125</v>
      </c>
      <c r="P2393">
        <f t="shared" si="222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>
        <f t="shared" si="222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0.05</v>
      </c>
      <c r="P2395">
        <f t="shared" si="222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0.06</v>
      </c>
      <c r="P2396">
        <f t="shared" si="222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>
        <f t="shared" si="222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0.2</v>
      </c>
      <c r="P2398">
        <f t="shared" si="222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>
        <f t="shared" si="222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>
        <f t="shared" si="222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>
        <f t="shared" si="222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>
        <f t="shared" si="222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0.71785714285714286</v>
      </c>
      <c r="P2403">
        <f t="shared" si="222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0.43333333333333329</v>
      </c>
      <c r="P2404">
        <f t="shared" si="222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16.833333333333332</v>
      </c>
      <c r="P2405">
        <f t="shared" si="222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>
        <f t="shared" si="222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22.52</v>
      </c>
      <c r="P2407">
        <f t="shared" si="222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41.384615384615387</v>
      </c>
      <c r="P2408">
        <f t="shared" si="222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25.259090909090908</v>
      </c>
      <c r="P2409">
        <f t="shared" si="222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0.2</v>
      </c>
      <c r="P2410">
        <f t="shared" si="222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1.8399999999999999</v>
      </c>
      <c r="P2411">
        <f t="shared" si="222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>
        <f t="shared" si="222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0.60399999999999998</v>
      </c>
      <c r="P2413">
        <f t="shared" si="222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>
        <f t="shared" si="222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0.83333333333333337</v>
      </c>
      <c r="P2415">
        <f t="shared" si="222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3.0666666666666664</v>
      </c>
      <c r="P2416">
        <f t="shared" si="222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0.55833333333333335</v>
      </c>
      <c r="P2417">
        <f t="shared" si="222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2.5000000000000001E-2</v>
      </c>
      <c r="P2418">
        <f t="shared" si="222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>
        <f t="shared" si="222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0.02</v>
      </c>
      <c r="P2420">
        <f t="shared" si="222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>
        <f t="shared" si="222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14.825133372851216</v>
      </c>
      <c r="P2422">
        <f t="shared" si="222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1.6666666666666666E-2</v>
      </c>
      <c r="P2423">
        <f t="shared" si="222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0.2</v>
      </c>
      <c r="P2424">
        <f t="shared" si="222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1.3333333333333334E-2</v>
      </c>
      <c r="P2425">
        <f t="shared" si="222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1.24</v>
      </c>
      <c r="P2426">
        <f t="shared" si="222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2.8571428571428574E-2</v>
      </c>
      <c r="P2427">
        <f t="shared" si="222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>
        <f t="shared" si="222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2E-3</v>
      </c>
      <c r="P2429">
        <f t="shared" ref="P2429:P2492" si="228">IF(L2429&gt;0,E2429/L2429,0)</f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2.8571428571428571E-3</v>
      </c>
      <c r="P2430">
        <f t="shared" si="228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1.4321428571428572</v>
      </c>
      <c r="P2431">
        <f t="shared" si="228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0.70000000000000007</v>
      </c>
      <c r="P2432">
        <f t="shared" si="228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2E-3</v>
      </c>
      <c r="P2433">
        <f t="shared" si="228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1.4285714285714287E-2</v>
      </c>
      <c r="P2434">
        <f t="shared" si="228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((E2435/D2435)*100)</f>
        <v>0</v>
      </c>
      <c r="P2435">
        <f t="shared" si="228"/>
        <v>0</v>
      </c>
      <c r="Q2435" t="str">
        <f t="shared" ref="Q2435:Q2498" si="230">LEFT(N2435,(SEARCH("/",N2435,1))-1)</f>
        <v>food</v>
      </c>
      <c r="R2435" t="str">
        <f t="shared" ref="R2435:R2498" si="231">RIGHT(N2435,(LEN(N2435) -(SEARCH("/",N2435,1))))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0.13</v>
      </c>
      <c r="P2436">
        <f t="shared" si="228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0.48960000000000004</v>
      </c>
      <c r="P2437">
        <f t="shared" si="228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3.8461538461538464E-2</v>
      </c>
      <c r="P2438">
        <f t="shared" si="228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>
        <f t="shared" si="228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0.33333333333333337</v>
      </c>
      <c r="P2440">
        <f t="shared" si="228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>
        <f t="shared" si="228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0.2</v>
      </c>
      <c r="P2442">
        <f t="shared" si="228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107.88</v>
      </c>
      <c r="P2443">
        <f t="shared" si="228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125.94166666666666</v>
      </c>
      <c r="P2444">
        <f t="shared" si="228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202.51495</v>
      </c>
      <c r="P2445">
        <f t="shared" si="228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108.60000000000001</v>
      </c>
      <c r="P2446">
        <f t="shared" si="228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172.8</v>
      </c>
      <c r="P2447">
        <f t="shared" si="228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167.98</v>
      </c>
      <c r="P2448">
        <f t="shared" si="228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427.20000000000005</v>
      </c>
      <c r="P2449">
        <f t="shared" si="228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107.5</v>
      </c>
      <c r="P2450">
        <f t="shared" si="228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>
        <f t="shared" si="228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101.53353333333335</v>
      </c>
      <c r="P2452">
        <f t="shared" si="228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115.45</v>
      </c>
      <c r="P2453">
        <f t="shared" si="228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133.5</v>
      </c>
      <c r="P2454">
        <f t="shared" si="228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154.69999999999999</v>
      </c>
      <c r="P2455">
        <f t="shared" si="228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100.84571428571429</v>
      </c>
      <c r="P2456">
        <f t="shared" si="228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>
        <f t="shared" si="228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180.86666666666667</v>
      </c>
      <c r="P2458">
        <f t="shared" si="228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102.30434782608695</v>
      </c>
      <c r="P2459">
        <f t="shared" si="228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110.17999999999999</v>
      </c>
      <c r="P2460">
        <f t="shared" si="228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102.25</v>
      </c>
      <c r="P2461">
        <f t="shared" si="228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100.78823529411764</v>
      </c>
      <c r="P2462">
        <f t="shared" si="228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103.8</v>
      </c>
      <c r="P2463">
        <f t="shared" si="228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110.70833333333334</v>
      </c>
      <c r="P2464">
        <f t="shared" si="228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116.25000000000001</v>
      </c>
      <c r="P2465">
        <f t="shared" si="228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111.1</v>
      </c>
      <c r="P2466">
        <f t="shared" si="228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180.14285714285714</v>
      </c>
      <c r="P2467">
        <f t="shared" si="228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>
        <f t="shared" si="228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118.5</v>
      </c>
      <c r="P2469">
        <f t="shared" si="228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107.21700000000001</v>
      </c>
      <c r="P2470">
        <f t="shared" si="228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113.66666666666667</v>
      </c>
      <c r="P2471">
        <f t="shared" si="228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103.16400000000002</v>
      </c>
      <c r="P2472">
        <f t="shared" si="228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>
        <f t="shared" si="228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135.76026666666667</v>
      </c>
      <c r="P2474">
        <f t="shared" si="228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>
        <f t="shared" si="228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100.00360000000002</v>
      </c>
      <c r="P2476">
        <f t="shared" si="228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104.71999999999998</v>
      </c>
      <c r="P2477">
        <f t="shared" si="228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105.02249999999999</v>
      </c>
      <c r="P2478">
        <f t="shared" si="228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171.33333333333334</v>
      </c>
      <c r="P2479">
        <f t="shared" si="228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127.49999999999999</v>
      </c>
      <c r="P2480">
        <f t="shared" si="228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133.44333333333333</v>
      </c>
      <c r="P2481">
        <f t="shared" si="228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>
        <f t="shared" si="228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112.91099999999999</v>
      </c>
      <c r="P2483">
        <f t="shared" si="228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100.1</v>
      </c>
      <c r="P2484">
        <f t="shared" si="228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113.72727272727272</v>
      </c>
      <c r="P2485">
        <f t="shared" si="228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119.31742857142855</v>
      </c>
      <c r="P2486">
        <f t="shared" si="228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103.25</v>
      </c>
      <c r="P2487">
        <f t="shared" si="228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265.66666666666669</v>
      </c>
      <c r="P2488">
        <f t="shared" si="228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100.05066666666667</v>
      </c>
      <c r="P2489">
        <f t="shared" si="228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106.69999999999999</v>
      </c>
      <c r="P2490">
        <f t="shared" si="228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133.67142857142858</v>
      </c>
      <c r="P2491">
        <f t="shared" si="228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121.39999999999999</v>
      </c>
      <c r="P2492">
        <f t="shared" si="228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103.2</v>
      </c>
      <c r="P2493">
        <f t="shared" ref="P2493:P2556" si="234">IF(L2493&gt;0,E2493/L2493,0)</f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>
        <f t="shared" si="234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128.69999999999999</v>
      </c>
      <c r="P2495">
        <f t="shared" si="234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101.00533333333333</v>
      </c>
      <c r="P2496">
        <f t="shared" si="234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127.53666666666665</v>
      </c>
      <c r="P2497">
        <f t="shared" si="234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>
        <f t="shared" si="234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((E2499/D2499)*100)</f>
        <v>112.7715</v>
      </c>
      <c r="P2499">
        <f t="shared" si="234"/>
        <v>80.551071428571419</v>
      </c>
      <c r="Q2499" t="str">
        <f t="shared" ref="Q2499:Q2562" si="236">LEFT(N2499,(SEARCH("/",N2499,1))-1)</f>
        <v>music</v>
      </c>
      <c r="R2499" t="str">
        <f t="shared" ref="R2499:R2562" si="237">RIGHT(N2499,(LEN(N2499) -(SEARCH("/",N2499,1))))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105.60000000000001</v>
      </c>
      <c r="P2500">
        <f t="shared" si="234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202.625</v>
      </c>
      <c r="P2501">
        <f t="shared" si="234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113.33333333333333</v>
      </c>
      <c r="P2502">
        <f t="shared" si="234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2.5545454545454547</v>
      </c>
      <c r="P2503">
        <f t="shared" si="234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7.8181818181818186E-2</v>
      </c>
      <c r="P2504">
        <f t="shared" si="234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>
        <f t="shared" si="234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>
        <f t="shared" si="234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>
        <f t="shared" si="234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0.6</v>
      </c>
      <c r="P2508">
        <f t="shared" si="234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>
        <f t="shared" si="234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>
        <f t="shared" si="234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1.0526315789473684</v>
      </c>
      <c r="P2511">
        <f t="shared" si="234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0.15</v>
      </c>
      <c r="P2512">
        <f t="shared" si="234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>
        <f t="shared" si="234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>
        <f t="shared" si="234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>
        <f t="shared" si="234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1.7500000000000002</v>
      </c>
      <c r="P2516">
        <f t="shared" si="234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18.600000000000001</v>
      </c>
      <c r="P2517">
        <f t="shared" si="234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>
        <f t="shared" si="234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9.8166666666666664</v>
      </c>
      <c r="P2519">
        <f t="shared" si="234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>
        <f t="shared" si="234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4.3333333333333335E-2</v>
      </c>
      <c r="P2521">
        <f t="shared" si="234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>
        <f t="shared" si="234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109.48792</v>
      </c>
      <c r="P2523">
        <f t="shared" si="234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>
        <f t="shared" si="234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156.44444444444446</v>
      </c>
      <c r="P2525">
        <f t="shared" si="234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101.6</v>
      </c>
      <c r="P2526">
        <f t="shared" si="234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100.325</v>
      </c>
      <c r="P2527">
        <f t="shared" si="234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112.94999999999999</v>
      </c>
      <c r="P2528">
        <f t="shared" si="234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102.125</v>
      </c>
      <c r="P2529">
        <f t="shared" si="234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107.24974999999999</v>
      </c>
      <c r="P2530">
        <f t="shared" si="234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104.28333333333333</v>
      </c>
      <c r="P2531">
        <f t="shared" si="234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>
        <f t="shared" si="234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100.4</v>
      </c>
      <c r="P2533">
        <f t="shared" si="234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126.125</v>
      </c>
      <c r="P2534">
        <f t="shared" si="234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110.66666666666667</v>
      </c>
      <c r="P2535">
        <f t="shared" si="234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>
        <f t="shared" si="234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103.77499999999999</v>
      </c>
      <c r="P2537">
        <f t="shared" si="234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115.99999999999999</v>
      </c>
      <c r="P2538">
        <f t="shared" si="234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110.00000000000001</v>
      </c>
      <c r="P2539">
        <f t="shared" si="234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113.01761111111111</v>
      </c>
      <c r="P2540">
        <f t="shared" si="234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100.25</v>
      </c>
      <c r="P2541">
        <f t="shared" si="234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103.4</v>
      </c>
      <c r="P2542">
        <f t="shared" si="234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107.02857142857142</v>
      </c>
      <c r="P2543">
        <f t="shared" si="234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103.57142857142858</v>
      </c>
      <c r="P2544">
        <f t="shared" si="234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156.4</v>
      </c>
      <c r="P2545">
        <f t="shared" si="234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100.82</v>
      </c>
      <c r="P2546">
        <f t="shared" si="234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195.3</v>
      </c>
      <c r="P2547">
        <f t="shared" si="234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111.71428571428572</v>
      </c>
      <c r="P2548">
        <f t="shared" si="234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119.85454545454546</v>
      </c>
      <c r="P2549">
        <f t="shared" si="234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101.85</v>
      </c>
      <c r="P2550">
        <f t="shared" si="234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102.80254777070064</v>
      </c>
      <c r="P2551">
        <f t="shared" si="234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100.84615384615385</v>
      </c>
      <c r="P2552">
        <f t="shared" si="234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102.73469387755102</v>
      </c>
      <c r="P2553">
        <f t="shared" si="234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106.5</v>
      </c>
      <c r="P2554">
        <f t="shared" si="234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155.53333333333333</v>
      </c>
      <c r="P2555">
        <f t="shared" si="234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122.8</v>
      </c>
      <c r="P2556">
        <f t="shared" si="234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107.35</v>
      </c>
      <c r="P2557">
        <f t="shared" ref="P2557:P2620" si="240">IF(L2557&gt;0,E2557/L2557,0)</f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105.50335570469798</v>
      </c>
      <c r="P2558">
        <f t="shared" si="240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118.44444444444444</v>
      </c>
      <c r="P2559">
        <f t="shared" si="240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108.88</v>
      </c>
      <c r="P2560">
        <f t="shared" si="240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111.25</v>
      </c>
      <c r="P2561">
        <f t="shared" si="240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100.1</v>
      </c>
      <c r="P2562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((E2563/D2563)*100)</f>
        <v>0</v>
      </c>
      <c r="P2563">
        <f t="shared" si="240"/>
        <v>0</v>
      </c>
      <c r="Q2563" t="str">
        <f t="shared" ref="Q2563:Q2626" si="242">LEFT(N2563,(SEARCH("/",N2563,1))-1)</f>
        <v>food</v>
      </c>
      <c r="R2563" t="str">
        <f t="shared" ref="R2563:R2626" si="243">RIGHT(N2563,(LEN(N2563) -(SEARCH("/",N2563,1))))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0.75</v>
      </c>
      <c r="P2564">
        <f t="shared" si="240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>
        <f t="shared" si="240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>
        <f t="shared" si="240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>
        <f t="shared" si="240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>
        <f t="shared" si="240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0.26666666666666666</v>
      </c>
      <c r="P2569">
        <f t="shared" si="240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0.5</v>
      </c>
      <c r="P2570">
        <f t="shared" si="240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2.2307692307692308</v>
      </c>
      <c r="P2571">
        <f t="shared" si="240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0.84285714285714297</v>
      </c>
      <c r="P2572">
        <f t="shared" si="240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0.25</v>
      </c>
      <c r="P2573">
        <f t="shared" si="240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>
        <f t="shared" si="240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>
        <f t="shared" si="240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>
        <f t="shared" si="240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>
        <f t="shared" si="240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>
        <f t="shared" si="240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>
        <f t="shared" si="240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>
        <f t="shared" si="240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0.13849999999999998</v>
      </c>
      <c r="P2581">
        <f t="shared" si="240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0.6</v>
      </c>
      <c r="P2582">
        <f t="shared" si="240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10.6</v>
      </c>
      <c r="P2583">
        <f t="shared" si="240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1.1111111111111111E-3</v>
      </c>
      <c r="P2584">
        <f t="shared" si="240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0.5</v>
      </c>
      <c r="P2585">
        <f t="shared" si="240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>
        <f t="shared" si="240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0.16666666666666669</v>
      </c>
      <c r="P2587">
        <f t="shared" si="240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0.16666666666666669</v>
      </c>
      <c r="P2588">
        <f t="shared" si="240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2.4340000000000002</v>
      </c>
      <c r="P2589">
        <f t="shared" si="240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3.8833333333333329</v>
      </c>
      <c r="P2590">
        <f t="shared" si="240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0.01</v>
      </c>
      <c r="P2591">
        <f t="shared" si="240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>
        <f t="shared" si="240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1.7333333333333332</v>
      </c>
      <c r="P2593">
        <f t="shared" si="240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0.16666666666666669</v>
      </c>
      <c r="P2594">
        <f t="shared" si="240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>
        <f t="shared" si="240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1.25E-3</v>
      </c>
      <c r="P2596">
        <f t="shared" si="240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12.166666666666668</v>
      </c>
      <c r="P2597">
        <f t="shared" si="240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23.588571428571427</v>
      </c>
      <c r="P2598">
        <f t="shared" si="240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5.6666666666666661</v>
      </c>
      <c r="P2599">
        <f t="shared" si="240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>
        <f t="shared" si="240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0.99546510341776351</v>
      </c>
      <c r="P2601">
        <f t="shared" si="240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6.9320000000000004</v>
      </c>
      <c r="P2602">
        <f t="shared" si="240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661.4</v>
      </c>
      <c r="P2603">
        <f t="shared" si="240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326.0916666666667</v>
      </c>
      <c r="P2604">
        <f t="shared" si="240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101.48571428571429</v>
      </c>
      <c r="P2605">
        <f t="shared" si="240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104.21799999999999</v>
      </c>
      <c r="P2606">
        <f t="shared" si="240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107.42157000000002</v>
      </c>
      <c r="P2607">
        <f t="shared" si="240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110.05454545454545</v>
      </c>
      <c r="P2608">
        <f t="shared" si="240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407.7</v>
      </c>
      <c r="P2609">
        <f t="shared" si="240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223.92500000000001</v>
      </c>
      <c r="P2610">
        <f t="shared" si="240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303.80111428571428</v>
      </c>
      <c r="P2611">
        <f t="shared" si="240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141.3251043268175</v>
      </c>
      <c r="P2612">
        <f t="shared" si="240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2790.6363636363635</v>
      </c>
      <c r="P2613">
        <f t="shared" si="240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171.76130000000001</v>
      </c>
      <c r="P2614">
        <f t="shared" si="240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101.01333333333334</v>
      </c>
      <c r="P2615">
        <f t="shared" si="240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>
        <f t="shared" si="240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169.76511744127936</v>
      </c>
      <c r="P2617">
        <f t="shared" si="240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114.53400000000001</v>
      </c>
      <c r="P2618">
        <f t="shared" si="240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877.6</v>
      </c>
      <c r="P2619">
        <f t="shared" si="240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105.38666666666667</v>
      </c>
      <c r="P2620">
        <f t="shared" si="240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188.39999999999998</v>
      </c>
      <c r="P2621">
        <f t="shared" ref="P2621:P2684" si="246">IF(L2621&gt;0,E2621/L2621,0)</f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143.65230769230772</v>
      </c>
      <c r="P2622">
        <f t="shared" si="246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145.88</v>
      </c>
      <c r="P2623">
        <f t="shared" si="246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131.184</v>
      </c>
      <c r="P2624">
        <f t="shared" si="246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113.99999999999999</v>
      </c>
      <c r="P2625">
        <f t="shared" si="246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1379.4206249999997</v>
      </c>
      <c r="P2626">
        <f t="shared" si="246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((E2627/D2627)*100)</f>
        <v>956</v>
      </c>
      <c r="P2627">
        <f t="shared" si="246"/>
        <v>27.576923076923077</v>
      </c>
      <c r="Q2627" t="str">
        <f t="shared" ref="Q2627:Q2690" si="248">LEFT(N2627,(SEARCH("/",N2627,1))-1)</f>
        <v>technology</v>
      </c>
      <c r="R2627" t="str">
        <f t="shared" ref="R2627:R2690" si="249">RIGHT(N2627,(LEN(N2627) -(SEARCH("/",N2627,1))))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112.00000000000001</v>
      </c>
      <c r="P2628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646.66666666666663</v>
      </c>
      <c r="P2629">
        <f t="shared" si="246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110.36948748510132</v>
      </c>
      <c r="P2630">
        <f t="shared" si="246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127.74000000000001</v>
      </c>
      <c r="P2631">
        <f t="shared" si="246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157.9</v>
      </c>
      <c r="P2632">
        <f t="shared" si="246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114.66525000000001</v>
      </c>
      <c r="P2633">
        <f t="shared" si="246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137.00934579439252</v>
      </c>
      <c r="P2634">
        <f t="shared" si="246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354.62</v>
      </c>
      <c r="P2635">
        <f t="shared" si="246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106.02150537634409</v>
      </c>
      <c r="P2636">
        <f t="shared" si="246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>
        <f t="shared" si="246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187.3</v>
      </c>
      <c r="P2638">
        <f t="shared" si="246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166.2</v>
      </c>
      <c r="P2639">
        <f t="shared" si="246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101.72910662824208</v>
      </c>
      <c r="P2640">
        <f t="shared" si="246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>
        <f t="shared" si="246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105.66666666666666</v>
      </c>
      <c r="P2642">
        <f t="shared" si="246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>
        <f t="shared" si="246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>
        <f t="shared" si="246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33.559730999999999</v>
      </c>
      <c r="P2645">
        <f t="shared" si="246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2.0529999999999999</v>
      </c>
      <c r="P2646">
        <f t="shared" si="246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10.5</v>
      </c>
      <c r="P2647">
        <f t="shared" si="246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8.4172840000000004</v>
      </c>
      <c r="P2648">
        <f t="shared" si="246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1.44</v>
      </c>
      <c r="P2649">
        <f t="shared" si="246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0.88333333333333341</v>
      </c>
      <c r="P2650">
        <f t="shared" si="246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9.920000000000001E-2</v>
      </c>
      <c r="P2651">
        <f t="shared" si="246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0.59666666666666668</v>
      </c>
      <c r="P2652">
        <f t="shared" si="246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1.8689285714285715</v>
      </c>
      <c r="P2653">
        <f t="shared" si="246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0.88500000000000001</v>
      </c>
      <c r="P2654">
        <f t="shared" si="246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11.52156862745098</v>
      </c>
      <c r="P2655">
        <f t="shared" si="246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5.1000000000000004E-2</v>
      </c>
      <c r="P2656">
        <f t="shared" si="246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21.033333333333335</v>
      </c>
      <c r="P2657">
        <f t="shared" si="246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11.436666666666667</v>
      </c>
      <c r="P2658">
        <f t="shared" si="246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18.737933333333334</v>
      </c>
      <c r="P2659">
        <f t="shared" si="246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9.285714285714286E-2</v>
      </c>
      <c r="P2660">
        <f t="shared" si="246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2.7204081632653061</v>
      </c>
      <c r="P2661">
        <f t="shared" si="246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9.5000000000000001E-2</v>
      </c>
      <c r="P2662">
        <f t="shared" si="246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102.89999999999999</v>
      </c>
      <c r="P2663">
        <f t="shared" si="246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106.80000000000001</v>
      </c>
      <c r="P2664">
        <f t="shared" si="246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104.59625</v>
      </c>
      <c r="P2665">
        <f t="shared" si="246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103.42857142857143</v>
      </c>
      <c r="P2666">
        <f t="shared" si="246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123.14285714285715</v>
      </c>
      <c r="P2667">
        <f t="shared" si="246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159.29509999999999</v>
      </c>
      <c r="P2668">
        <f t="shared" si="246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110.66666666666667</v>
      </c>
      <c r="P2669">
        <f t="shared" si="246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170.70000000000002</v>
      </c>
      <c r="P2670">
        <f t="shared" si="246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125.125</v>
      </c>
      <c r="P2671">
        <f t="shared" si="246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6.4158609339642041</v>
      </c>
      <c r="P2672">
        <f t="shared" si="246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11.343999999999999</v>
      </c>
      <c r="P2673">
        <f t="shared" si="246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33.19</v>
      </c>
      <c r="P2674">
        <f t="shared" si="246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27.58</v>
      </c>
      <c r="P2675">
        <f t="shared" si="246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62.839999999999996</v>
      </c>
      <c r="P2676">
        <f t="shared" si="246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7.5880000000000001</v>
      </c>
      <c r="P2677">
        <f t="shared" si="246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50.38095238095238</v>
      </c>
      <c r="P2678">
        <f t="shared" si="246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17.512820512820511</v>
      </c>
      <c r="P2679">
        <f t="shared" si="246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1.375E-2</v>
      </c>
      <c r="P2680">
        <f t="shared" si="246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0.33</v>
      </c>
      <c r="P2681">
        <f t="shared" si="246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0.86250000000000004</v>
      </c>
      <c r="P2682">
        <f t="shared" si="246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0.6875</v>
      </c>
      <c r="P2683">
        <f t="shared" si="246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28.299999999999997</v>
      </c>
      <c r="P2684">
        <f t="shared" si="246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0.24</v>
      </c>
      <c r="P2685">
        <f t="shared" ref="P2685:P2748" si="252">IF(L2685&gt;0,E2685/L2685,0)</f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1.1428571428571428</v>
      </c>
      <c r="P2686">
        <f t="shared" si="252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0.02</v>
      </c>
      <c r="P2687">
        <f t="shared" si="252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>
        <f t="shared" si="252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>
        <f t="shared" si="252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0.14799999999999999</v>
      </c>
      <c r="P2690">
        <f t="shared" si="252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((E2691/D2691)*100)</f>
        <v>2.8571428571428571E-3</v>
      </c>
      <c r="P2691">
        <f t="shared" si="252"/>
        <v>1</v>
      </c>
      <c r="Q2691" t="str">
        <f t="shared" ref="Q2691:Q2754" si="254">LEFT(N2691,(SEARCH("/",N2691,1))-1)</f>
        <v>food</v>
      </c>
      <c r="R2691" t="str">
        <f t="shared" ref="R2691:R2754" si="255">RIGHT(N2691,(LEN(N2691) -(SEARCH("/",N2691,1))))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10.7325</v>
      </c>
      <c r="P2692">
        <f t="shared" si="252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5.3846153846153842E-2</v>
      </c>
      <c r="P2693">
        <f t="shared" si="252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0.7142857142857143</v>
      </c>
      <c r="P2694">
        <f t="shared" si="252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0.8</v>
      </c>
      <c r="P2695">
        <f t="shared" si="252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3.3333333333333335E-3</v>
      </c>
      <c r="P2696">
        <f t="shared" si="252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0.47333333333333333</v>
      </c>
      <c r="P2697">
        <f t="shared" si="252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5.65</v>
      </c>
      <c r="P2698">
        <f t="shared" si="252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26.35217391304348</v>
      </c>
      <c r="P2699">
        <f t="shared" si="252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0.325125</v>
      </c>
      <c r="P2700">
        <f t="shared" si="252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>
        <f t="shared" si="252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0.7000700070007001</v>
      </c>
      <c r="P2702">
        <f t="shared" si="252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46.176470588235297</v>
      </c>
      <c r="P2703">
        <f t="shared" si="252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34.410000000000004</v>
      </c>
      <c r="P2704">
        <f t="shared" si="252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103.75000000000001</v>
      </c>
      <c r="P2705">
        <f t="shared" si="252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6.0263157894736841</v>
      </c>
      <c r="P2706">
        <f t="shared" si="252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10.539393939393939</v>
      </c>
      <c r="P2707">
        <f t="shared" si="252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112.29714285714284</v>
      </c>
      <c r="P2708">
        <f t="shared" si="252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350.84462500000001</v>
      </c>
      <c r="P2709">
        <f t="shared" si="252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233.21535</v>
      </c>
      <c r="P2710">
        <f t="shared" si="252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101.60599999999999</v>
      </c>
      <c r="P2711">
        <f t="shared" si="252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153.90035000000003</v>
      </c>
      <c r="P2712">
        <f t="shared" si="252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100.7161125319693</v>
      </c>
      <c r="P2713">
        <f t="shared" si="252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131.38181818181818</v>
      </c>
      <c r="P2714">
        <f t="shared" si="252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102.24133333333334</v>
      </c>
      <c r="P2715">
        <f t="shared" si="252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116.35599999999999</v>
      </c>
      <c r="P2716">
        <f t="shared" si="252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264.62241666666665</v>
      </c>
      <c r="P2717">
        <f t="shared" si="252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119.98010000000001</v>
      </c>
      <c r="P2718">
        <f t="shared" si="252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120.10400000000001</v>
      </c>
      <c r="P2719">
        <f t="shared" si="252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103.58333333333334</v>
      </c>
      <c r="P2720">
        <f t="shared" si="252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108.83333333333334</v>
      </c>
      <c r="P2721">
        <f t="shared" si="252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118.12400000000001</v>
      </c>
      <c r="P2722">
        <f t="shared" si="252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>
        <f t="shared" si="252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252.54</v>
      </c>
      <c r="P2724">
        <f t="shared" si="252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140.05000000000001</v>
      </c>
      <c r="P2725">
        <f t="shared" si="252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296.87520259319291</v>
      </c>
      <c r="P2726">
        <f t="shared" si="252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144.54249999999999</v>
      </c>
      <c r="P2727">
        <f t="shared" si="252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105.745</v>
      </c>
      <c r="P2728">
        <f t="shared" si="252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493.21000000000004</v>
      </c>
      <c r="P2729">
        <f t="shared" si="252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201.82666666666668</v>
      </c>
      <c r="P2730">
        <f t="shared" si="252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104.44</v>
      </c>
      <c r="P2731">
        <f t="shared" si="252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170.29262962962963</v>
      </c>
      <c r="P2732">
        <f t="shared" si="252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104.30333333333333</v>
      </c>
      <c r="P2733">
        <f t="shared" si="252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118.25000000000001</v>
      </c>
      <c r="P2734">
        <f t="shared" si="252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107.538</v>
      </c>
      <c r="P2735">
        <f t="shared" si="252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>
        <f t="shared" si="252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978.13466666666682</v>
      </c>
      <c r="P2737">
        <f t="shared" si="252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122.9</v>
      </c>
      <c r="P2738">
        <f t="shared" si="252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246.0608</v>
      </c>
      <c r="P2739">
        <f t="shared" si="252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147.94</v>
      </c>
      <c r="P2740">
        <f t="shared" si="252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384.09090909090907</v>
      </c>
      <c r="P2741">
        <f t="shared" si="252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103.33333333333334</v>
      </c>
      <c r="P2742">
        <f t="shared" si="252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0.43750000000000006</v>
      </c>
      <c r="P2743">
        <f t="shared" si="252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29.24</v>
      </c>
      <c r="P2744">
        <f t="shared" si="252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>
        <f t="shared" si="252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5.21875</v>
      </c>
      <c r="P2746">
        <f t="shared" si="252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21.887499999999999</v>
      </c>
      <c r="P2747">
        <f t="shared" si="252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26.700000000000003</v>
      </c>
      <c r="P2748">
        <f t="shared" si="252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28.000000000000004</v>
      </c>
      <c r="P2749">
        <f t="shared" ref="P2749:P2812" si="258">IF(L2749&gt;0,E2749/L2749,0)</f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1.06</v>
      </c>
      <c r="P2750">
        <f t="shared" si="258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1.0999999999999999</v>
      </c>
      <c r="P2751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11.458333333333332</v>
      </c>
      <c r="P2754">
        <f t="shared" si="258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((E2755/D2755)*100)</f>
        <v>19</v>
      </c>
      <c r="P2755">
        <f t="shared" si="258"/>
        <v>47.5</v>
      </c>
      <c r="Q2755" t="str">
        <f t="shared" ref="Q2755:Q2818" si="260">LEFT(N2755,(SEARCH("/",N2755,1))-1)</f>
        <v>publishing</v>
      </c>
      <c r="R2755" t="str">
        <f t="shared" ref="R2755:R2818" si="261">RIGHT(N2755,(LEN(N2755) -(SEARCH("/",N2755,1))))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>
        <f t="shared" si="258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10.48</v>
      </c>
      <c r="P2758">
        <f t="shared" si="258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0.66666666666666674</v>
      </c>
      <c r="P2759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11.700000000000001</v>
      </c>
      <c r="P2760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10.5</v>
      </c>
      <c r="P2761">
        <f t="shared" si="258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0.72</v>
      </c>
      <c r="P2763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0.76923076923076927</v>
      </c>
      <c r="P2764">
        <f t="shared" si="258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0.22842639593908631</v>
      </c>
      <c r="P2765">
        <f t="shared" si="258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1.125</v>
      </c>
      <c r="P2766">
        <f t="shared" si="258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>
        <f t="shared" si="258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>
        <f t="shared" si="258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0.85000000000000009</v>
      </c>
      <c r="P2769">
        <f t="shared" si="258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14.314285714285715</v>
      </c>
      <c r="P2770">
        <f t="shared" si="258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0.25</v>
      </c>
      <c r="P2771">
        <f t="shared" si="258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10.411249999999999</v>
      </c>
      <c r="P2772">
        <f t="shared" si="258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>
        <f t="shared" si="258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>
        <f t="shared" si="258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0.18867924528301888</v>
      </c>
      <c r="P2775">
        <f t="shared" si="258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14.249999999999998</v>
      </c>
      <c r="P2776">
        <f t="shared" si="258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>
        <f t="shared" si="258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7.8809523809523814</v>
      </c>
      <c r="P2778">
        <f t="shared" si="258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0.33333333333333337</v>
      </c>
      <c r="P2779">
        <f t="shared" si="258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25.545454545454543</v>
      </c>
      <c r="P2780">
        <f t="shared" si="258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2.12</v>
      </c>
      <c r="P2781">
        <f t="shared" si="258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>
        <f t="shared" si="258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105.28</v>
      </c>
      <c r="P2783">
        <f t="shared" si="258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>
        <f t="shared" si="258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114.5</v>
      </c>
      <c r="P2785">
        <f t="shared" si="258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>
        <f t="shared" si="258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104.67999999999999</v>
      </c>
      <c r="P2787">
        <f t="shared" si="258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117.83999999999999</v>
      </c>
      <c r="P2788">
        <f t="shared" si="258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119.7</v>
      </c>
      <c r="P2789">
        <f t="shared" si="258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102.49999999999999</v>
      </c>
      <c r="P2790">
        <f t="shared" si="258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101.16666666666667</v>
      </c>
      <c r="P2791">
        <f t="shared" si="258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105.33333333333333</v>
      </c>
      <c r="P2792">
        <f t="shared" si="258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102.49999999999999</v>
      </c>
      <c r="P2793">
        <f t="shared" si="258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107.60000000000001</v>
      </c>
      <c r="P2794">
        <f t="shared" si="258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110.5675</v>
      </c>
      <c r="P2795">
        <f t="shared" si="258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>
        <f t="shared" si="258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104.28571428571429</v>
      </c>
      <c r="P2797">
        <f t="shared" si="258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115.5</v>
      </c>
      <c r="P2798">
        <f t="shared" si="258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102.64512500000001</v>
      </c>
      <c r="P2799">
        <f t="shared" si="258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101.4</v>
      </c>
      <c r="P2800">
        <f t="shared" si="258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116.6348</v>
      </c>
      <c r="P2801">
        <f t="shared" si="258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>
        <f t="shared" si="258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133.20000000000002</v>
      </c>
      <c r="P2803">
        <f t="shared" si="258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101.83333333333333</v>
      </c>
      <c r="P2804">
        <f t="shared" si="258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127.95</v>
      </c>
      <c r="P2805">
        <f t="shared" si="258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114.99999999999999</v>
      </c>
      <c r="P2806">
        <f t="shared" si="258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110.00000000000001</v>
      </c>
      <c r="P2807">
        <f t="shared" si="258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112.1</v>
      </c>
      <c r="P2808">
        <f t="shared" si="258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>
        <f t="shared" si="258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100.24444444444444</v>
      </c>
      <c r="P2810">
        <f t="shared" si="258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102.4</v>
      </c>
      <c r="P2811">
        <f t="shared" si="258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108.2</v>
      </c>
      <c r="P2812">
        <f t="shared" si="258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100.27</v>
      </c>
      <c r="P2813">
        <f t="shared" ref="P2813:P2876" si="264">IF(L2813&gt;0,E2813/L2813,0)</f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113.3</v>
      </c>
      <c r="P2814">
        <f t="shared" si="264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127.57571428571428</v>
      </c>
      <c r="P2815">
        <f t="shared" si="264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107.73333333333332</v>
      </c>
      <c r="P2816">
        <f t="shared" si="264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>
        <f t="shared" si="264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141.56666666666666</v>
      </c>
      <c r="P2818">
        <f t="shared" si="264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((E2819/D2819)*100)</f>
        <v>130</v>
      </c>
      <c r="P2819">
        <f t="shared" si="264"/>
        <v>23.636363636363637</v>
      </c>
      <c r="Q2819" t="str">
        <f t="shared" ref="Q2819:Q2882" si="266">LEFT(N2819,(SEARCH("/",N2819,1))-1)</f>
        <v>theater</v>
      </c>
      <c r="R2819" t="str">
        <f t="shared" ref="R2819:R2882" si="267">RIGHT(N2819,(LEN(N2819) -(SEARCH("/",N2819,1))))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106.03</v>
      </c>
      <c r="P2820">
        <f t="shared" si="264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104.80000000000001</v>
      </c>
      <c r="P2821">
        <f t="shared" si="264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>
        <f t="shared" si="264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>
        <f t="shared" si="264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>
        <f t="shared" si="264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>
        <f t="shared" si="264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116.92307692307693</v>
      </c>
      <c r="P2826">
        <f t="shared" si="264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103.33333333333334</v>
      </c>
      <c r="P2827">
        <f t="shared" si="264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107.74999999999999</v>
      </c>
      <c r="P2828">
        <f t="shared" si="264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120.24999999999999</v>
      </c>
      <c r="P2829">
        <f t="shared" si="264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100.37894736842105</v>
      </c>
      <c r="P2830">
        <f t="shared" si="264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106.52</v>
      </c>
      <c r="P2831">
        <f t="shared" si="264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>
        <f t="shared" si="264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110.66666666666667</v>
      </c>
      <c r="P2833">
        <f t="shared" si="264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114.71959999999999</v>
      </c>
      <c r="P2834">
        <f t="shared" si="264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108.25925925925925</v>
      </c>
      <c r="P2835">
        <f t="shared" si="264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>
        <f t="shared" si="264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187.09899999999999</v>
      </c>
      <c r="P2837">
        <f t="shared" si="264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107.77777777777777</v>
      </c>
      <c r="P2838">
        <f t="shared" si="264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>
        <f t="shared" si="264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120.24999999999999</v>
      </c>
      <c r="P2840">
        <f t="shared" si="264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111.42857142857143</v>
      </c>
      <c r="P2841">
        <f t="shared" si="264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>
        <f t="shared" si="264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>
        <f t="shared" si="264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>
        <f t="shared" si="264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>
        <f t="shared" si="264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5.4545454545454541</v>
      </c>
      <c r="P2846">
        <f t="shared" si="264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31.546666666666667</v>
      </c>
      <c r="P2847">
        <f t="shared" si="264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>
        <f t="shared" si="264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>
        <f t="shared" si="264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0.2</v>
      </c>
      <c r="P2850">
        <f t="shared" si="264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>
        <f t="shared" si="264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3.8875000000000002</v>
      </c>
      <c r="P2852">
        <f t="shared" si="264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>
        <f t="shared" si="264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1.9</v>
      </c>
      <c r="P2854">
        <f t="shared" si="264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>
        <f t="shared" si="264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41.699999999999996</v>
      </c>
      <c r="P2856">
        <f t="shared" si="264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>
        <f t="shared" si="264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4.8666666666666663</v>
      </c>
      <c r="P2858">
        <f t="shared" si="264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19.736842105263158</v>
      </c>
      <c r="P2859">
        <f t="shared" si="264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>
        <f t="shared" si="264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1.7500000000000002</v>
      </c>
      <c r="P2861">
        <f t="shared" si="264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6.65</v>
      </c>
      <c r="P2862">
        <f t="shared" si="264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>
        <f t="shared" si="264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0.43307086614173229</v>
      </c>
      <c r="P2864">
        <f t="shared" si="264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0.04</v>
      </c>
      <c r="P2865">
        <f t="shared" si="264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1.6</v>
      </c>
      <c r="P2866">
        <f t="shared" si="264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>
        <f t="shared" si="264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0.89999999999999991</v>
      </c>
      <c r="P2868">
        <f t="shared" si="264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20.16</v>
      </c>
      <c r="P2869">
        <f t="shared" si="264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42.011733333333332</v>
      </c>
      <c r="P2870">
        <f t="shared" si="264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0.88500000000000001</v>
      </c>
      <c r="P2871">
        <f t="shared" si="264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>
        <f t="shared" si="264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4.67</v>
      </c>
      <c r="P2873">
        <f t="shared" si="264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>
        <f t="shared" si="264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38.119999999999997</v>
      </c>
      <c r="P2875">
        <f t="shared" si="264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5.42</v>
      </c>
      <c r="P2876">
        <f t="shared" si="264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3.4999999999999996E-2</v>
      </c>
      <c r="P2877">
        <f t="shared" ref="P2877:P2940" si="270">IF(L2877&gt;0,E2877/L2877,0)</f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>
        <f t="shared" si="270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10.833333333333334</v>
      </c>
      <c r="P2879">
        <f t="shared" si="270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2.1</v>
      </c>
      <c r="P2880">
        <f t="shared" si="270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0.2589285714285714</v>
      </c>
      <c r="P2881">
        <f t="shared" si="270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23.333333333333332</v>
      </c>
      <c r="P2882">
        <f t="shared" si="270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((E2883/D2883)*100)</f>
        <v>0</v>
      </c>
      <c r="P2883">
        <f t="shared" si="270"/>
        <v>0</v>
      </c>
      <c r="Q2883" t="str">
        <f t="shared" ref="Q2883:Q2946" si="272">LEFT(N2883,(SEARCH("/",N2883,1))-1)</f>
        <v>theater</v>
      </c>
      <c r="R2883" t="str">
        <f t="shared" ref="R2883:R2946" si="273">RIGHT(N2883,(LEN(N2883) -(SEARCH("/",N2883,1))))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33.6</v>
      </c>
      <c r="P2884">
        <f t="shared" si="270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19.079999999999998</v>
      </c>
      <c r="P2885">
        <f t="shared" si="270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0.41111111111111115</v>
      </c>
      <c r="P2886">
        <f t="shared" si="270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32.5</v>
      </c>
      <c r="P2887">
        <f t="shared" si="270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>
        <f t="shared" si="270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0.16666666666666669</v>
      </c>
      <c r="P2889">
        <f t="shared" si="270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>
        <f t="shared" si="270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38.066666666666663</v>
      </c>
      <c r="P2891">
        <f t="shared" si="270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1.05</v>
      </c>
      <c r="P2892">
        <f t="shared" si="270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2.73</v>
      </c>
      <c r="P2893">
        <f t="shared" si="270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9.0909090909090917</v>
      </c>
      <c r="P2894">
        <f t="shared" si="270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0.5</v>
      </c>
      <c r="P2895">
        <f t="shared" si="270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>
        <f t="shared" si="270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4.5999999999999996</v>
      </c>
      <c r="P2897">
        <f t="shared" si="270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20.833333333333336</v>
      </c>
      <c r="P2898">
        <f t="shared" si="270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4.583333333333333</v>
      </c>
      <c r="P2899">
        <f t="shared" si="270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4.2133333333333338</v>
      </c>
      <c r="P2900">
        <f t="shared" si="270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>
        <f t="shared" si="270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61.909090909090914</v>
      </c>
      <c r="P2902">
        <f t="shared" si="270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0.8</v>
      </c>
      <c r="P2903">
        <f t="shared" si="270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1.6666666666666666E-2</v>
      </c>
      <c r="P2904">
        <f t="shared" si="270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0.77999999999999992</v>
      </c>
      <c r="P2905">
        <f t="shared" si="270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>
        <f t="shared" si="270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17.771428571428572</v>
      </c>
      <c r="P2907">
        <f t="shared" si="270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9.4166666666666661</v>
      </c>
      <c r="P2908">
        <f t="shared" si="270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0.08</v>
      </c>
      <c r="P2909">
        <f t="shared" si="270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2.75</v>
      </c>
      <c r="P2910">
        <f t="shared" si="270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1.1111111111111112E-2</v>
      </c>
      <c r="P2911">
        <f t="shared" si="270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3.3333333333333335E-3</v>
      </c>
      <c r="P2912">
        <f t="shared" si="270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36.5</v>
      </c>
      <c r="P2913">
        <f t="shared" si="270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14.058171745152354</v>
      </c>
      <c r="P2914">
        <f t="shared" si="270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0.02</v>
      </c>
      <c r="P2915">
        <f t="shared" si="270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4.0000000000000001E-3</v>
      </c>
      <c r="P2916">
        <f t="shared" si="270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61.1</v>
      </c>
      <c r="P2917">
        <f t="shared" si="270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7.8378378378378386</v>
      </c>
      <c r="P2918">
        <f t="shared" si="270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21.85</v>
      </c>
      <c r="P2919">
        <f t="shared" si="270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27.24</v>
      </c>
      <c r="P2920">
        <f t="shared" si="270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8.5</v>
      </c>
      <c r="P2921">
        <f t="shared" si="270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26.840000000000003</v>
      </c>
      <c r="P2922">
        <f t="shared" si="270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>
        <f t="shared" si="270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>
        <f t="shared" si="270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>
        <f t="shared" si="270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103.2</v>
      </c>
      <c r="P2926">
        <f t="shared" si="270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102.44597777777777</v>
      </c>
      <c r="P2927">
        <f t="shared" si="270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>
        <f t="shared" si="270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130.83333333333334</v>
      </c>
      <c r="P2929">
        <f t="shared" si="270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>
        <f t="shared" si="270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102.06937499999999</v>
      </c>
      <c r="P2931">
        <f t="shared" si="270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100.92000000000002</v>
      </c>
      <c r="P2932">
        <f t="shared" si="270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>
        <f t="shared" si="270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105.0967741935484</v>
      </c>
      <c r="P2934">
        <f t="shared" si="270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102.76</v>
      </c>
      <c r="P2935">
        <f t="shared" si="270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>
        <f t="shared" si="270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100.88571428571429</v>
      </c>
      <c r="P2937">
        <f t="shared" si="270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>
        <f t="shared" si="270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133.33333333333331</v>
      </c>
      <c r="P2939">
        <f t="shared" si="270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101.375</v>
      </c>
      <c r="P2940">
        <f t="shared" si="270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102.875</v>
      </c>
      <c r="P2941">
        <f t="shared" ref="P2941:P3004" si="276">IF(L2941&gt;0,E2941/L2941,0)</f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107.24000000000001</v>
      </c>
      <c r="P2942">
        <f t="shared" si="276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4.0000000000000001E-3</v>
      </c>
      <c r="P2943">
        <f t="shared" si="276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20.424999999999997</v>
      </c>
      <c r="P2944">
        <f t="shared" si="276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>
        <f t="shared" si="276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>
        <f t="shared" si="276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((E2947/D2947)*100)</f>
        <v>0</v>
      </c>
      <c r="P2947">
        <f t="shared" si="276"/>
        <v>0</v>
      </c>
      <c r="Q2947" t="str">
        <f t="shared" ref="Q2947:Q3010" si="278">LEFT(N2947,(SEARCH("/",N2947,1))-1)</f>
        <v>theater</v>
      </c>
      <c r="R2947" t="str">
        <f t="shared" ref="R2947:R3010" si="279">RIGHT(N2947,(LEN(N2947) -(SEARCH("/",N2947,1))))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0.1</v>
      </c>
      <c r="P2948">
        <f t="shared" si="276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4.2880000000000003</v>
      </c>
      <c r="P2949">
        <f t="shared" si="276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4.8000000000000004E-3</v>
      </c>
      <c r="P2950">
        <f t="shared" si="276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2.5</v>
      </c>
      <c r="P2951">
        <f t="shared" si="276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>
        <f t="shared" si="276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2.1919999999999997</v>
      </c>
      <c r="P2953">
        <f t="shared" si="276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8.0250000000000004</v>
      </c>
      <c r="P2954">
        <f t="shared" si="276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0.15125</v>
      </c>
      <c r="P2955">
        <f t="shared" si="276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>
        <f t="shared" si="276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59.583333333333336</v>
      </c>
      <c r="P2957">
        <f t="shared" si="276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16.734177215189874</v>
      </c>
      <c r="P2958">
        <f t="shared" si="276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1.8666666666666669</v>
      </c>
      <c r="P2959">
        <f t="shared" si="276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>
        <f t="shared" si="276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>
        <f t="shared" si="276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>
        <f t="shared" si="276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109.62</v>
      </c>
      <c r="P2963">
        <f t="shared" si="276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121.8</v>
      </c>
      <c r="P2964">
        <f t="shared" si="276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106.85</v>
      </c>
      <c r="P2965">
        <f t="shared" si="276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100.71379999999999</v>
      </c>
      <c r="P2966">
        <f t="shared" si="276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109.00000000000001</v>
      </c>
      <c r="P2967">
        <f t="shared" si="276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113.63000000000001</v>
      </c>
      <c r="P2968">
        <f t="shared" si="276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113.92</v>
      </c>
      <c r="P2969">
        <f t="shared" si="276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>
        <f t="shared" si="276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162.5</v>
      </c>
      <c r="P2971">
        <f t="shared" si="276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>
        <f t="shared" si="276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100.15624999999999</v>
      </c>
      <c r="P2973">
        <f t="shared" si="276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105.35000000000001</v>
      </c>
      <c r="P2974">
        <f t="shared" si="276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174.8</v>
      </c>
      <c r="P2975">
        <f t="shared" si="276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>
        <f t="shared" si="276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100.125</v>
      </c>
      <c r="P2977">
        <f t="shared" si="276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171.42857142857142</v>
      </c>
      <c r="P2978">
        <f t="shared" si="276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113.56666666666666</v>
      </c>
      <c r="P2979">
        <f t="shared" si="276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129.46666666666667</v>
      </c>
      <c r="P2980">
        <f t="shared" si="276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101.4</v>
      </c>
      <c r="P2981">
        <f t="shared" si="276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109.16666666666666</v>
      </c>
      <c r="P2982">
        <f t="shared" si="276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128.92500000000001</v>
      </c>
      <c r="P2983">
        <f t="shared" si="276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102.06</v>
      </c>
      <c r="P2984">
        <f t="shared" si="276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146.53957758620692</v>
      </c>
      <c r="P2985">
        <f t="shared" si="276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100.352</v>
      </c>
      <c r="P2986">
        <f t="shared" si="276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121.64999999999999</v>
      </c>
      <c r="P2987">
        <f t="shared" si="276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105.5</v>
      </c>
      <c r="P2988">
        <f t="shared" si="276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110.4008</v>
      </c>
      <c r="P2989">
        <f t="shared" si="276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>
        <f t="shared" si="276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176.535</v>
      </c>
      <c r="P2991">
        <f t="shared" si="276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>
        <f t="shared" si="276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103.29411764705883</v>
      </c>
      <c r="P2993">
        <f t="shared" si="276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104.5</v>
      </c>
      <c r="P2994">
        <f t="shared" si="276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100.29999999999998</v>
      </c>
      <c r="P2995">
        <f t="shared" si="276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457.74666666666673</v>
      </c>
      <c r="P2996">
        <f t="shared" si="276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104.96000000000001</v>
      </c>
      <c r="P2997">
        <f t="shared" si="276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171.94285714285715</v>
      </c>
      <c r="P2998">
        <f t="shared" si="276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103.73000000000002</v>
      </c>
      <c r="P2999">
        <f t="shared" si="276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103.029</v>
      </c>
      <c r="P3000">
        <f t="shared" si="276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118.88888888888889</v>
      </c>
      <c r="P3001">
        <f t="shared" si="276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>
        <f t="shared" si="276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318.69988910451895</v>
      </c>
      <c r="P3003">
        <f t="shared" si="276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108.50614285714286</v>
      </c>
      <c r="P3004">
        <f t="shared" si="276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101.16666666666667</v>
      </c>
      <c r="P3005">
        <f t="shared" ref="P3005:P3068" si="282">IF(L3005&gt;0,E3005/L3005,0)</f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112.815</v>
      </c>
      <c r="P3006">
        <f t="shared" si="282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120.49622641509434</v>
      </c>
      <c r="P3007">
        <f t="shared" si="282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107.74999999999999</v>
      </c>
      <c r="P3008">
        <f t="shared" si="282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>
        <f t="shared" si="282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101.16666666666667</v>
      </c>
      <c r="P3010">
        <f t="shared" si="282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((E3011/D3011)*100)</f>
        <v>119.756</v>
      </c>
      <c r="P3011">
        <f t="shared" si="282"/>
        <v>233.8984375</v>
      </c>
      <c r="Q3011" t="str">
        <f t="shared" ref="Q3011:Q3074" si="284">LEFT(N3011,(SEARCH("/",N3011,1))-1)</f>
        <v>theater</v>
      </c>
      <c r="R3011" t="str">
        <f t="shared" ref="R3011:R3074" si="285">RIGHT(N3011,(LEN(N3011) -(SEARCH("/",N3011,1))))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>
        <f t="shared" si="282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123.66666666666666</v>
      </c>
      <c r="P3013">
        <f t="shared" si="282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117.12499999999999</v>
      </c>
      <c r="P3014">
        <f t="shared" si="282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156.96</v>
      </c>
      <c r="P3015">
        <f t="shared" si="282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113.104</v>
      </c>
      <c r="P3016">
        <f t="shared" si="282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103.17647058823529</v>
      </c>
      <c r="P3017">
        <f t="shared" si="282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102.61176470588236</v>
      </c>
      <c r="P3018">
        <f t="shared" si="282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105.84090909090908</v>
      </c>
      <c r="P3019">
        <f t="shared" si="282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100.71428571428571</v>
      </c>
      <c r="P3020">
        <f t="shared" si="282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121.23333333333332</v>
      </c>
      <c r="P3021">
        <f t="shared" si="282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100.57142857142858</v>
      </c>
      <c r="P3022">
        <f t="shared" si="282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116.02222222222223</v>
      </c>
      <c r="P3023">
        <f t="shared" si="282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100.88</v>
      </c>
      <c r="P3024">
        <f t="shared" si="282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>
        <f t="shared" si="282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246.42</v>
      </c>
      <c r="P3026">
        <f t="shared" si="282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302.2</v>
      </c>
      <c r="P3027">
        <f t="shared" si="282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143.33333333333334</v>
      </c>
      <c r="P3028">
        <f t="shared" si="282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131.44</v>
      </c>
      <c r="P3029">
        <f t="shared" si="282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168.01999999999998</v>
      </c>
      <c r="P3030">
        <f t="shared" si="282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109.67666666666666</v>
      </c>
      <c r="P3031">
        <f t="shared" si="282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106.6857142857143</v>
      </c>
      <c r="P3032">
        <f t="shared" si="282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>
        <f t="shared" si="282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127.2</v>
      </c>
      <c r="P3034">
        <f t="shared" si="282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146.53333333333333</v>
      </c>
      <c r="P3035">
        <f t="shared" si="282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112.53599999999999</v>
      </c>
      <c r="P3036">
        <f t="shared" si="282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108.78684000000001</v>
      </c>
      <c r="P3037">
        <f t="shared" si="282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126.732</v>
      </c>
      <c r="P3038">
        <f t="shared" si="282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213.20000000000002</v>
      </c>
      <c r="P3039">
        <f t="shared" si="282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100.49999999999999</v>
      </c>
      <c r="P3040">
        <f t="shared" si="282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108.71389999999998</v>
      </c>
      <c r="P3041">
        <f t="shared" si="282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107.5</v>
      </c>
      <c r="P3042">
        <f t="shared" si="282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110.48192771084338</v>
      </c>
      <c r="P3043">
        <f t="shared" si="282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>
        <f t="shared" si="282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110.00666666666667</v>
      </c>
      <c r="P3045">
        <f t="shared" si="282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109.34166666666667</v>
      </c>
      <c r="P3046">
        <f t="shared" si="282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132.70650000000001</v>
      </c>
      <c r="P3047">
        <f t="shared" si="282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190.84810126582278</v>
      </c>
      <c r="P3048">
        <f t="shared" si="282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>
        <f t="shared" si="282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166.4</v>
      </c>
      <c r="P3050">
        <f t="shared" si="282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106.66666666666667</v>
      </c>
      <c r="P3051">
        <f t="shared" si="282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>
        <f t="shared" si="282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23.62857142857143</v>
      </c>
      <c r="P3053">
        <f t="shared" si="282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0.15</v>
      </c>
      <c r="P3054">
        <f t="shared" si="282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0.4</v>
      </c>
      <c r="P3055">
        <f t="shared" si="282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>
        <f t="shared" si="282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5.0000000000000001E-3</v>
      </c>
      <c r="P3057">
        <f t="shared" si="282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>
        <f t="shared" si="282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>
        <f t="shared" si="282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1.6666666666666666E-2</v>
      </c>
      <c r="P3060">
        <f t="shared" si="282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3.0066666666666664</v>
      </c>
      <c r="P3061">
        <f t="shared" si="282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0.15227272727272728</v>
      </c>
      <c r="P3062">
        <f t="shared" si="282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>
        <f t="shared" si="282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66.84</v>
      </c>
      <c r="P3064">
        <f t="shared" si="282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19.566666666666666</v>
      </c>
      <c r="P3065">
        <f t="shared" si="282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11.294666666666666</v>
      </c>
      <c r="P3066">
        <f t="shared" si="282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0.04</v>
      </c>
      <c r="P3067">
        <f t="shared" si="282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11.985714285714286</v>
      </c>
      <c r="P3068">
        <f t="shared" si="282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2.5</v>
      </c>
      <c r="P3069">
        <f t="shared" ref="P3069:P3132" si="288">IF(L3069&gt;0,E3069/L3069,0)</f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6.9999999999999993E-2</v>
      </c>
      <c r="P3070">
        <f t="shared" si="288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14.099999999999998</v>
      </c>
      <c r="P3071">
        <f t="shared" si="288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3.34</v>
      </c>
      <c r="P3072">
        <f t="shared" si="288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59.774999999999999</v>
      </c>
      <c r="P3073">
        <f t="shared" si="288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1.6666666666666666E-2</v>
      </c>
      <c r="P3074">
        <f t="shared" si="288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((E3075/D3075)*100)</f>
        <v>2.3035714285714284E-2</v>
      </c>
      <c r="P3075">
        <f t="shared" si="288"/>
        <v>92.142857142857139</v>
      </c>
      <c r="Q3075" t="str">
        <f t="shared" ref="Q3075:Q3138" si="290">LEFT(N3075,(SEARCH("/",N3075,1))-1)</f>
        <v>theater</v>
      </c>
      <c r="R3075" t="str">
        <f t="shared" ref="R3075:R3138" si="291">RIGHT(N3075,(LEN(N3075) -(SEARCH("/",N3075,1))))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8.8000000000000009E-2</v>
      </c>
      <c r="P3076">
        <f t="shared" si="288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8.64</v>
      </c>
      <c r="P3077">
        <f t="shared" si="288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15.06</v>
      </c>
      <c r="P3078">
        <f t="shared" si="288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0.47727272727272729</v>
      </c>
      <c r="P3079">
        <f t="shared" si="288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0.11833333333333333</v>
      </c>
      <c r="P3080">
        <f t="shared" si="288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0.8417399858735245</v>
      </c>
      <c r="P3081">
        <f t="shared" si="288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1.8799999999999997E-2</v>
      </c>
      <c r="P3082">
        <f t="shared" si="288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0.21029999999999999</v>
      </c>
      <c r="P3083">
        <f t="shared" si="288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>
        <f t="shared" si="288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0.27999999999999997</v>
      </c>
      <c r="P3085">
        <f t="shared" si="288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11.57920670115792</v>
      </c>
      <c r="P3086">
        <f t="shared" si="288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2.44</v>
      </c>
      <c r="P3087">
        <f t="shared" si="288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0.25</v>
      </c>
      <c r="P3088">
        <f t="shared" si="288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0.625</v>
      </c>
      <c r="P3089">
        <f t="shared" si="288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0.19384615384615383</v>
      </c>
      <c r="P3090">
        <f t="shared" si="288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23.416</v>
      </c>
      <c r="P3091">
        <f t="shared" si="288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5.0808888888888886</v>
      </c>
      <c r="P3092">
        <f t="shared" si="288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15.920000000000002</v>
      </c>
      <c r="P3093">
        <f t="shared" si="288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1.1831900000000002</v>
      </c>
      <c r="P3094">
        <f t="shared" si="288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22.75</v>
      </c>
      <c r="P3095">
        <f t="shared" si="288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2.5000000000000001E-2</v>
      </c>
      <c r="P3096">
        <f t="shared" si="288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0.33512064343163539</v>
      </c>
      <c r="P3097">
        <f t="shared" si="288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3.9750000000000001</v>
      </c>
      <c r="P3098">
        <f t="shared" si="288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17.150000000000002</v>
      </c>
      <c r="P3099">
        <f t="shared" si="288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3.6080041046690612</v>
      </c>
      <c r="P3100">
        <f t="shared" si="288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13.900000000000002</v>
      </c>
      <c r="P3101">
        <f t="shared" si="288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15.225</v>
      </c>
      <c r="P3102">
        <f t="shared" si="288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>
        <f t="shared" si="288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39.112499999999997</v>
      </c>
      <c r="P3104">
        <f t="shared" si="288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0.26829268292682928</v>
      </c>
      <c r="P3105">
        <f t="shared" si="288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29.625</v>
      </c>
      <c r="P3106">
        <f t="shared" si="288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42.360992301112063</v>
      </c>
      <c r="P3107">
        <f t="shared" si="288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4.1000000000000005</v>
      </c>
      <c r="P3108">
        <f t="shared" si="288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19.762499999999999</v>
      </c>
      <c r="P3109">
        <f t="shared" si="288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5.1999999999999998E-2</v>
      </c>
      <c r="P3110">
        <f t="shared" si="288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25.030188679245285</v>
      </c>
      <c r="P3111">
        <f t="shared" si="288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0.04</v>
      </c>
      <c r="P3112">
        <f t="shared" si="288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26.640000000000004</v>
      </c>
      <c r="P3113">
        <f t="shared" si="288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4.7363636363636363</v>
      </c>
      <c r="P3114">
        <f t="shared" si="288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4.2435339894712749</v>
      </c>
      <c r="P3115">
        <f t="shared" si="288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>
        <f t="shared" si="288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>
        <f t="shared" si="288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57.333333333333336</v>
      </c>
      <c r="P3118">
        <f t="shared" si="288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0.1</v>
      </c>
      <c r="P3119">
        <f t="shared" si="288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0.31</v>
      </c>
      <c r="P3120">
        <f t="shared" si="288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0.05</v>
      </c>
      <c r="P3121">
        <f t="shared" si="288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9.8461538461538465E-3</v>
      </c>
      <c r="P3122">
        <f t="shared" si="288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0.66666666666666674</v>
      </c>
      <c r="P3123">
        <f t="shared" si="288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58.291457286432156</v>
      </c>
      <c r="P3124">
        <f t="shared" si="288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68.153599999999997</v>
      </c>
      <c r="P3125">
        <f t="shared" si="288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3.2499999999999999E-3</v>
      </c>
      <c r="P3126">
        <f t="shared" si="288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>
        <f t="shared" si="288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4.16</v>
      </c>
      <c r="P3128">
        <f t="shared" si="288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>
        <f t="shared" si="288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108.60666666666667</v>
      </c>
      <c r="P3130">
        <f t="shared" si="288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0.8</v>
      </c>
      <c r="P3131">
        <f t="shared" si="288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3.75</v>
      </c>
      <c r="P3132">
        <f t="shared" si="288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15.731707317073171</v>
      </c>
      <c r="P3133">
        <f t="shared" ref="P3133:P3196" si="294">IF(L3133&gt;0,E3133/L3133,0)</f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3.3333333333333333E-2</v>
      </c>
      <c r="P3134">
        <f t="shared" si="294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>
        <f t="shared" si="294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22.5</v>
      </c>
      <c r="P3136">
        <f t="shared" si="294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20.849420849420849</v>
      </c>
      <c r="P3137">
        <f t="shared" si="294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127.8</v>
      </c>
      <c r="P3138">
        <f t="shared" si="294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((E3139/D3139)*100)</f>
        <v>3.3333333333333335</v>
      </c>
      <c r="P3139">
        <f t="shared" si="294"/>
        <v>50</v>
      </c>
      <c r="Q3139" t="str">
        <f t="shared" ref="Q3139:Q3201" si="296">LEFT(N3139,(SEARCH("/",N3139,1))-1)</f>
        <v>theater</v>
      </c>
      <c r="R3139" t="str">
        <f t="shared" ref="R3139:R3202" si="297">RIGHT(N3139,(LEN(N3139) -(SEARCH("/",N3139,1))))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>
        <f t="shared" si="294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5.4</v>
      </c>
      <c r="P3141">
        <f t="shared" si="294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0.96</v>
      </c>
      <c r="P3142">
        <f t="shared" si="294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51.6</v>
      </c>
      <c r="P3143">
        <f t="shared" si="294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1.6363636363636365</v>
      </c>
      <c r="P3144">
        <f t="shared" si="294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>
        <f t="shared" si="294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75.400000000000006</v>
      </c>
      <c r="P3146">
        <f t="shared" si="294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>
        <f t="shared" si="294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10.5</v>
      </c>
      <c r="P3148">
        <f t="shared" si="294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117.52499999999999</v>
      </c>
      <c r="P3149">
        <f t="shared" si="294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131.16666666666669</v>
      </c>
      <c r="P3150">
        <f t="shared" si="294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>
        <f t="shared" si="294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>
        <f t="shared" si="294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100.4</v>
      </c>
      <c r="P3153">
        <f t="shared" si="294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105.95454545454545</v>
      </c>
      <c r="P3154">
        <f t="shared" si="294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335.58333333333337</v>
      </c>
      <c r="P3155">
        <f t="shared" si="294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112.92857142857142</v>
      </c>
      <c r="P3156">
        <f t="shared" si="294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188.50460000000001</v>
      </c>
      <c r="P3157">
        <f t="shared" si="294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101.81818181818181</v>
      </c>
      <c r="P3158">
        <f t="shared" si="294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>
        <f t="shared" si="294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113.99999999999999</v>
      </c>
      <c r="P3160">
        <f t="shared" si="294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133.48133333333334</v>
      </c>
      <c r="P3161">
        <f t="shared" si="294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101.53333333333335</v>
      </c>
      <c r="P3162">
        <f t="shared" si="294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105.1</v>
      </c>
      <c r="P3163">
        <f t="shared" si="294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127.15</v>
      </c>
      <c r="P3164">
        <f t="shared" si="294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111.15384615384616</v>
      </c>
      <c r="P3165">
        <f t="shared" si="294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106.76</v>
      </c>
      <c r="P3166">
        <f t="shared" si="294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162.66666666666666</v>
      </c>
      <c r="P3167">
        <f t="shared" si="294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160.22808571428573</v>
      </c>
      <c r="P3168">
        <f t="shared" si="294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116.16666666666666</v>
      </c>
      <c r="P3169">
        <f t="shared" si="294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124.2</v>
      </c>
      <c r="P3170">
        <f t="shared" si="294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103.01249999999999</v>
      </c>
      <c r="P3171">
        <f t="shared" si="294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112.25</v>
      </c>
      <c r="P3172">
        <f t="shared" si="294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108.8142857142857</v>
      </c>
      <c r="P3173">
        <f t="shared" si="294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114.99999999999999</v>
      </c>
      <c r="P3174">
        <f t="shared" si="294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>
        <f t="shared" si="294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101.13333333333334</v>
      </c>
      <c r="P3176">
        <f t="shared" si="294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109.55999999999999</v>
      </c>
      <c r="P3177">
        <f t="shared" si="294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114.8421052631579</v>
      </c>
      <c r="P3178">
        <f t="shared" si="294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117.39999999999999</v>
      </c>
      <c r="P3179">
        <f t="shared" si="294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171.73333333333335</v>
      </c>
      <c r="P3180">
        <f t="shared" si="294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114.16238095238094</v>
      </c>
      <c r="P3181">
        <f t="shared" si="294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119.75</v>
      </c>
      <c r="P3182">
        <f t="shared" si="294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109.00000000000001</v>
      </c>
      <c r="P3183">
        <f t="shared" si="294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100.88571428571429</v>
      </c>
      <c r="P3184">
        <f t="shared" si="294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109.00000000000001</v>
      </c>
      <c r="P3185">
        <f t="shared" si="294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107.20930232558139</v>
      </c>
      <c r="P3186">
        <f t="shared" si="294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>
        <f t="shared" si="294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102.18750000000001</v>
      </c>
      <c r="P3188">
        <f t="shared" si="294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116.29333333333334</v>
      </c>
      <c r="P3189">
        <f t="shared" si="294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>
        <f t="shared" si="294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12.327272727272726</v>
      </c>
      <c r="P3191">
        <f t="shared" si="294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>
        <f t="shared" si="294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4.0266666666666664</v>
      </c>
      <c r="P3193">
        <f t="shared" si="294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1.02</v>
      </c>
      <c r="P3194">
        <f t="shared" si="294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11.74</v>
      </c>
      <c r="P3195">
        <f t="shared" si="294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>
        <f t="shared" si="294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59.142857142857139</v>
      </c>
      <c r="P3197">
        <f t="shared" ref="P3197:P3260" si="300">IF(L3197&gt;0,E3197/L3197,0)</f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0.06</v>
      </c>
      <c r="P3198">
        <f t="shared" si="300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11.450000000000001</v>
      </c>
      <c r="P3199">
        <f t="shared" si="300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0.36666666666666664</v>
      </c>
      <c r="P3200">
        <f t="shared" si="300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52.16</v>
      </c>
      <c r="P3201">
        <f t="shared" si="300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2E-3</v>
      </c>
      <c r="P3202">
        <f t="shared" si="300"/>
        <v>1</v>
      </c>
      <c r="Q3202" t="str">
        <f>LEFT(N3202,(SEARCH("/",N3202,1))-1)</f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((E3203/D3203)*100)</f>
        <v>1.25</v>
      </c>
      <c r="P3203">
        <f t="shared" si="300"/>
        <v>12.5</v>
      </c>
      <c r="Q3203" t="str">
        <f t="shared" ref="Q3203:Q3266" si="302">LEFT(N3203,(SEARCH("/",N3203,1))-1)</f>
        <v>theater</v>
      </c>
      <c r="R3203" t="str">
        <f t="shared" ref="R3203:R3266" si="303">RIGHT(N3203,(LEN(N3203) -(SEARCH("/",N3203,1))))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54.52</v>
      </c>
      <c r="P3204">
        <f t="shared" si="300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>
        <f t="shared" si="300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>
        <f t="shared" si="300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3.4125000000000001</v>
      </c>
      <c r="P3207">
        <f t="shared" si="300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>
        <f t="shared" si="300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46.36363636363636</v>
      </c>
      <c r="P3209">
        <f t="shared" si="300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103.49999999999999</v>
      </c>
      <c r="P3210">
        <f t="shared" si="300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119.32315789473684</v>
      </c>
      <c r="P3211">
        <f t="shared" si="300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125.76666666666667</v>
      </c>
      <c r="P3212">
        <f t="shared" si="300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119.74347826086958</v>
      </c>
      <c r="P3213">
        <f t="shared" si="300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126.25</v>
      </c>
      <c r="P3214">
        <f t="shared" si="300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100.11666666666667</v>
      </c>
      <c r="P3215">
        <f t="shared" si="300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102.13333333333334</v>
      </c>
      <c r="P3216">
        <f t="shared" si="300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100.35142857142858</v>
      </c>
      <c r="P3217">
        <f t="shared" si="300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100.05</v>
      </c>
      <c r="P3218">
        <f t="shared" si="300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116.02222222222223</v>
      </c>
      <c r="P3219">
        <f t="shared" si="300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102.1</v>
      </c>
      <c r="P3220">
        <f t="shared" si="300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100.11000000000001</v>
      </c>
      <c r="P3221">
        <f t="shared" si="300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100.84</v>
      </c>
      <c r="P3222">
        <f t="shared" si="300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103.42499999999998</v>
      </c>
      <c r="P3223">
        <f t="shared" si="300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124.8</v>
      </c>
      <c r="P3224">
        <f t="shared" si="300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109.51612903225806</v>
      </c>
      <c r="P3225">
        <f t="shared" si="300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102.03333333333333</v>
      </c>
      <c r="P3226">
        <f t="shared" si="300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102.35000000000001</v>
      </c>
      <c r="P3227">
        <f t="shared" si="300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104.16666666666667</v>
      </c>
      <c r="P3228">
        <f t="shared" si="300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>
        <f t="shared" si="300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102.34285714285714</v>
      </c>
      <c r="P3230">
        <f t="shared" si="300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107.86500000000001</v>
      </c>
      <c r="P3231">
        <f t="shared" si="300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109.88461538461539</v>
      </c>
      <c r="P3232">
        <f t="shared" si="300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>
        <f t="shared" si="300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131.20000000000002</v>
      </c>
      <c r="P3234">
        <f t="shared" si="300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118.8</v>
      </c>
      <c r="P3235">
        <f t="shared" si="300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100.39275000000001</v>
      </c>
      <c r="P3236">
        <f t="shared" si="300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103.20666666666666</v>
      </c>
      <c r="P3237">
        <f t="shared" si="300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100.6</v>
      </c>
      <c r="P3238">
        <f t="shared" si="300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100.78754285714287</v>
      </c>
      <c r="P3239">
        <f t="shared" si="300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112.32142857142857</v>
      </c>
      <c r="P3240">
        <f t="shared" si="300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105.91914022517912</v>
      </c>
      <c r="P3241">
        <f t="shared" si="300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100.56666666666668</v>
      </c>
      <c r="P3242">
        <f t="shared" si="300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115.30588235294117</v>
      </c>
      <c r="P3243">
        <f t="shared" si="300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127.30419999999999</v>
      </c>
      <c r="P3244">
        <f t="shared" si="300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102.83750000000001</v>
      </c>
      <c r="P3245">
        <f t="shared" si="300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102.9375</v>
      </c>
      <c r="P3246">
        <f t="shared" si="300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104.3047619047619</v>
      </c>
      <c r="P3247">
        <f t="shared" si="300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111.22000000000001</v>
      </c>
      <c r="P3248">
        <f t="shared" si="300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105.86</v>
      </c>
      <c r="P3249">
        <f t="shared" si="300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100.79166666666666</v>
      </c>
      <c r="P3250">
        <f t="shared" si="300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104.92727272727274</v>
      </c>
      <c r="P3251">
        <f t="shared" si="300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101.55199999999999</v>
      </c>
      <c r="P3252">
        <f t="shared" si="300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110.73333333333333</v>
      </c>
      <c r="P3253">
        <f t="shared" si="300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127.82222222222221</v>
      </c>
      <c r="P3254">
        <f t="shared" si="300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101.82500000000002</v>
      </c>
      <c r="P3255">
        <f t="shared" si="300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101.25769230769231</v>
      </c>
      <c r="P3256">
        <f t="shared" si="300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>
        <f t="shared" si="300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128.06</v>
      </c>
      <c r="P3258">
        <f t="shared" si="300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106.29949999999999</v>
      </c>
      <c r="P3259">
        <f t="shared" si="300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105.21428571428571</v>
      </c>
      <c r="P3260">
        <f t="shared" si="300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106.16782608695652</v>
      </c>
      <c r="P3261">
        <f t="shared" ref="P3261:P3324" si="306">IF(L3261&gt;0,E3261/L3261,0)</f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109.24000000000001</v>
      </c>
      <c r="P3262">
        <f t="shared" si="306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100.45454545454547</v>
      </c>
      <c r="P3263">
        <f t="shared" si="306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103.04098360655738</v>
      </c>
      <c r="P3264">
        <f t="shared" si="306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112.1664</v>
      </c>
      <c r="P3265">
        <f t="shared" si="306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>
        <f t="shared" si="306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((E3267/D3267)*100)</f>
        <v>164</v>
      </c>
      <c r="P3267">
        <f t="shared" si="306"/>
        <v>70.285714285714292</v>
      </c>
      <c r="Q3267" t="str">
        <f t="shared" ref="Q3267:Q3330" si="308">LEFT(N3267,(SEARCH("/",N3267,1))-1)</f>
        <v>theater</v>
      </c>
      <c r="R3267" t="str">
        <f t="shared" ref="R3267:R3330" si="309">RIGHT(N3267,(LEN(N3267) -(SEARCH("/",N3267,1))))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131.28333333333333</v>
      </c>
      <c r="P3268">
        <f t="shared" si="306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102.1</v>
      </c>
      <c r="P3269">
        <f t="shared" si="306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>
        <f t="shared" si="306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101.49999999999999</v>
      </c>
      <c r="P3271">
        <f t="shared" si="306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101.66666666666666</v>
      </c>
      <c r="P3272">
        <f t="shared" si="306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>
        <f t="shared" si="306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154.43</v>
      </c>
      <c r="P3274">
        <f t="shared" si="306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107.4</v>
      </c>
      <c r="P3275">
        <f t="shared" si="306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101.32258064516128</v>
      </c>
      <c r="P3276">
        <f t="shared" si="306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100.27777777777777</v>
      </c>
      <c r="P3277">
        <f t="shared" si="306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116.84444444444443</v>
      </c>
      <c r="P3278">
        <f t="shared" si="306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108.60000000000001</v>
      </c>
      <c r="P3279">
        <f t="shared" si="306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103.4</v>
      </c>
      <c r="P3280">
        <f t="shared" si="306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114.27586206896552</v>
      </c>
      <c r="P3281">
        <f t="shared" si="306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>
        <f t="shared" si="306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121.6</v>
      </c>
      <c r="P3283">
        <f t="shared" si="306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102.6467741935484</v>
      </c>
      <c r="P3284">
        <f t="shared" si="306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104.75000000000001</v>
      </c>
      <c r="P3285">
        <f t="shared" si="306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101.6</v>
      </c>
      <c r="P3286">
        <f t="shared" si="306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112.10242048409683</v>
      </c>
      <c r="P3287">
        <f t="shared" si="306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101.76666666666667</v>
      </c>
      <c r="P3288">
        <f t="shared" si="306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>
        <f t="shared" si="306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100.26489999999998</v>
      </c>
      <c r="P3290">
        <f t="shared" si="306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133.04200000000003</v>
      </c>
      <c r="P3291">
        <f t="shared" si="306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121.2</v>
      </c>
      <c r="P3292">
        <f t="shared" si="306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113.99999999999999</v>
      </c>
      <c r="P3293">
        <f t="shared" si="306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286.13861386138615</v>
      </c>
      <c r="P3294">
        <f t="shared" si="306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170.44444444444446</v>
      </c>
      <c r="P3295">
        <f t="shared" si="306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118.33333333333333</v>
      </c>
      <c r="P3296">
        <f t="shared" si="306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102.85857142857142</v>
      </c>
      <c r="P3297">
        <f t="shared" si="306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144.06666666666666</v>
      </c>
      <c r="P3298">
        <f t="shared" si="306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100.07272727272726</v>
      </c>
      <c r="P3299">
        <f t="shared" si="306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101.73</v>
      </c>
      <c r="P3300">
        <f t="shared" si="306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116.19999999999999</v>
      </c>
      <c r="P3301">
        <f t="shared" si="306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136.16666666666666</v>
      </c>
      <c r="P3302">
        <f t="shared" si="306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133.46666666666667</v>
      </c>
      <c r="P3303">
        <f t="shared" si="306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103.39285714285715</v>
      </c>
      <c r="P3304">
        <f t="shared" si="306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115.88888888888889</v>
      </c>
      <c r="P3305">
        <f t="shared" si="306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104.51666666666665</v>
      </c>
      <c r="P3306">
        <f t="shared" si="306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102.02500000000001</v>
      </c>
      <c r="P3307">
        <f t="shared" si="306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175.33333333333334</v>
      </c>
      <c r="P3308">
        <f t="shared" si="306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106.67999999999999</v>
      </c>
      <c r="P3309">
        <f t="shared" si="306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122.28571428571429</v>
      </c>
      <c r="P3310">
        <f t="shared" si="306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159.42857142857144</v>
      </c>
      <c r="P3311">
        <f t="shared" si="306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100.07692307692308</v>
      </c>
      <c r="P3312">
        <f t="shared" si="306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109.84</v>
      </c>
      <c r="P3313">
        <f t="shared" si="306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100.03999999999999</v>
      </c>
      <c r="P3314">
        <f t="shared" si="306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116.05000000000001</v>
      </c>
      <c r="P3315">
        <f t="shared" si="306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210.75</v>
      </c>
      <c r="P3316">
        <f t="shared" si="306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110.00000000000001</v>
      </c>
      <c r="P3317">
        <f t="shared" si="306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100.08673425918037</v>
      </c>
      <c r="P3318">
        <f t="shared" si="306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106.19047619047619</v>
      </c>
      <c r="P3319">
        <f t="shared" si="306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125.6</v>
      </c>
      <c r="P3320">
        <f t="shared" si="306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>
        <f t="shared" si="306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>
        <f t="shared" si="306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107.4</v>
      </c>
      <c r="P3323">
        <f t="shared" si="306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101.51515151515152</v>
      </c>
      <c r="P3324">
        <f t="shared" si="306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125.89999999999999</v>
      </c>
      <c r="P3325">
        <f t="shared" ref="P3325:P3388" si="312">IF(L3325&gt;0,E3325/L3325,0)</f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101.66666666666666</v>
      </c>
      <c r="P3326">
        <f t="shared" si="312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112.5</v>
      </c>
      <c r="P3327">
        <f t="shared" si="312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101.375</v>
      </c>
      <c r="P3328">
        <f t="shared" si="312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101.25</v>
      </c>
      <c r="P3329">
        <f t="shared" si="312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146.38888888888889</v>
      </c>
      <c r="P3330">
        <f t="shared" si="312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((E3331/D3331)*100)</f>
        <v>116.8</v>
      </c>
      <c r="P3331">
        <f t="shared" si="312"/>
        <v>44.92307692307692</v>
      </c>
      <c r="Q3331" t="str">
        <f t="shared" ref="Q3331:Q3394" si="314">LEFT(N3331,(SEARCH("/",N3331,1))-1)</f>
        <v>theater</v>
      </c>
      <c r="R3331" t="str">
        <f t="shared" ref="R3331:R3394" si="315">RIGHT(N3331,(LEN(N3331) -(SEARCH("/",N3331,1))))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106.26666666666667</v>
      </c>
      <c r="P3332">
        <f t="shared" si="312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104.52</v>
      </c>
      <c r="P3333">
        <f t="shared" si="312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>
        <f t="shared" si="312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104.57142857142858</v>
      </c>
      <c r="P3335">
        <f t="shared" si="312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138.62051149573753</v>
      </c>
      <c r="P3336">
        <f t="shared" si="312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100.32000000000001</v>
      </c>
      <c r="P3337">
        <f t="shared" si="312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>
        <f t="shared" si="312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110.2</v>
      </c>
      <c r="P3339">
        <f t="shared" si="312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102.18</v>
      </c>
      <c r="P3340">
        <f t="shared" si="312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104.35000000000001</v>
      </c>
      <c r="P3341">
        <f t="shared" si="312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138.16666666666666</v>
      </c>
      <c r="P3342">
        <f t="shared" si="312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>
        <f t="shared" si="312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101.66666666666666</v>
      </c>
      <c r="P3344">
        <f t="shared" si="312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171.42857142857142</v>
      </c>
      <c r="P3345">
        <f t="shared" si="312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101.44444444444444</v>
      </c>
      <c r="P3346">
        <f t="shared" si="312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>
        <f t="shared" si="312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110.00000000000001</v>
      </c>
      <c r="P3348">
        <f t="shared" si="312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119.44999999999999</v>
      </c>
      <c r="P3349">
        <f t="shared" si="312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100.2909090909091</v>
      </c>
      <c r="P3350">
        <f t="shared" si="312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153.4</v>
      </c>
      <c r="P3351">
        <f t="shared" si="312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104.42857142857143</v>
      </c>
      <c r="P3352">
        <f t="shared" si="312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101.1</v>
      </c>
      <c r="P3353">
        <f t="shared" si="312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107.52</v>
      </c>
      <c r="P3354">
        <f t="shared" si="312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>
        <f t="shared" si="312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101.93333333333334</v>
      </c>
      <c r="P3356">
        <f t="shared" si="312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126.28571428571429</v>
      </c>
      <c r="P3357">
        <f t="shared" si="312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101.4</v>
      </c>
      <c r="P3358">
        <f t="shared" si="312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>
        <f t="shared" si="312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102.99000000000001</v>
      </c>
      <c r="P3360">
        <f t="shared" si="312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106.25</v>
      </c>
      <c r="P3361">
        <f t="shared" si="312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101.37777777777779</v>
      </c>
      <c r="P3362">
        <f t="shared" si="312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113.46000000000001</v>
      </c>
      <c r="P3363">
        <f t="shared" si="312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218.00000000000003</v>
      </c>
      <c r="P3364">
        <f t="shared" si="312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101.41935483870968</v>
      </c>
      <c r="P3365">
        <f t="shared" si="312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105.93333333333332</v>
      </c>
      <c r="P3366">
        <f t="shared" si="312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>
        <f t="shared" si="312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>
        <f t="shared" si="312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118.66666666666667</v>
      </c>
      <c r="P3369">
        <f t="shared" si="312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104.60000000000001</v>
      </c>
      <c r="P3370">
        <f t="shared" si="312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103.89999999999999</v>
      </c>
      <c r="P3371">
        <f t="shared" si="312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117.73333333333333</v>
      </c>
      <c r="P3372">
        <f t="shared" si="312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138.5</v>
      </c>
      <c r="P3373">
        <f t="shared" si="312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103.49999999999999</v>
      </c>
      <c r="P3374">
        <f t="shared" si="312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100.25</v>
      </c>
      <c r="P3375">
        <f t="shared" si="312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106.57142857142856</v>
      </c>
      <c r="P3376">
        <f t="shared" si="312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>
        <f t="shared" si="312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100.01249999999999</v>
      </c>
      <c r="P3378">
        <f t="shared" si="312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101.05</v>
      </c>
      <c r="P3379">
        <f t="shared" si="312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107.63636363636364</v>
      </c>
      <c r="P3380">
        <f t="shared" si="312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103.64999999999999</v>
      </c>
      <c r="P3381">
        <f t="shared" si="312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104.43333333333334</v>
      </c>
      <c r="P3382">
        <f t="shared" si="312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102.25</v>
      </c>
      <c r="P3383">
        <f t="shared" si="312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100.74285714285713</v>
      </c>
      <c r="P3384">
        <f t="shared" si="312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111.71428571428572</v>
      </c>
      <c r="P3385">
        <f t="shared" si="312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100.01100000000001</v>
      </c>
      <c r="P3386">
        <f t="shared" si="312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>
        <f t="shared" si="312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>
        <f t="shared" si="312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116.86666666666667</v>
      </c>
      <c r="P3389">
        <f t="shared" ref="P3389:P3452" si="318">IF(L3389&gt;0,E3389/L3389,0)</f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103.8</v>
      </c>
      <c r="P3390">
        <f t="shared" si="318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114.5</v>
      </c>
      <c r="P3391">
        <f t="shared" si="318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102.4</v>
      </c>
      <c r="P3392">
        <f t="shared" si="318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>
        <f t="shared" si="318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>
        <f t="shared" si="318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((E3395/D3395)*100)</f>
        <v>105.80000000000001</v>
      </c>
      <c r="P3395">
        <f t="shared" si="318"/>
        <v>36.06818181818182</v>
      </c>
      <c r="Q3395" t="str">
        <f t="shared" ref="Q3395:Q3458" si="320">LEFT(N3395,(SEARCH("/",N3395,1))-1)</f>
        <v>theater</v>
      </c>
      <c r="R3395" t="str">
        <f t="shared" ref="R3395:R3458" si="321">RIGHT(N3395,(LEN(N3395) -(SEARCH("/",N3395,1))))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142.36363636363635</v>
      </c>
      <c r="P3396">
        <f t="shared" si="318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>
        <f t="shared" si="318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104.33333333333333</v>
      </c>
      <c r="P3398">
        <f t="shared" si="318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112.00000000000001</v>
      </c>
      <c r="P3399">
        <f t="shared" si="318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111.07499999999999</v>
      </c>
      <c r="P3400">
        <f t="shared" si="318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103.75000000000001</v>
      </c>
      <c r="P3401">
        <f t="shared" si="318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100.41</v>
      </c>
      <c r="P3402">
        <f t="shared" si="318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101.86206896551724</v>
      </c>
      <c r="P3403">
        <f t="shared" si="318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109.76666666666665</v>
      </c>
      <c r="P3404">
        <f t="shared" si="318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>
        <f t="shared" si="318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>
        <f t="shared" si="318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137.57142857142856</v>
      </c>
      <c r="P3407">
        <f t="shared" si="318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100.31000000000002</v>
      </c>
      <c r="P3408">
        <f t="shared" si="318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107.1</v>
      </c>
      <c r="P3409">
        <f t="shared" si="318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>
        <f t="shared" si="318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123.6</v>
      </c>
      <c r="P3411">
        <f t="shared" si="318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108.5</v>
      </c>
      <c r="P3412">
        <f t="shared" si="318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103.56666666666668</v>
      </c>
      <c r="P3413">
        <f t="shared" si="318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>
        <f t="shared" si="318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>
        <f t="shared" si="318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103.49999999999999</v>
      </c>
      <c r="P3416">
        <f t="shared" si="318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>
        <f t="shared" si="318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119.6</v>
      </c>
      <c r="P3418">
        <f t="shared" si="318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100.00058823529412</v>
      </c>
      <c r="P3419">
        <f t="shared" si="318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100.875</v>
      </c>
      <c r="P3420">
        <f t="shared" si="318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106.54545454545455</v>
      </c>
      <c r="P3421">
        <f t="shared" si="318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>
        <f t="shared" si="318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101.15</v>
      </c>
      <c r="P3423">
        <f t="shared" si="318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109.1</v>
      </c>
      <c r="P3424">
        <f t="shared" si="318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>
        <f t="shared" si="318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103.58333333333334</v>
      </c>
      <c r="P3426">
        <f t="shared" si="318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102.97033333333331</v>
      </c>
      <c r="P3427">
        <f t="shared" si="318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108.13333333333333</v>
      </c>
      <c r="P3428">
        <f t="shared" si="318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>
        <f t="shared" si="318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102.75000000000001</v>
      </c>
      <c r="P3430">
        <f t="shared" si="318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>
        <f t="shared" si="318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108.54949999999999</v>
      </c>
      <c r="P3432">
        <f t="shared" si="318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>
        <f t="shared" si="318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109.65</v>
      </c>
      <c r="P3434">
        <f t="shared" si="318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100.26315789473684</v>
      </c>
      <c r="P3435">
        <f t="shared" si="318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105.55000000000001</v>
      </c>
      <c r="P3436">
        <f t="shared" si="318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112.00000000000001</v>
      </c>
      <c r="P3437">
        <f t="shared" si="318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105.89999999999999</v>
      </c>
      <c r="P3438">
        <f t="shared" si="318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>
        <f t="shared" si="318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104.2</v>
      </c>
      <c r="P3440">
        <f t="shared" si="318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134.67833333333334</v>
      </c>
      <c r="P3441">
        <f t="shared" si="318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105.2184</v>
      </c>
      <c r="P3442">
        <f t="shared" si="318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102.60000000000001</v>
      </c>
      <c r="P3443">
        <f t="shared" si="318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>
        <f t="shared" si="318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185.5</v>
      </c>
      <c r="P3445">
        <f t="shared" si="318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>
        <f t="shared" si="318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>
        <f t="shared" si="318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108.2</v>
      </c>
      <c r="P3448">
        <f t="shared" si="318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107.80000000000001</v>
      </c>
      <c r="P3449">
        <f t="shared" si="318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109.76190476190477</v>
      </c>
      <c r="P3450">
        <f t="shared" si="318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170.625</v>
      </c>
      <c r="P3451">
        <f t="shared" si="318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>
        <f t="shared" si="318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101.23076923076924</v>
      </c>
      <c r="P3453">
        <f t="shared" ref="P3453:P3516" si="324">IF(L3453&gt;0,E3453/L3453,0)</f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153.19999999999999</v>
      </c>
      <c r="P3454">
        <f t="shared" si="324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128.33333333333334</v>
      </c>
      <c r="P3455">
        <f t="shared" si="324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100.71428571428571</v>
      </c>
      <c r="P3456">
        <f t="shared" si="324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100.64999999999999</v>
      </c>
      <c r="P3457">
        <f t="shared" si="324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191.3</v>
      </c>
      <c r="P3458">
        <f t="shared" si="324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((E3459/D3459)*100)</f>
        <v>140.19999999999999</v>
      </c>
      <c r="P3459">
        <f t="shared" si="324"/>
        <v>50.981818181818184</v>
      </c>
      <c r="Q3459" t="str">
        <f t="shared" ref="Q3459:Q3522" si="326">LEFT(N3459,(SEARCH("/",N3459,1))-1)</f>
        <v>theater</v>
      </c>
      <c r="R3459" t="str">
        <f t="shared" ref="R3459:R3522" si="327">RIGHT(N3459,(LEN(N3459) -(SEARCH("/",N3459,1))))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124.33537832310839</v>
      </c>
      <c r="P3460">
        <f t="shared" si="324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126.2</v>
      </c>
      <c r="P3461">
        <f t="shared" si="324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>
        <f t="shared" si="324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>
        <f t="shared" si="324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>
        <f t="shared" si="324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103.38000000000001</v>
      </c>
      <c r="P3465">
        <f t="shared" si="324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102.3236</v>
      </c>
      <c r="P3466">
        <f t="shared" si="324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>
        <f t="shared" si="324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127.14285714285714</v>
      </c>
      <c r="P3468">
        <f t="shared" si="324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>
        <f t="shared" si="324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121.78</v>
      </c>
      <c r="P3470">
        <f t="shared" si="324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113.39285714285714</v>
      </c>
      <c r="P3471">
        <f t="shared" si="324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>
        <f t="shared" si="324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214.6</v>
      </c>
      <c r="P3473">
        <f t="shared" si="324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102.05</v>
      </c>
      <c r="P3474">
        <f t="shared" si="324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>
        <f t="shared" si="324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>
        <f t="shared" si="324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113.33333333333333</v>
      </c>
      <c r="P3477">
        <f t="shared" si="324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>
        <f t="shared" si="324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115.33333333333333</v>
      </c>
      <c r="P3479">
        <f t="shared" si="324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112.85000000000001</v>
      </c>
      <c r="P3480">
        <f t="shared" si="324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127.86666666666666</v>
      </c>
      <c r="P3481">
        <f t="shared" si="324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142.66666666666669</v>
      </c>
      <c r="P3482">
        <f t="shared" si="324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118.8</v>
      </c>
      <c r="P3483">
        <f t="shared" si="324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138.33333333333334</v>
      </c>
      <c r="P3484">
        <f t="shared" si="324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159.9402985074627</v>
      </c>
      <c r="P3485">
        <f t="shared" si="324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114.24000000000001</v>
      </c>
      <c r="P3486">
        <f t="shared" si="324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100.60606060606061</v>
      </c>
      <c r="P3487">
        <f t="shared" si="324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155.20000000000002</v>
      </c>
      <c r="P3488">
        <f t="shared" si="324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127.75000000000001</v>
      </c>
      <c r="P3489">
        <f t="shared" si="324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121.2</v>
      </c>
      <c r="P3490">
        <f t="shared" si="324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112.7</v>
      </c>
      <c r="P3491">
        <f t="shared" si="324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127.49999999999999</v>
      </c>
      <c r="P3492">
        <f t="shared" si="324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158.20000000000002</v>
      </c>
      <c r="P3493">
        <f t="shared" si="324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105.26894736842105</v>
      </c>
      <c r="P3494">
        <f t="shared" si="324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>
        <f t="shared" si="324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>
        <f t="shared" si="324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106.86</v>
      </c>
      <c r="P3497">
        <f t="shared" si="324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124.4</v>
      </c>
      <c r="P3498">
        <f t="shared" si="324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108.70406189555126</v>
      </c>
      <c r="P3499">
        <f t="shared" si="324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102.42424242424242</v>
      </c>
      <c r="P3500">
        <f t="shared" si="324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105.5</v>
      </c>
      <c r="P3501">
        <f t="shared" si="324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106.3</v>
      </c>
      <c r="P3502">
        <f t="shared" si="324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100.66666666666666</v>
      </c>
      <c r="P3503">
        <f t="shared" si="324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105.4</v>
      </c>
      <c r="P3504">
        <f t="shared" si="324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107.55999999999999</v>
      </c>
      <c r="P3505">
        <f t="shared" si="324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>
        <f t="shared" si="324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103.76</v>
      </c>
      <c r="P3507">
        <f t="shared" si="324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101.49999999999999</v>
      </c>
      <c r="P3508">
        <f t="shared" si="324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104.4</v>
      </c>
      <c r="P3509">
        <f t="shared" si="324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>
        <f t="shared" si="324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106.33333333333333</v>
      </c>
      <c r="P3511">
        <f t="shared" si="324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100.55555555555556</v>
      </c>
      <c r="P3512">
        <f t="shared" si="324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101.2</v>
      </c>
      <c r="P3513">
        <f t="shared" si="324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>
        <f t="shared" si="324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118.39285714285714</v>
      </c>
      <c r="P3515">
        <f t="shared" si="324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110.00000000000001</v>
      </c>
      <c r="P3516">
        <f t="shared" si="324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102.66666666666666</v>
      </c>
      <c r="P3517">
        <f t="shared" ref="P3517:P3580" si="330">IF(L3517&gt;0,E3517/L3517,0)</f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>
        <f t="shared" si="330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>
        <f t="shared" si="330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110.04599999999999</v>
      </c>
      <c r="P3520">
        <f t="shared" si="330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101.35000000000001</v>
      </c>
      <c r="P3521">
        <f t="shared" si="330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100.75</v>
      </c>
      <c r="P3522">
        <f t="shared" si="330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((E3523/D3523)*100)</f>
        <v>169.42857142857144</v>
      </c>
      <c r="P3523">
        <f t="shared" si="330"/>
        <v>45.615384615384613</v>
      </c>
      <c r="Q3523" t="str">
        <f t="shared" ref="Q3523:Q3586" si="332">LEFT(N3523,(SEARCH("/",N3523,1))-1)</f>
        <v>theater</v>
      </c>
      <c r="R3523" t="str">
        <f t="shared" ref="R3523:R3586" si="333">RIGHT(N3523,(LEN(N3523) -(SEARCH("/",N3523,1))))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>
        <f t="shared" si="330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113.65</v>
      </c>
      <c r="P3525">
        <f t="shared" si="330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101.56</v>
      </c>
      <c r="P3526">
        <f t="shared" si="330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>
        <f t="shared" si="330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>
        <f t="shared" si="330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116.91666666666667</v>
      </c>
      <c r="P3529">
        <f t="shared" si="330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101.15151515151514</v>
      </c>
      <c r="P3530">
        <f t="shared" si="330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>
        <f t="shared" si="330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>
        <f t="shared" si="330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>
        <f t="shared" si="330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118.95833333333334</v>
      </c>
      <c r="P3534">
        <f t="shared" si="330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126.2</v>
      </c>
      <c r="P3535">
        <f t="shared" si="330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156.20000000000002</v>
      </c>
      <c r="P3536">
        <f t="shared" si="330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103.15</v>
      </c>
      <c r="P3537">
        <f t="shared" si="330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153.33333333333334</v>
      </c>
      <c r="P3538">
        <f t="shared" si="330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180.44444444444446</v>
      </c>
      <c r="P3539">
        <f t="shared" si="330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128.44999999999999</v>
      </c>
      <c r="P3540">
        <f t="shared" si="330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119.66666666666667</v>
      </c>
      <c r="P3541">
        <f t="shared" si="330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>
        <f t="shared" si="330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>
        <f t="shared" si="330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102.23636363636363</v>
      </c>
      <c r="P3544">
        <f t="shared" si="330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104.66666666666666</v>
      </c>
      <c r="P3545">
        <f t="shared" si="330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>
        <f t="shared" si="330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100.4</v>
      </c>
      <c r="P3547">
        <f t="shared" si="330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102.27272727272727</v>
      </c>
      <c r="P3548">
        <f t="shared" si="330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114.40928571428573</v>
      </c>
      <c r="P3549">
        <f t="shared" si="330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101.9047619047619</v>
      </c>
      <c r="P3550">
        <f t="shared" si="330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>
        <f t="shared" si="330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104.80000000000001</v>
      </c>
      <c r="P3552">
        <f t="shared" si="330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101.83333333333333</v>
      </c>
      <c r="P3553">
        <f t="shared" si="330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>
        <f t="shared" si="330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106.27272727272728</v>
      </c>
      <c r="P3555">
        <f t="shared" si="330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113.42219999999999</v>
      </c>
      <c r="P3556">
        <f t="shared" si="330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>
        <f t="shared" si="330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100.45454545454547</v>
      </c>
      <c r="P3558">
        <f t="shared" si="330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100.03599999999999</v>
      </c>
      <c r="P3559">
        <f t="shared" si="330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>
        <f t="shared" si="330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103.49999999999999</v>
      </c>
      <c r="P3561">
        <f t="shared" si="330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108.43750000000001</v>
      </c>
      <c r="P3562">
        <f t="shared" si="330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102.4</v>
      </c>
      <c r="P3563">
        <f t="shared" si="330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148.88888888888889</v>
      </c>
      <c r="P3564">
        <f t="shared" si="330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105.49000000000002</v>
      </c>
      <c r="P3565">
        <f t="shared" si="330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100.49999999999999</v>
      </c>
      <c r="P3566">
        <f t="shared" si="330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130.55555555555557</v>
      </c>
      <c r="P3567">
        <f t="shared" si="330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104.75000000000001</v>
      </c>
      <c r="P3568">
        <f t="shared" si="330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108.80000000000001</v>
      </c>
      <c r="P3569">
        <f t="shared" si="330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111.00000000000001</v>
      </c>
      <c r="P3570">
        <f t="shared" si="330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100.47999999999999</v>
      </c>
      <c r="P3571">
        <f t="shared" si="330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114.35</v>
      </c>
      <c r="P3572">
        <f t="shared" si="330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122.06666666666666</v>
      </c>
      <c r="P3573">
        <f t="shared" si="330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>
        <f t="shared" si="330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102.8</v>
      </c>
      <c r="P3575">
        <f t="shared" si="330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106.12068965517241</v>
      </c>
      <c r="P3576">
        <f t="shared" si="330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101.33000000000001</v>
      </c>
      <c r="P3577">
        <f t="shared" si="330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>
        <f t="shared" si="330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>
        <f t="shared" si="330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100.01333333333334</v>
      </c>
      <c r="P3580">
        <f t="shared" si="330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>
        <f t="shared" ref="P3581:P3644" si="336">IF(L3581&gt;0,E3581/L3581,0)</f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113.88888888888889</v>
      </c>
      <c r="P3582">
        <f t="shared" si="336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>
        <f t="shared" si="336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>
        <f t="shared" si="336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108.5</v>
      </c>
      <c r="P3585">
        <f t="shared" si="336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115.5</v>
      </c>
      <c r="P3586">
        <f t="shared" si="336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((E3587/D3587)*100)</f>
        <v>119.11764705882352</v>
      </c>
      <c r="P3587">
        <f t="shared" si="336"/>
        <v>176.08695652173913</v>
      </c>
      <c r="Q3587" t="str">
        <f t="shared" ref="Q3587:Q3650" si="338">LEFT(N3587,(SEARCH("/",N3587,1))-1)</f>
        <v>theater</v>
      </c>
      <c r="R3587" t="str">
        <f t="shared" ref="R3587:R3650" si="339">RIGHT(N3587,(LEN(N3587) -(SEARCH("/",N3587,1))))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109.42666666666668</v>
      </c>
      <c r="P3588">
        <f t="shared" si="336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126.6</v>
      </c>
      <c r="P3589">
        <f t="shared" si="336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100.49999999999999</v>
      </c>
      <c r="P3590">
        <f t="shared" si="336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127.49999999999999</v>
      </c>
      <c r="P3591">
        <f t="shared" si="336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100.05999999999999</v>
      </c>
      <c r="P3592">
        <f t="shared" si="336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>
        <f t="shared" si="336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127.25</v>
      </c>
      <c r="P3594">
        <f t="shared" si="336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110.63333333333334</v>
      </c>
      <c r="P3595">
        <f t="shared" si="336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125.93749999999999</v>
      </c>
      <c r="P3596">
        <f t="shared" si="336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118.5</v>
      </c>
      <c r="P3597">
        <f t="shared" si="336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107.72727272727273</v>
      </c>
      <c r="P3598">
        <f t="shared" si="336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102.60000000000001</v>
      </c>
      <c r="P3599">
        <f t="shared" si="336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110.1</v>
      </c>
      <c r="P3600">
        <f t="shared" si="336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>
        <f t="shared" si="336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>
        <f t="shared" si="336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104.35000000000001</v>
      </c>
      <c r="P3603">
        <f t="shared" si="336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100.05</v>
      </c>
      <c r="P3604">
        <f t="shared" si="336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170.66666666666669</v>
      </c>
      <c r="P3605">
        <f t="shared" si="336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112.83333333333334</v>
      </c>
      <c r="P3606">
        <f t="shared" si="336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>
        <f t="shared" si="336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130.26666666666665</v>
      </c>
      <c r="P3608">
        <f t="shared" si="336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105.45454545454544</v>
      </c>
      <c r="P3609">
        <f t="shared" si="336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>
        <f t="shared" si="336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153.31632653061226</v>
      </c>
      <c r="P3611">
        <f t="shared" si="336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162.30000000000001</v>
      </c>
      <c r="P3612">
        <f t="shared" si="336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>
        <f t="shared" si="336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144.4</v>
      </c>
      <c r="P3614">
        <f t="shared" si="336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>
        <f t="shared" si="336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100.8</v>
      </c>
      <c r="P3616">
        <f t="shared" si="336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106.80000000000001</v>
      </c>
      <c r="P3617">
        <f t="shared" si="336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124.8</v>
      </c>
      <c r="P3618">
        <f t="shared" si="336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118.91891891891892</v>
      </c>
      <c r="P3619">
        <f t="shared" si="336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>
        <f t="shared" si="336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112.99999999999999</v>
      </c>
      <c r="P3621">
        <f t="shared" si="336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105.19047619047619</v>
      </c>
      <c r="P3622">
        <f t="shared" si="336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109.73333333333332</v>
      </c>
      <c r="P3623">
        <f t="shared" si="336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100.099</v>
      </c>
      <c r="P3624">
        <f t="shared" si="336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>
        <f t="shared" si="336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104.93333333333332</v>
      </c>
      <c r="P3626">
        <f t="shared" si="336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102.66666666666666</v>
      </c>
      <c r="P3627">
        <f t="shared" si="336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101.82500000000002</v>
      </c>
      <c r="P3628">
        <f t="shared" si="336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>
        <f t="shared" si="336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>
        <f t="shared" si="336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1.9999999999999998E-4</v>
      </c>
      <c r="P3631">
        <f t="shared" si="336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3.3333333333333333E-2</v>
      </c>
      <c r="P3632">
        <f t="shared" si="336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51.023391812865491</v>
      </c>
      <c r="P3633">
        <f t="shared" si="336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>
        <f t="shared" si="336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35.24</v>
      </c>
      <c r="P3635">
        <f t="shared" si="336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4.246666666666667</v>
      </c>
      <c r="P3636">
        <f t="shared" si="336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36.457142857142856</v>
      </c>
      <c r="P3637">
        <f t="shared" si="336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>
        <f t="shared" si="336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30.866666666666664</v>
      </c>
      <c r="P3639">
        <f t="shared" si="336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6.5454545454545459</v>
      </c>
      <c r="P3640">
        <f t="shared" si="336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4.0000000000000001E-3</v>
      </c>
      <c r="P3641">
        <f t="shared" si="336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5.5</v>
      </c>
      <c r="P3642">
        <f t="shared" si="336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>
        <f t="shared" si="336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2.1428571428571428</v>
      </c>
      <c r="P3644">
        <f t="shared" si="336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>
        <f t="shared" ref="P3645:P3708" si="342">IF(L3645&gt;0,E3645/L3645,0)</f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16.420000000000002</v>
      </c>
      <c r="P3646">
        <f t="shared" si="342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0.1</v>
      </c>
      <c r="P3647">
        <f t="shared" si="342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4.8099999999999996</v>
      </c>
      <c r="P3648">
        <f t="shared" si="342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>
        <f t="shared" si="342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100.38249999999999</v>
      </c>
      <c r="P3650">
        <f t="shared" si="342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((E3651/D3651)*100)</f>
        <v>104</v>
      </c>
      <c r="P3651">
        <f t="shared" si="342"/>
        <v>97.5</v>
      </c>
      <c r="Q3651" t="str">
        <f t="shared" ref="Q3651:Q3714" si="344">LEFT(N3651,(SEARCH("/",N3651,1))-1)</f>
        <v>theater</v>
      </c>
      <c r="R3651" t="str">
        <f t="shared" ref="R3651:R3714" si="345">RIGHT(N3651,(LEN(N3651) -(SEARCH("/",N3651,1))))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>
        <f t="shared" si="342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>
        <f t="shared" si="342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250.66666666666669</v>
      </c>
      <c r="P3654">
        <f t="shared" si="342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100.49999999999999</v>
      </c>
      <c r="P3655">
        <f t="shared" si="342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174.4</v>
      </c>
      <c r="P3656">
        <f t="shared" si="342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116.26</v>
      </c>
      <c r="P3657">
        <f t="shared" si="342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105.82000000000001</v>
      </c>
      <c r="P3658">
        <f t="shared" si="342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110.75</v>
      </c>
      <c r="P3659">
        <f t="shared" si="342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100.66666666666666</v>
      </c>
      <c r="P3660">
        <f t="shared" si="342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102.03333333333333</v>
      </c>
      <c r="P3661">
        <f t="shared" si="342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>
        <f t="shared" si="342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111.00000000000001</v>
      </c>
      <c r="P3663">
        <f t="shared" si="342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101.42500000000001</v>
      </c>
      <c r="P3664">
        <f t="shared" si="342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>
        <f t="shared" si="342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109.375</v>
      </c>
      <c r="P3666">
        <f t="shared" si="342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115.16129032258064</v>
      </c>
      <c r="P3667">
        <f t="shared" si="342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>
        <f t="shared" si="342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103.17033333333335</v>
      </c>
      <c r="P3669">
        <f t="shared" si="342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103.49999999999999</v>
      </c>
      <c r="P3670">
        <f t="shared" si="342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138.19999999999999</v>
      </c>
      <c r="P3671">
        <f t="shared" si="342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109.54545454545455</v>
      </c>
      <c r="P3672">
        <f t="shared" si="342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100.85714285714286</v>
      </c>
      <c r="P3673">
        <f t="shared" si="342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101.53333333333335</v>
      </c>
      <c r="P3674">
        <f t="shared" si="342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113.625</v>
      </c>
      <c r="P3675">
        <f t="shared" si="342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>
        <f t="shared" si="342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>
        <f t="shared" si="342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128.75</v>
      </c>
      <c r="P3678">
        <f t="shared" si="342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102.90416666666667</v>
      </c>
      <c r="P3679">
        <f t="shared" si="342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102.49999999999999</v>
      </c>
      <c r="P3680">
        <f t="shared" si="342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110.1</v>
      </c>
      <c r="P3681">
        <f t="shared" si="342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112.76666666666667</v>
      </c>
      <c r="P3682">
        <f t="shared" si="342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111.9</v>
      </c>
      <c r="P3683">
        <f t="shared" si="342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139.19999999999999</v>
      </c>
      <c r="P3684">
        <f t="shared" si="342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110.85714285714286</v>
      </c>
      <c r="P3685">
        <f t="shared" si="342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139.06666666666666</v>
      </c>
      <c r="P3686">
        <f t="shared" si="342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105.69999999999999</v>
      </c>
      <c r="P3687">
        <f t="shared" si="342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101.42857142857142</v>
      </c>
      <c r="P3688">
        <f t="shared" si="342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100.245</v>
      </c>
      <c r="P3689">
        <f t="shared" si="342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109.16666666666666</v>
      </c>
      <c r="P3690">
        <f t="shared" si="342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118.33333333333333</v>
      </c>
      <c r="P3691">
        <f t="shared" si="342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>
        <f t="shared" si="342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127.96000000000001</v>
      </c>
      <c r="P3693">
        <f t="shared" si="342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>
        <f t="shared" si="342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129.12912912912913</v>
      </c>
      <c r="P3695">
        <f t="shared" si="342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107.42857142857143</v>
      </c>
      <c r="P3696">
        <f t="shared" si="342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100.125</v>
      </c>
      <c r="P3697">
        <f t="shared" si="342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>
        <f t="shared" si="342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>
        <f t="shared" si="342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110.52</v>
      </c>
      <c r="P3700">
        <f t="shared" si="342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100.8</v>
      </c>
      <c r="P3701">
        <f t="shared" si="342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121.2</v>
      </c>
      <c r="P3702">
        <f t="shared" si="342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100.33333333333334</v>
      </c>
      <c r="P3703">
        <f t="shared" si="342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109.16666666666666</v>
      </c>
      <c r="P3704">
        <f t="shared" si="342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123.42857142857142</v>
      </c>
      <c r="P3705">
        <f t="shared" si="342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136.33666666666667</v>
      </c>
      <c r="P3706">
        <f t="shared" si="342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103.46657233816768</v>
      </c>
      <c r="P3707">
        <f t="shared" si="342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121.33333333333334</v>
      </c>
      <c r="P3708">
        <f t="shared" si="342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>
        <f t="shared" ref="P3709:P3772" si="348">IF(L3709&gt;0,E3709/L3709,0)</f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>
        <f t="shared" si="348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108.25</v>
      </c>
      <c r="P3711">
        <f t="shared" si="348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141.15384615384616</v>
      </c>
      <c r="P3712">
        <f t="shared" si="348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113.99999999999999</v>
      </c>
      <c r="P3713">
        <f t="shared" si="348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153.73333333333335</v>
      </c>
      <c r="P3714">
        <f t="shared" si="348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((E3715/D3715)*100)</f>
        <v>101.49999999999999</v>
      </c>
      <c r="P3715">
        <f t="shared" si="348"/>
        <v>106.84210526315789</v>
      </c>
      <c r="Q3715" t="str">
        <f t="shared" ref="Q3715:Q3778" si="350">LEFT(N3715,(SEARCH("/",N3715,1))-1)</f>
        <v>theater</v>
      </c>
      <c r="R3715" t="str">
        <f t="shared" ref="R3715:R3778" si="351">RIGHT(N3715,(LEN(N3715) -(SEARCH("/",N3715,1))))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102.35000000000001</v>
      </c>
      <c r="P3716">
        <f t="shared" si="348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102.57142857142858</v>
      </c>
      <c r="P3717">
        <f t="shared" si="348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155.75</v>
      </c>
      <c r="P3718">
        <f t="shared" si="348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100.75</v>
      </c>
      <c r="P3719">
        <f t="shared" si="348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239.4</v>
      </c>
      <c r="P3720">
        <f t="shared" si="348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>
        <f t="shared" si="348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104.51515151515152</v>
      </c>
      <c r="P3722">
        <f t="shared" si="348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100.8</v>
      </c>
      <c r="P3723">
        <f t="shared" si="348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111.20000000000002</v>
      </c>
      <c r="P3724">
        <f t="shared" si="348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102.04444444444445</v>
      </c>
      <c r="P3725">
        <f t="shared" si="348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102.54767441860466</v>
      </c>
      <c r="P3726">
        <f t="shared" si="348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>
        <f t="shared" si="348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338.70588235294122</v>
      </c>
      <c r="P3728">
        <f t="shared" si="348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100.75</v>
      </c>
      <c r="P3729">
        <f t="shared" si="348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9.31</v>
      </c>
      <c r="P3730">
        <f t="shared" si="348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7.24</v>
      </c>
      <c r="P3731">
        <f t="shared" si="348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>
        <f t="shared" si="348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11.272727272727273</v>
      </c>
      <c r="P3733">
        <f t="shared" si="348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15.411764705882353</v>
      </c>
      <c r="P3734">
        <f t="shared" si="348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>
        <f t="shared" si="348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28.466666666666669</v>
      </c>
      <c r="P3736">
        <f t="shared" si="348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13.333333333333334</v>
      </c>
      <c r="P3737">
        <f t="shared" si="348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0.66666666666666674</v>
      </c>
      <c r="P3738">
        <f t="shared" si="348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21.428571428571427</v>
      </c>
      <c r="P3739">
        <f t="shared" si="348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>
        <f t="shared" si="348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20.125</v>
      </c>
      <c r="P3741">
        <f t="shared" si="348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17.899999999999999</v>
      </c>
      <c r="P3742">
        <f t="shared" si="348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>
        <f t="shared" si="348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>
        <f t="shared" si="348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>
        <f t="shared" si="348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>
        <f t="shared" si="348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>
        <f t="shared" si="348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2.3764705882352941</v>
      </c>
      <c r="P3748">
        <f t="shared" si="348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>
        <f t="shared" si="348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103.52</v>
      </c>
      <c r="P3750">
        <f t="shared" si="348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>
        <f t="shared" si="348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100.44999999999999</v>
      </c>
      <c r="P3752">
        <f t="shared" si="348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132.6</v>
      </c>
      <c r="P3753">
        <f t="shared" si="348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112.99999999999999</v>
      </c>
      <c r="P3754">
        <f t="shared" si="348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103.34</v>
      </c>
      <c r="P3755">
        <f t="shared" si="348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>
        <f t="shared" si="348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129.63636363636363</v>
      </c>
      <c r="P3757">
        <f t="shared" si="348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101.11111111111111</v>
      </c>
      <c r="P3758">
        <f t="shared" si="348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108.51428571428572</v>
      </c>
      <c r="P3759">
        <f t="shared" si="348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102.33333333333334</v>
      </c>
      <c r="P3760">
        <f t="shared" si="348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110.24425000000002</v>
      </c>
      <c r="P3761">
        <f t="shared" si="348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101.0154</v>
      </c>
      <c r="P3762">
        <f t="shared" si="348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>
        <f t="shared" si="348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106.24</v>
      </c>
      <c r="P3764">
        <f t="shared" si="348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>
        <f t="shared" si="348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>
        <f t="shared" si="348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113.45714285714286</v>
      </c>
      <c r="P3767">
        <f t="shared" si="348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102.65010000000001</v>
      </c>
      <c r="P3768">
        <f t="shared" si="348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116.75</v>
      </c>
      <c r="P3769">
        <f t="shared" si="348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107.65274999999998</v>
      </c>
      <c r="P3770">
        <f t="shared" si="348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>
        <f t="shared" si="348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>
        <f t="shared" si="348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>
        <f t="shared" ref="P3773:P3836" si="354">IF(L3773&gt;0,E3773/L3773,0)</f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110.2</v>
      </c>
      <c r="P3774">
        <f t="shared" si="354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108.2</v>
      </c>
      <c r="P3775">
        <f t="shared" si="354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>
        <f t="shared" si="354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100.25</v>
      </c>
      <c r="P3777">
        <f t="shared" si="354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106.71250000000001</v>
      </c>
      <c r="P3778">
        <f t="shared" si="354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((E3779/D3779)*100)</f>
        <v>143.19999999999999</v>
      </c>
      <c r="P3779">
        <f t="shared" si="354"/>
        <v>48.542372881355931</v>
      </c>
      <c r="Q3779" t="str">
        <f t="shared" ref="Q3779:Q3842" si="356">LEFT(N3779,(SEARCH("/",N3779,1))-1)</f>
        <v>theater</v>
      </c>
      <c r="R3779" t="str">
        <f t="shared" ref="R3779:R3842" si="357">RIGHT(N3779,(LEN(N3779) -(SEARCH("/",N3779,1))))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105.04166666666667</v>
      </c>
      <c r="P3780">
        <f t="shared" si="354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103.98</v>
      </c>
      <c r="P3781">
        <f t="shared" si="354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>
        <f t="shared" si="354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109.66666666666667</v>
      </c>
      <c r="P3783">
        <f t="shared" si="354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101.75</v>
      </c>
      <c r="P3784">
        <f t="shared" si="354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128.91666666666666</v>
      </c>
      <c r="P3785">
        <f t="shared" si="354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114.99999999999999</v>
      </c>
      <c r="P3786">
        <f t="shared" si="354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150.75</v>
      </c>
      <c r="P3787">
        <f t="shared" si="354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110.96666666666665</v>
      </c>
      <c r="P3788">
        <f t="shared" si="354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100.28571428571429</v>
      </c>
      <c r="P3789">
        <f t="shared" si="354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0.66666666666666674</v>
      </c>
      <c r="P3790">
        <f t="shared" si="354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3.267605633802817</v>
      </c>
      <c r="P3791">
        <f t="shared" si="354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>
        <f t="shared" si="354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>
        <f t="shared" si="354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0.27999999999999997</v>
      </c>
      <c r="P3794">
        <f t="shared" si="354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59.657142857142851</v>
      </c>
      <c r="P3795">
        <f t="shared" si="354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>
        <f t="shared" si="354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1.6666666666666667</v>
      </c>
      <c r="P3797">
        <f t="shared" si="354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4.4444444444444444E-3</v>
      </c>
      <c r="P3798">
        <f t="shared" si="354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89.666666666666657</v>
      </c>
      <c r="P3799">
        <f t="shared" si="354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1.4642857142857144</v>
      </c>
      <c r="P3800">
        <f t="shared" si="354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4.0199999999999996</v>
      </c>
      <c r="P3801">
        <f t="shared" si="354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4.004545454545454</v>
      </c>
      <c r="P3802">
        <f t="shared" si="354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8.52</v>
      </c>
      <c r="P3803">
        <f t="shared" si="354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>
        <f t="shared" si="354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19.650000000000002</v>
      </c>
      <c r="P3805">
        <f t="shared" si="354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>
        <f t="shared" si="354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2E-3</v>
      </c>
      <c r="P3807">
        <f t="shared" si="354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6.6666666666666666E-2</v>
      </c>
      <c r="P3808">
        <f t="shared" si="354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30.333333333333336</v>
      </c>
      <c r="P3809">
        <f t="shared" si="354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>
        <f t="shared" si="354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101.25</v>
      </c>
      <c r="P3811">
        <f t="shared" si="354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121.73333333333333</v>
      </c>
      <c r="P3812">
        <f t="shared" si="354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>
        <f t="shared" si="354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109.55</v>
      </c>
      <c r="P3814">
        <f t="shared" si="354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100.95190476190474</v>
      </c>
      <c r="P3815">
        <f t="shared" si="354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140.13333333333333</v>
      </c>
      <c r="P3816">
        <f t="shared" si="354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100.001</v>
      </c>
      <c r="P3817">
        <f t="shared" si="354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119.238</v>
      </c>
      <c r="P3818">
        <f t="shared" si="354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107.25</v>
      </c>
      <c r="P3819">
        <f t="shared" si="354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227.99999999999997</v>
      </c>
      <c r="P3820">
        <f t="shared" si="354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106.4</v>
      </c>
      <c r="P3821">
        <f t="shared" si="354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143.33333333333334</v>
      </c>
      <c r="P3822">
        <f t="shared" si="354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104.54285714285714</v>
      </c>
      <c r="P3823">
        <f t="shared" si="354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110.02000000000001</v>
      </c>
      <c r="P3824">
        <f t="shared" si="354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>
        <f t="shared" si="354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>
        <f t="shared" si="354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105.42</v>
      </c>
      <c r="P3827">
        <f t="shared" si="354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119.16666666666667</v>
      </c>
      <c r="P3828">
        <f t="shared" si="354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152.66666666666666</v>
      </c>
      <c r="P3829">
        <f t="shared" si="354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>
        <f t="shared" si="354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100.2</v>
      </c>
      <c r="P3831">
        <f t="shared" si="354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>
        <f t="shared" si="354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106.02199999999999</v>
      </c>
      <c r="P3833">
        <f t="shared" si="354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104.66666666666666</v>
      </c>
      <c r="P3834">
        <f t="shared" si="354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116.66666666666667</v>
      </c>
      <c r="P3835">
        <f t="shared" si="354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109.03333333333333</v>
      </c>
      <c r="P3836">
        <f t="shared" si="354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>
        <f t="shared" ref="P3837:P3900" si="360">IF(L3837&gt;0,E3837/L3837,0)</f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112.5</v>
      </c>
      <c r="P3838">
        <f t="shared" si="360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102.1</v>
      </c>
      <c r="P3839">
        <f t="shared" si="360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100.824</v>
      </c>
      <c r="P3840">
        <f t="shared" si="360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101.25</v>
      </c>
      <c r="P3841">
        <f t="shared" si="360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>
        <f t="shared" si="360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((E3843/D3843)*100)</f>
        <v>8.7200000000000006</v>
      </c>
      <c r="P3843">
        <f t="shared" si="360"/>
        <v>25.647058823529413</v>
      </c>
      <c r="Q3843" t="str">
        <f t="shared" ref="Q3843:Q3906" si="362">LEFT(N3843,(SEARCH("/",N3843,1))-1)</f>
        <v>theater</v>
      </c>
      <c r="R3843" t="str">
        <f t="shared" ref="R3843:R3906" si="363">RIGHT(N3843,(LEN(N3843) -(SEARCH("/",N3843,1))))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21.94</v>
      </c>
      <c r="P3844">
        <f t="shared" si="360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21.3</v>
      </c>
      <c r="P3845">
        <f t="shared" si="360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41.489795918367342</v>
      </c>
      <c r="P3846">
        <f t="shared" si="360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2.105</v>
      </c>
      <c r="P3847">
        <f t="shared" si="360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2.7</v>
      </c>
      <c r="P3848">
        <f t="shared" si="360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16.161904761904761</v>
      </c>
      <c r="P3849">
        <f t="shared" si="360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16.376923076923077</v>
      </c>
      <c r="P3850">
        <f t="shared" si="360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7.043333333333333</v>
      </c>
      <c r="P3851">
        <f t="shared" si="360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3.8</v>
      </c>
      <c r="P3852">
        <f t="shared" si="360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34.08</v>
      </c>
      <c r="P3853">
        <f t="shared" si="360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0.2</v>
      </c>
      <c r="P3854">
        <f t="shared" si="360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2.5999999999999999E-2</v>
      </c>
      <c r="P3855">
        <f t="shared" si="360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16.254545454545454</v>
      </c>
      <c r="P3856">
        <f t="shared" si="360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2.5</v>
      </c>
      <c r="P3857">
        <f t="shared" si="360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0.02</v>
      </c>
      <c r="P3858">
        <f t="shared" si="360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5.2</v>
      </c>
      <c r="P3859">
        <f t="shared" si="360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>
        <f t="shared" si="360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0.04</v>
      </c>
      <c r="P3861">
        <f t="shared" si="360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17.666666666666668</v>
      </c>
      <c r="P3862">
        <f t="shared" si="360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>
        <f t="shared" si="360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1.3333333333333334E-2</v>
      </c>
      <c r="P3864">
        <f t="shared" si="360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>
        <f t="shared" si="360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1.2</v>
      </c>
      <c r="P3866">
        <f t="shared" si="360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26.937422295897225</v>
      </c>
      <c r="P3867">
        <f t="shared" si="360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0.54999999999999993</v>
      </c>
      <c r="P3868">
        <f t="shared" si="360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12.55</v>
      </c>
      <c r="P3869">
        <f t="shared" si="360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0.2</v>
      </c>
      <c r="P3870">
        <f t="shared" si="360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3.4474868431088401</v>
      </c>
      <c r="P3871">
        <f t="shared" si="360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>
        <f t="shared" si="360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2.666666666666667</v>
      </c>
      <c r="P3873">
        <f t="shared" si="360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>
        <f t="shared" si="360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>
        <f t="shared" si="360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>
        <f t="shared" si="360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>
        <f t="shared" si="360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52.794871794871788</v>
      </c>
      <c r="P3878">
        <f t="shared" si="360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4.9639999999999995</v>
      </c>
      <c r="P3879">
        <f t="shared" si="360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5.5555555555555552E-2</v>
      </c>
      <c r="P3880">
        <f t="shared" si="360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>
        <f t="shared" si="360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13.066666666666665</v>
      </c>
      <c r="P3882">
        <f t="shared" si="360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>
        <f t="shared" si="360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>
        <f t="shared" si="360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>
        <f t="shared" si="360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>
        <f t="shared" si="360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>
        <f t="shared" si="360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>
        <f t="shared" si="360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1.7500000000000002</v>
      </c>
      <c r="P3889">
        <f t="shared" si="360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27.1</v>
      </c>
      <c r="P3890">
        <f t="shared" si="360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1.4749999999999999</v>
      </c>
      <c r="P3891">
        <f t="shared" si="360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16.826666666666668</v>
      </c>
      <c r="P3892">
        <f t="shared" si="360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32.5</v>
      </c>
      <c r="P3893">
        <f t="shared" si="360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>
        <f t="shared" si="360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21.55</v>
      </c>
      <c r="P3895">
        <f t="shared" si="360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3.4666666666666663</v>
      </c>
      <c r="P3896">
        <f t="shared" si="360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>
        <f t="shared" si="360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10.625</v>
      </c>
      <c r="P3898">
        <f t="shared" si="360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17.599999999999998</v>
      </c>
      <c r="P3899">
        <f t="shared" si="360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32.56</v>
      </c>
      <c r="P3900">
        <f t="shared" si="360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1.25</v>
      </c>
      <c r="P3901">
        <f t="shared" ref="P3901:P3964" si="366">IF(L3901&gt;0,E3901/L3901,0)</f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5.4</v>
      </c>
      <c r="P3902">
        <f t="shared" si="366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0.83333333333333337</v>
      </c>
      <c r="P3903">
        <f t="shared" si="366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48.833333333333336</v>
      </c>
      <c r="P3904">
        <f t="shared" si="366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>
        <f t="shared" si="366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0.03</v>
      </c>
      <c r="P3906">
        <f t="shared" si="366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((E3907/D3907)*100)</f>
        <v>11.533333333333333</v>
      </c>
      <c r="P3907">
        <f t="shared" si="366"/>
        <v>24.714285714285715</v>
      </c>
      <c r="Q3907" t="str">
        <f t="shared" ref="Q3907:Q3970" si="368">LEFT(N3907,(SEARCH("/",N3907,1))-1)</f>
        <v>theater</v>
      </c>
      <c r="R3907" t="str">
        <f t="shared" ref="R3907:R3970" si="369">RIGHT(N3907,(LEN(N3907) -(SEARCH("/",N3907,1))))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67.333333333333329</v>
      </c>
      <c r="P3908">
        <f t="shared" si="366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15.299999999999999</v>
      </c>
      <c r="P3909">
        <f t="shared" si="366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8.6666666666666679</v>
      </c>
      <c r="P3910">
        <f t="shared" si="366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0.22499999999999998</v>
      </c>
      <c r="P3911">
        <f t="shared" si="366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3.0833333333333335</v>
      </c>
      <c r="P3912">
        <f t="shared" si="366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37.412500000000001</v>
      </c>
      <c r="P3913">
        <f t="shared" si="366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6.6666666666666671E-3</v>
      </c>
      <c r="P3914">
        <f t="shared" si="366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>
        <f t="shared" si="366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36.36</v>
      </c>
      <c r="P3916">
        <f t="shared" si="366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0.33333333333333337</v>
      </c>
      <c r="P3917">
        <f t="shared" si="366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>
        <f t="shared" si="366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0.2857142857142857</v>
      </c>
      <c r="P3919">
        <f t="shared" si="366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0.2</v>
      </c>
      <c r="P3920">
        <f t="shared" si="366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1.7999999999999998</v>
      </c>
      <c r="P3921">
        <f t="shared" si="366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5.4</v>
      </c>
      <c r="P3922">
        <f t="shared" si="366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>
        <f t="shared" si="366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8.1333333333333329</v>
      </c>
      <c r="P3924">
        <f t="shared" si="366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12.034782608695652</v>
      </c>
      <c r="P3925">
        <f t="shared" si="366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15.266666666666667</v>
      </c>
      <c r="P3926">
        <f t="shared" si="366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>
        <f t="shared" si="366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0.3</v>
      </c>
      <c r="P3928">
        <f t="shared" si="366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>
        <f t="shared" si="366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13.020000000000001</v>
      </c>
      <c r="P3930">
        <f t="shared" si="366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2.2650000000000001</v>
      </c>
      <c r="P3931">
        <f t="shared" si="366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>
        <f t="shared" si="366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>
        <f t="shared" si="366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8.3333333333333332E-3</v>
      </c>
      <c r="P3934">
        <f t="shared" si="366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15.742857142857142</v>
      </c>
      <c r="P3935">
        <f t="shared" si="366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>
        <f t="shared" si="366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43.833333333333336</v>
      </c>
      <c r="P3937">
        <f t="shared" si="366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>
        <f t="shared" si="366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86.135181975736558</v>
      </c>
      <c r="P3939">
        <f t="shared" si="366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12.196620583717358</v>
      </c>
      <c r="P3940">
        <f t="shared" si="366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0.1</v>
      </c>
      <c r="P3941">
        <f t="shared" si="366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0.22</v>
      </c>
      <c r="P3942">
        <f t="shared" si="366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0.90909090909090906</v>
      </c>
      <c r="P3943">
        <f t="shared" si="366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>
        <f t="shared" si="366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35.64</v>
      </c>
      <c r="P3945">
        <f t="shared" si="366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>
        <f t="shared" si="366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0.25</v>
      </c>
      <c r="P3947">
        <f t="shared" si="366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3.25</v>
      </c>
      <c r="P3948">
        <f t="shared" si="366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3.3666666666666663</v>
      </c>
      <c r="P3949">
        <f t="shared" si="366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>
        <f t="shared" si="366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15.770000000000001</v>
      </c>
      <c r="P3951">
        <f t="shared" si="366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0.625</v>
      </c>
      <c r="P3952">
        <f t="shared" si="366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5.0000000000000001E-4</v>
      </c>
      <c r="P3953">
        <f t="shared" si="366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9.6153846153846159E-2</v>
      </c>
      <c r="P3954">
        <f t="shared" si="366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>
        <f t="shared" si="366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>
        <f t="shared" si="366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24.285714285714285</v>
      </c>
      <c r="P3957">
        <f t="shared" si="366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>
        <f t="shared" si="366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2.5000000000000001E-2</v>
      </c>
      <c r="P3959">
        <f t="shared" si="366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32.049999999999997</v>
      </c>
      <c r="P3960">
        <f t="shared" si="366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24.333333333333336</v>
      </c>
      <c r="P3961">
        <f t="shared" si="366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1.5</v>
      </c>
      <c r="P3962">
        <f t="shared" si="366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0.42</v>
      </c>
      <c r="P3963">
        <f t="shared" si="366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3.214285714285714</v>
      </c>
      <c r="P3964">
        <f t="shared" si="366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>
        <f t="shared" ref="P3965:P4028" si="372">IF(L3965&gt;0,E3965/L3965,0)</f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6.3</v>
      </c>
      <c r="P3966">
        <f t="shared" si="372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14.249999999999998</v>
      </c>
      <c r="P3967">
        <f t="shared" si="372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0.6</v>
      </c>
      <c r="P3968">
        <f t="shared" si="372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24.117647058823529</v>
      </c>
      <c r="P3969">
        <f t="shared" si="372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10.54</v>
      </c>
      <c r="P3970">
        <f t="shared" si="372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((E3971/D3971)*100)</f>
        <v>7.4690265486725664</v>
      </c>
      <c r="P3971">
        <f t="shared" si="372"/>
        <v>35.166666666666664</v>
      </c>
      <c r="Q3971" t="str">
        <f t="shared" ref="Q3971:Q4034" si="374">LEFT(N3971,(SEARCH("/",N3971,1))-1)</f>
        <v>theater</v>
      </c>
      <c r="R3971" t="str">
        <f t="shared" ref="R3971:R4034" si="375">RIGHT(N3971,(LEN(N3971) -(SEARCH("/",N3971,1))))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7.3333333333333334E-2</v>
      </c>
      <c r="P3972">
        <f t="shared" si="372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0.97142857142857131</v>
      </c>
      <c r="P3973">
        <f t="shared" si="372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21.099999999999998</v>
      </c>
      <c r="P3974">
        <f t="shared" si="372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78.100000000000009</v>
      </c>
      <c r="P3975">
        <f t="shared" si="372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>
        <f t="shared" si="372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>
        <f t="shared" si="372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47.692307692307693</v>
      </c>
      <c r="P3978">
        <f t="shared" si="372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1.4500000000000002</v>
      </c>
      <c r="P3979">
        <f t="shared" si="372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10.7</v>
      </c>
      <c r="P3980">
        <f t="shared" si="372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1.8333333333333333</v>
      </c>
      <c r="P3981">
        <f t="shared" si="372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>
        <f t="shared" si="372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4.083333333333333</v>
      </c>
      <c r="P3983">
        <f t="shared" si="372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>
        <f t="shared" si="372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34.802513464991023</v>
      </c>
      <c r="P3985">
        <f t="shared" si="372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6.3333333333333339</v>
      </c>
      <c r="P3986">
        <f t="shared" si="372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32.049999999999997</v>
      </c>
      <c r="P3987">
        <f t="shared" si="372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9.76</v>
      </c>
      <c r="P3988">
        <f t="shared" si="372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37.75</v>
      </c>
      <c r="P3989">
        <f t="shared" si="372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2.1333333333333333</v>
      </c>
      <c r="P3990">
        <f t="shared" si="372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>
        <f t="shared" si="372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4.1818181818181817</v>
      </c>
      <c r="P3992">
        <f t="shared" si="372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>
        <f t="shared" si="372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5.41</v>
      </c>
      <c r="P3994">
        <f t="shared" si="372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6.0000000000000001E-3</v>
      </c>
      <c r="P3995">
        <f t="shared" si="372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0.25</v>
      </c>
      <c r="P3996">
        <f t="shared" si="372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>
        <f t="shared" si="372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16.566666666666666</v>
      </c>
      <c r="P3998">
        <f t="shared" si="372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>
        <f t="shared" si="372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57.199999999999996</v>
      </c>
      <c r="P4000">
        <f t="shared" si="372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16.514285714285716</v>
      </c>
      <c r="P4001">
        <f t="shared" si="372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0.125</v>
      </c>
      <c r="P4002">
        <f t="shared" si="372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37.75</v>
      </c>
      <c r="P4003">
        <f t="shared" si="372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1.8399999999999999</v>
      </c>
      <c r="P4004">
        <f t="shared" si="372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10.050000000000001</v>
      </c>
      <c r="P4005">
        <f t="shared" si="372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0.2</v>
      </c>
      <c r="P4006">
        <f t="shared" si="372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1.3333333333333335</v>
      </c>
      <c r="P4007">
        <f t="shared" si="372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6.6666666666666671E-3</v>
      </c>
      <c r="P4008">
        <f t="shared" si="372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0.25</v>
      </c>
      <c r="P4009">
        <f t="shared" si="372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>
        <f t="shared" si="372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3.8860103626943006</v>
      </c>
      <c r="P4011">
        <f t="shared" si="372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24.194444444444443</v>
      </c>
      <c r="P4012">
        <f t="shared" si="372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7.6</v>
      </c>
      <c r="P4013">
        <f t="shared" si="372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>
        <f t="shared" si="372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1.3</v>
      </c>
      <c r="P4015">
        <f t="shared" si="372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>
        <f t="shared" si="372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1.4285714285714287E-2</v>
      </c>
      <c r="P4017">
        <f t="shared" si="372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14.000000000000002</v>
      </c>
      <c r="P4018">
        <f t="shared" si="372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1.05</v>
      </c>
      <c r="P4019">
        <f t="shared" si="372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8.6666666666666679</v>
      </c>
      <c r="P4020">
        <f t="shared" si="372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0.82857142857142851</v>
      </c>
      <c r="P4021">
        <f t="shared" si="372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16.666666666666664</v>
      </c>
      <c r="P4022">
        <f t="shared" si="372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0.83333333333333337</v>
      </c>
      <c r="P4023">
        <f t="shared" si="372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69.561111111111103</v>
      </c>
      <c r="P4024">
        <f t="shared" si="372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>
        <f t="shared" si="372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1.25</v>
      </c>
      <c r="P4026">
        <f t="shared" si="372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>
        <f t="shared" si="372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>
        <f t="shared" si="372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7.166666666666667</v>
      </c>
      <c r="P4029">
        <f t="shared" ref="P4029:P4092" si="378">IF(L4029&gt;0,E4029/L4029,0)</f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28.050000000000004</v>
      </c>
      <c r="P4030">
        <f t="shared" si="378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>
        <f t="shared" si="378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>
        <f t="shared" si="378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>
        <f t="shared" si="378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6.8287037037037033</v>
      </c>
      <c r="P4034">
        <f t="shared" si="378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((E4035/D4035)*100)</f>
        <v>25.698702928870294</v>
      </c>
      <c r="P4035">
        <f t="shared" si="378"/>
        <v>65.340319148936175</v>
      </c>
      <c r="Q4035" t="str">
        <f t="shared" ref="Q4035:Q4098" si="380">LEFT(N4035,(SEARCH("/",N4035,1))-1)</f>
        <v>theater</v>
      </c>
      <c r="R4035" t="str">
        <f t="shared" ref="R4035:R4098" si="381">RIGHT(N4035,(LEN(N4035) -(SEARCH("/",N4035,1))))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1.4814814814814816</v>
      </c>
      <c r="P4036">
        <f t="shared" si="378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36.85</v>
      </c>
      <c r="P4037">
        <f t="shared" si="378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47.05</v>
      </c>
      <c r="P4038">
        <f t="shared" si="378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11.428571428571429</v>
      </c>
      <c r="P4039">
        <f t="shared" si="378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12.04</v>
      </c>
      <c r="P4040">
        <f t="shared" si="378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>
        <f t="shared" si="378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31.25</v>
      </c>
      <c r="P4042">
        <f t="shared" si="378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0.42</v>
      </c>
      <c r="P4043">
        <f t="shared" si="378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0.21</v>
      </c>
      <c r="P4044">
        <f t="shared" si="378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>
        <f t="shared" si="378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37.5</v>
      </c>
      <c r="P4046">
        <f t="shared" si="378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0.02</v>
      </c>
      <c r="P4047">
        <f t="shared" si="378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8.2142857142857135</v>
      </c>
      <c r="P4048">
        <f t="shared" si="378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2.1999999999999997</v>
      </c>
      <c r="P4049">
        <f t="shared" si="378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17.652941176470588</v>
      </c>
      <c r="P4050">
        <f t="shared" si="378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0.08</v>
      </c>
      <c r="P4051">
        <f t="shared" si="378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6.6666666666666666E-2</v>
      </c>
      <c r="P4052">
        <f t="shared" si="378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>
        <f t="shared" si="378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37.533333333333339</v>
      </c>
      <c r="P4054">
        <f t="shared" si="378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>
        <f t="shared" si="378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>
        <f t="shared" si="378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17.62</v>
      </c>
      <c r="P4057">
        <f t="shared" si="378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>
        <f t="shared" si="378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22.142857142857142</v>
      </c>
      <c r="P4059">
        <f t="shared" si="378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2.5333333333333332</v>
      </c>
      <c r="P4060">
        <f t="shared" si="378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2.5</v>
      </c>
      <c r="P4061">
        <f t="shared" si="378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2.85</v>
      </c>
      <c r="P4062">
        <f t="shared" si="378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>
        <f t="shared" si="378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2.4500000000000002</v>
      </c>
      <c r="P4064">
        <f t="shared" si="378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1.4210526315789473</v>
      </c>
      <c r="P4065">
        <f t="shared" si="378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19.25</v>
      </c>
      <c r="P4066">
        <f t="shared" si="378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0.67500000000000004</v>
      </c>
      <c r="P4067">
        <f t="shared" si="378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0.16666666666666669</v>
      </c>
      <c r="P4068">
        <f t="shared" si="378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60.9</v>
      </c>
      <c r="P4069">
        <f t="shared" si="378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>
        <f t="shared" si="378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34.4</v>
      </c>
      <c r="P4071">
        <f t="shared" si="378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16.5</v>
      </c>
      <c r="P4072">
        <f t="shared" si="378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>
        <f t="shared" si="378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0.4</v>
      </c>
      <c r="P4074">
        <f t="shared" si="378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1.0571428571428572</v>
      </c>
      <c r="P4075">
        <f t="shared" si="378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26.727272727272727</v>
      </c>
      <c r="P4076">
        <f t="shared" si="378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28.799999999999997</v>
      </c>
      <c r="P4077">
        <f t="shared" si="378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>
        <f t="shared" si="378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8.9</v>
      </c>
      <c r="P4079">
        <f t="shared" si="378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>
        <f t="shared" si="378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0.16666666666666669</v>
      </c>
      <c r="P4081">
        <f t="shared" si="378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>
        <f t="shared" si="378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15.737410071942445</v>
      </c>
      <c r="P4083">
        <f t="shared" si="378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>
        <f t="shared" si="378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21.685714285714287</v>
      </c>
      <c r="P4085">
        <f t="shared" si="378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0.33333333333333337</v>
      </c>
      <c r="P4086">
        <f t="shared" si="378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0.2857142857142857</v>
      </c>
      <c r="P4087">
        <f t="shared" si="378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4.7</v>
      </c>
      <c r="P4088">
        <f t="shared" si="378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>
        <f t="shared" si="378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10.8</v>
      </c>
      <c r="P4090">
        <f t="shared" si="378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4.8</v>
      </c>
      <c r="P4091">
        <f t="shared" si="378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3.2</v>
      </c>
      <c r="P4092">
        <f t="shared" si="378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12.75</v>
      </c>
      <c r="P4093">
        <f t="shared" ref="P4093:P4115" si="384">IF(L4093&gt;0,E4093/L4093,0)</f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1.8181818181818181E-2</v>
      </c>
      <c r="P4094">
        <f t="shared" si="384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2.4</v>
      </c>
      <c r="P4095">
        <f t="shared" si="384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36.5</v>
      </c>
      <c r="P4096">
        <f t="shared" si="384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2.666666666666667</v>
      </c>
      <c r="P4097">
        <f t="shared" si="384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11.428571428571429</v>
      </c>
      <c r="P4098">
        <f t="shared" si="384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((E4099/D4099)*100)</f>
        <v>0</v>
      </c>
      <c r="P4099">
        <f t="shared" si="384"/>
        <v>0</v>
      </c>
      <c r="Q4099" t="str">
        <f t="shared" ref="Q4099:Q4115" si="386">LEFT(N4099,(SEARCH("/",N4099,1))-1)</f>
        <v>theater</v>
      </c>
      <c r="R4099" t="str">
        <f t="shared" ref="R4099:R4115" si="387">RIGHT(N4099,(LEN(N4099) -(SEARCH("/",N4099,1))))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>
        <f t="shared" si="384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1.1111111111111112</v>
      </c>
      <c r="P4101">
        <f t="shared" si="384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>
        <f t="shared" si="384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>
        <f t="shared" si="384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27.400000000000002</v>
      </c>
      <c r="P4104">
        <f t="shared" si="384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>
        <f t="shared" si="384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21.366666666666667</v>
      </c>
      <c r="P4106">
        <f t="shared" si="384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6.9696969696969706</v>
      </c>
      <c r="P4107">
        <f t="shared" si="384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70.599999999999994</v>
      </c>
      <c r="P4108">
        <f t="shared" si="384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2.0500000000000003</v>
      </c>
      <c r="P4109">
        <f t="shared" si="384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1.9666666666666666</v>
      </c>
      <c r="P4110">
        <f t="shared" si="384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>
        <f t="shared" si="384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28.666666666666668</v>
      </c>
      <c r="P4112">
        <f t="shared" si="384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3.1333333333333333</v>
      </c>
      <c r="P4113">
        <f t="shared" si="384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0.04</v>
      </c>
      <c r="P4114">
        <f t="shared" si="384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0.2</v>
      </c>
      <c r="P4115">
        <f t="shared" si="384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AE31E6A2-9FC8-4E69-80D8-253045DF6E4F}"/>
  <conditionalFormatting sqref="F2:F4115">
    <cfRule type="containsText" dxfId="11" priority="3" operator="containsText" text="live">
      <formula>NOT(ISERROR(SEARCH("live",F2)))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5329-B9C7-4F68-8F88-4BE330A7CB3D}">
  <dimension ref="A1:F14"/>
  <sheetViews>
    <sheetView topLeftCell="H1" workbookViewId="0">
      <selection activeCell="D4" sqref="D4"/>
    </sheetView>
  </sheetViews>
  <sheetFormatPr defaultRowHeight="14.4" x14ac:dyDescent="0.3"/>
  <cols>
    <col min="1" max="1" width="13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</cols>
  <sheetData>
    <row r="1" spans="1:6" x14ac:dyDescent="0.3">
      <c r="A1" s="6" t="s">
        <v>8223</v>
      </c>
      <c r="B1" t="s">
        <v>8321</v>
      </c>
    </row>
    <row r="3" spans="1:6" x14ac:dyDescent="0.3">
      <c r="A3" s="6" t="s">
        <v>8323</v>
      </c>
      <c r="B3" s="6" t="s">
        <v>8322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F181-42EC-4660-B409-66AB35827FC0}">
  <dimension ref="A1:F47"/>
  <sheetViews>
    <sheetView topLeftCell="H1" workbookViewId="0">
      <selection activeCell="C5" sqref="C5"/>
    </sheetView>
  </sheetViews>
  <sheetFormatPr defaultRowHeight="14.4" x14ac:dyDescent="0.3"/>
  <cols>
    <col min="1" max="1" width="16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1" bestFit="1" customWidth="1"/>
  </cols>
  <sheetData>
    <row r="1" spans="1:6" x14ac:dyDescent="0.3">
      <c r="A1" s="6" t="s">
        <v>8223</v>
      </c>
      <c r="B1" t="s">
        <v>8321</v>
      </c>
    </row>
    <row r="2" spans="1:6" x14ac:dyDescent="0.3">
      <c r="A2" s="6" t="s">
        <v>8365</v>
      </c>
      <c r="B2" t="s">
        <v>8321</v>
      </c>
    </row>
    <row r="4" spans="1:6" x14ac:dyDescent="0.3">
      <c r="A4" s="6" t="s">
        <v>8323</v>
      </c>
      <c r="B4" s="6" t="s">
        <v>8322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4E40-D83C-42A7-B2CB-4170BC06823D}">
  <dimension ref="A1:E18"/>
  <sheetViews>
    <sheetView tabSelected="1" topLeftCell="G1" workbookViewId="0">
      <selection activeCell="C25" sqref="C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bestFit="1" customWidth="1"/>
  </cols>
  <sheetData>
    <row r="1" spans="1:5" x14ac:dyDescent="0.3">
      <c r="A1" s="6" t="s">
        <v>8308</v>
      </c>
      <c r="B1" t="s">
        <v>8321</v>
      </c>
    </row>
    <row r="2" spans="1:5" x14ac:dyDescent="0.3">
      <c r="A2" s="6" t="s">
        <v>8380</v>
      </c>
      <c r="B2" t="s">
        <v>8321</v>
      </c>
    </row>
    <row r="4" spans="1:5" x14ac:dyDescent="0.3">
      <c r="A4" s="6" t="s">
        <v>8323</v>
      </c>
      <c r="B4" s="6" t="s">
        <v>8322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0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10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10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10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10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10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10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10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C680D-F101-48ED-8B41-8D60C8011864}">
  <dimension ref="A1:H13"/>
  <sheetViews>
    <sheetView workbookViewId="0">
      <selection activeCell="O29" sqref="O29"/>
    </sheetView>
  </sheetViews>
  <sheetFormatPr defaultRowHeight="14.4" x14ac:dyDescent="0.3"/>
  <cols>
    <col min="1" max="1" width="27.33203125" bestFit="1" customWidth="1"/>
    <col min="2" max="2" width="17" bestFit="1" customWidth="1"/>
    <col min="3" max="3" width="13.33203125" bestFit="1" customWidth="1"/>
    <col min="4" max="4" width="16" bestFit="1" customWidth="1"/>
    <col min="5" max="5" width="12.21875" bestFit="1" customWidth="1"/>
    <col min="6" max="6" width="19.44140625" bestFit="1" customWidth="1"/>
    <col min="7" max="7" width="15.77734375" bestFit="1" customWidth="1"/>
    <col min="8" max="8" width="18.5546875" bestFit="1" customWidth="1"/>
    <col min="9" max="9" width="9" customWidth="1"/>
    <col min="11" max="11" width="17.77734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COUNTIFS(State,"successful",'Raw Data'!$D$2:$D$4115,"&lt;1000")</f>
        <v>322</v>
      </c>
      <c r="C2">
        <f>COUNTIFS(State,"failed",'Raw Data'!$D$2:$D$4115,"&lt;1000")</f>
        <v>113</v>
      </c>
      <c r="D2">
        <f>COUNTIFS(State,"canceled",'Raw Data'!$D$2:$D$4115,"&lt;1000")</f>
        <v>18</v>
      </c>
      <c r="E2">
        <f>SUM(B2,C2,D2)</f>
        <v>453</v>
      </c>
      <c r="F2" s="11">
        <f>(B2/E2)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8390</v>
      </c>
      <c r="B3">
        <f>COUNTIFS(State,"successful",'Raw Data'!$D$2:$D$4115,"&lt;5000")-COUNTIFS(State,"successful",'Raw Data'!$D$2:$D$4115,"&lt;1000")</f>
        <v>932</v>
      </c>
      <c r="C3">
        <f>COUNTIFS(State,"failed",'Raw Data'!$D$2:$D$4115,"&lt;5000")-COUNTIFS(State,"failed",'Raw Data'!$D$2:$D$4115,"&lt;1000")</f>
        <v>420</v>
      </c>
      <c r="D3">
        <f>COUNTIFS(State,"canceled",'Raw Data'!$D$2:$D$4115,"&lt;5000")-COUNTIFS(State,"canceled",'Raw Data'!$D$2:$D$4115,"&lt;1000")</f>
        <v>60</v>
      </c>
      <c r="E3">
        <f t="shared" ref="E3:E13" si="0">SUM(B3,C3,D3)</f>
        <v>1412</v>
      </c>
      <c r="F3" s="11">
        <f t="shared" ref="F3:F13" si="1">(B3/E3)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8391</v>
      </c>
      <c r="B4">
        <f>COUNTIFS(State,"successful",'Raw Data'!$D$2:$D$4115,"&lt;10000")-COUNTIFS(State,"successful",'Raw Data'!$D$2:$D$4115,"&lt;5000")</f>
        <v>381</v>
      </c>
      <c r="C4">
        <f>COUNTIFS(State,"failed",'Raw Data'!$D$2:$D$4115,"&lt;10000")-COUNTIFS(State,"failed",'Raw Data'!$D$2:$D$4115,"&lt;5000")</f>
        <v>283</v>
      </c>
      <c r="D4">
        <f>COUNTIFS(State,"canceled",'Raw Data'!$D$2:$D$4115,"&lt;10000")-COUNTIFS(State,"canceled",'Raw Data'!$D$2:$D$4115,"&lt;5000")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>COUNTIFS(State,"successful",'Raw Data'!$D$2:$D$4115,"&lt;15000")-COUNTIFS(State,"successful",'Raw Data'!$D$2:$D$4115,"&lt;10000")</f>
        <v>168</v>
      </c>
      <c r="C5">
        <f>COUNTIFS(State,"failed",'Raw Data'!$D$2:$D$4115,"&lt;15000")-COUNTIFS(State,"failed",'Raw Data'!$D$2:$D$4115,"&lt;10000")</f>
        <v>144</v>
      </c>
      <c r="D5">
        <f>COUNTIFS(State,"canceled",'Raw Data'!$D$2:$D$4115,"&lt;15000")-COUNTIFS(State,"canceled",'Raw Data'!$D$2:$D$4115,"&lt;10000")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8393</v>
      </c>
      <c r="B6">
        <f>COUNTIFS(State,"successful",'Raw Data'!$D$2:$D$4115,"&lt;20000")-COUNTIFS(State,"successful",'Raw Data'!$D$2:$D$4115,"&lt;15000")</f>
        <v>94</v>
      </c>
      <c r="C6">
        <f>COUNTIFS(State,"failed",'Raw Data'!$D$2:$D$4115,"&lt;20000")-COUNTIFS(State,"failed",'Raw Data'!$D$2:$D$4115,"&lt;15000")</f>
        <v>90</v>
      </c>
      <c r="D6">
        <f>COUNTIFS(State,"canceled",'Raw Data'!$D$2:$D$4115,"&lt;20000")-COUNTIFS(State,"canceled",'Raw Data'!$D$2:$D$4115,"&lt;15000")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8394</v>
      </c>
      <c r="B7">
        <f>COUNTIFS(State,"successful",'Raw Data'!$D$2:$D$4115,"&lt;25000")-COUNTIFS(State,"successful",'Raw Data'!$D$2:$D$4115,"&lt;20000")</f>
        <v>62</v>
      </c>
      <c r="C7">
        <f>COUNTIFS(State,"failed",'Raw Data'!$D$2:$D$4115,"&lt;25000")-COUNTIFS(State,"failed",'Raw Data'!$D$2:$D$4115,"&lt;20000")</f>
        <v>72</v>
      </c>
      <c r="D7">
        <f>COUNTIFS(State,"canceled",'Raw Data'!$D$2:$D$4115,"&lt;25000")-COUNTIFS(State,"canceled",'Raw Data'!$D$2:$D$4115,"&lt;20000")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8395</v>
      </c>
      <c r="B8">
        <f>COUNTIFS(State,"successful",'Raw Data'!$D$2:$D$4115,"&lt;30000")-COUNTIFS(State,"successful",'Raw Data'!$D$2:$D$4115,"&lt;25000")</f>
        <v>55</v>
      </c>
      <c r="C8">
        <f>COUNTIFS(State,"failed",'Raw Data'!$D$2:$D$4115,"&lt;30000")-COUNTIFS(State,"failed",'Raw Data'!$D$2:$D$4115,"&lt;25000")</f>
        <v>64</v>
      </c>
      <c r="D8">
        <f>COUNTIFS(State,"canceled",'Raw Data'!$D$2:$D$4115,"&lt;30000")-COUNTIFS(State,"canceled",'Raw Data'!$D$2:$D$4115,"&lt;25000")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8396</v>
      </c>
      <c r="B9">
        <f>COUNTIFS(State,"successful",'Raw Data'!$D$2:$D$4115,"&lt;35000")-COUNTIFS(State,"successful",'Raw Data'!$D$2:$D$4115,"&lt;30000")</f>
        <v>32</v>
      </c>
      <c r="C9">
        <f>COUNTIFS(State,"failed",'Raw Data'!$D$2:$D$4115,"&lt;35000")-COUNTIFS(State,"failed",'Raw Data'!$D$2:$D$4115,"&lt;30000")</f>
        <v>37</v>
      </c>
      <c r="D9">
        <f>COUNTIFS(State,"canceled",'Raw Data'!$D$2:$D$4115,"&lt;35000")-COUNTIFS(State,"canceled",'Raw Data'!$D$2:$D$4115,"&lt;30000")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8397</v>
      </c>
      <c r="B10">
        <f>COUNTIFS(State,"successful",'Raw Data'!$D$2:$D$4115,"&lt;40000")-COUNTIFS(State,"successful",'Raw Data'!$D$2:$D$4115,"&lt;35000")</f>
        <v>26</v>
      </c>
      <c r="C10">
        <f>COUNTIFS(State,"failed",'Raw Data'!$D$2:$D$4115,"&lt;40000")-COUNTIFS(State,"failed",'Raw Data'!$D$2:$D$4115,"&lt;35000")</f>
        <v>22</v>
      </c>
      <c r="D10">
        <f>COUNTIFS(State,"canceled",'Raw Data'!$D$2:$D$4115,"&lt;40000")-COUNTIFS(State,"canceled",'Raw Data'!$D$2:$D$4115,"&lt;35000")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8398</v>
      </c>
      <c r="B11">
        <f>COUNTIFS(State,"successful",'Raw Data'!$D$2:$D$4115,"&lt;45000")-COUNTIFS(State,"successful",'Raw Data'!$D$2:$D$4115,"&lt;40000")</f>
        <v>21</v>
      </c>
      <c r="C11">
        <f>COUNTIFS(State,"failed",'Raw Data'!$D$2:$D$4115,"&lt;45000")-COUNTIFS(State,"failed",'Raw Data'!$D$2:$D$4115,"&lt;40000")</f>
        <v>16</v>
      </c>
      <c r="D11">
        <f>COUNTIFS(State,"canceled",'Raw Data'!$D$2:$D$4115,"&lt;45000")-COUNTIFS(State,"canceled",'Raw Data'!$D$2:$D$4115,"&lt;40000")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8399</v>
      </c>
      <c r="B12">
        <f>COUNTIFS(State,"successful",'Raw Data'!$D$2:$D$4115,"&lt;50000")-COUNTIFS(State,"successful",'Raw Data'!$D$2:$D$4115,"&lt;45000")</f>
        <v>6</v>
      </c>
      <c r="C12">
        <f>COUNTIFS(State,"failed",'Raw Data'!$D$2:$D$4115,"&lt;50000")-COUNTIFS(State,"failed",'Raw Data'!$D$2:$D$4115,"&lt;45000")</f>
        <v>11</v>
      </c>
      <c r="D12">
        <f>COUNTIFS(State,"canceled",'Raw Data'!$D$2:$D$4115,"&lt;50000")-COUNTIFS(State,"canceled",'Raw Data'!$D$2:$D$4115,"&lt;45000")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8400</v>
      </c>
      <c r="B13">
        <f>COUNTIFS(State,"successful",'Raw Data'!$D$2:$D$4115,"&gt;=50000")</f>
        <v>86</v>
      </c>
      <c r="C13">
        <f>COUNTIFS(State,"failed",'Raw Data'!$D$2:$D$4115,"&gt;=50000")</f>
        <v>258</v>
      </c>
      <c r="D13">
        <f>COUNTIFS(State,"canceled",'Raw Data'!$D$2:$D$4115,"&gt;=50000")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104F3-357A-4E49-8084-9CFD65A88951}">
  <dimension ref="A1:M2186"/>
  <sheetViews>
    <sheetView workbookViewId="0">
      <selection activeCell="I20" sqref="I20"/>
    </sheetView>
  </sheetViews>
  <sheetFormatPr defaultRowHeight="14.4" x14ac:dyDescent="0.3"/>
  <cols>
    <col min="1" max="1" width="9.33203125" bestFit="1" customWidth="1"/>
    <col min="2" max="2" width="13.21875" bestFit="1" customWidth="1"/>
    <col min="4" max="5" width="13.44140625" customWidth="1"/>
    <col min="8" max="8" width="9.88671875" customWidth="1"/>
    <col min="10" max="10" width="12" bestFit="1" customWidth="1"/>
    <col min="12" max="13" width="10" bestFit="1" customWidth="1"/>
    <col min="17" max="17" width="12.5546875" bestFit="1" customWidth="1"/>
    <col min="18" max="18" width="20" bestFit="1" customWidth="1"/>
  </cols>
  <sheetData>
    <row r="1" spans="1:13" x14ac:dyDescent="0.3">
      <c r="A1" t="s">
        <v>8401</v>
      </c>
      <c r="B1" t="s">
        <v>8262</v>
      </c>
      <c r="D1" t="s">
        <v>8401</v>
      </c>
      <c r="E1" t="s">
        <v>8262</v>
      </c>
    </row>
    <row r="2" spans="1:13" x14ac:dyDescent="0.3">
      <c r="A2" t="s">
        <v>8219</v>
      </c>
      <c r="B2">
        <v>1</v>
      </c>
      <c r="D2" t="s">
        <v>8221</v>
      </c>
      <c r="E2">
        <v>0</v>
      </c>
      <c r="H2" t="s">
        <v>8402</v>
      </c>
    </row>
    <row r="3" spans="1:13" x14ac:dyDescent="0.3">
      <c r="A3" t="s">
        <v>8219</v>
      </c>
      <c r="B3">
        <v>1</v>
      </c>
      <c r="D3" t="s">
        <v>8221</v>
      </c>
      <c r="E3">
        <v>0</v>
      </c>
      <c r="H3" t="s">
        <v>8403</v>
      </c>
    </row>
    <row r="4" spans="1:13" x14ac:dyDescent="0.3">
      <c r="A4" t="s">
        <v>8219</v>
      </c>
      <c r="B4">
        <v>1</v>
      </c>
      <c r="D4" t="s">
        <v>8221</v>
      </c>
      <c r="E4">
        <v>0</v>
      </c>
      <c r="I4" t="s">
        <v>8404</v>
      </c>
      <c r="J4">
        <f>AVERAGE(B2:B2186)</f>
        <v>194.42517162471395</v>
      </c>
    </row>
    <row r="5" spans="1:13" x14ac:dyDescent="0.3">
      <c r="A5" t="s">
        <v>8219</v>
      </c>
      <c r="B5">
        <v>2</v>
      </c>
      <c r="D5" t="s">
        <v>8221</v>
      </c>
      <c r="E5">
        <v>0</v>
      </c>
      <c r="I5" t="s">
        <v>8405</v>
      </c>
      <c r="J5">
        <f>MEDIAN(B2:B2186)</f>
        <v>62</v>
      </c>
    </row>
    <row r="6" spans="1:13" x14ac:dyDescent="0.3">
      <c r="A6" t="s">
        <v>8219</v>
      </c>
      <c r="B6">
        <v>3</v>
      </c>
      <c r="D6" t="s">
        <v>8221</v>
      </c>
      <c r="E6">
        <v>0</v>
      </c>
      <c r="I6" t="s">
        <v>8406</v>
      </c>
      <c r="J6">
        <f>MIN(B2:B2186)</f>
        <v>1</v>
      </c>
    </row>
    <row r="7" spans="1:13" x14ac:dyDescent="0.3">
      <c r="A7" t="s">
        <v>8219</v>
      </c>
      <c r="B7">
        <v>3</v>
      </c>
      <c r="D7" t="s">
        <v>8221</v>
      </c>
      <c r="E7">
        <v>0</v>
      </c>
      <c r="I7" t="s">
        <v>8407</v>
      </c>
      <c r="J7">
        <f>MAX(B2:B2186)</f>
        <v>26457</v>
      </c>
    </row>
    <row r="8" spans="1:13" x14ac:dyDescent="0.3">
      <c r="A8" t="s">
        <v>8219</v>
      </c>
      <c r="B8">
        <v>3</v>
      </c>
      <c r="D8" t="s">
        <v>8221</v>
      </c>
      <c r="E8">
        <v>0</v>
      </c>
      <c r="I8" t="s">
        <v>8408</v>
      </c>
      <c r="J8">
        <f>_xlfn.VAR.P(B2:B2186)</f>
        <v>712840.9867348104</v>
      </c>
    </row>
    <row r="9" spans="1:13" x14ac:dyDescent="0.3">
      <c r="A9" t="s">
        <v>8219</v>
      </c>
      <c r="B9">
        <v>3</v>
      </c>
      <c r="D9" t="s">
        <v>8221</v>
      </c>
      <c r="E9">
        <v>0</v>
      </c>
      <c r="I9" t="s">
        <v>8409</v>
      </c>
      <c r="J9">
        <f>STDEVPA(B2:B2186)</f>
        <v>844.29910975602149</v>
      </c>
      <c r="L9" t="s">
        <v>8411</v>
      </c>
      <c r="M9">
        <f>SQRT(J8)</f>
        <v>844.29910975602149</v>
      </c>
    </row>
    <row r="10" spans="1:13" x14ac:dyDescent="0.3">
      <c r="A10" t="s">
        <v>8219</v>
      </c>
      <c r="B10">
        <v>3</v>
      </c>
      <c r="D10" t="s">
        <v>8221</v>
      </c>
      <c r="E10">
        <v>0</v>
      </c>
      <c r="H10" t="s">
        <v>8410</v>
      </c>
    </row>
    <row r="11" spans="1:13" x14ac:dyDescent="0.3">
      <c r="A11" t="s">
        <v>8219</v>
      </c>
      <c r="B11">
        <v>3</v>
      </c>
      <c r="D11" t="s">
        <v>8221</v>
      </c>
      <c r="E11">
        <v>0</v>
      </c>
      <c r="I11" t="s">
        <v>8404</v>
      </c>
      <c r="J11">
        <f>AVERAGE(E2:E1531)</f>
        <v>17.709803921568628</v>
      </c>
    </row>
    <row r="12" spans="1:13" x14ac:dyDescent="0.3">
      <c r="A12" t="s">
        <v>8219</v>
      </c>
      <c r="B12">
        <v>3</v>
      </c>
      <c r="D12" t="s">
        <v>8221</v>
      </c>
      <c r="E12">
        <v>0</v>
      </c>
      <c r="I12" t="s">
        <v>8405</v>
      </c>
      <c r="J12">
        <f>MEDIAN(E2:E1531)</f>
        <v>4</v>
      </c>
    </row>
    <row r="13" spans="1:13" x14ac:dyDescent="0.3">
      <c r="A13" t="s">
        <v>8219</v>
      </c>
      <c r="B13">
        <v>3</v>
      </c>
      <c r="D13" t="s">
        <v>8221</v>
      </c>
      <c r="E13">
        <v>0</v>
      </c>
      <c r="I13" t="s">
        <v>8406</v>
      </c>
      <c r="J13">
        <f>MIN(E2:E1531)</f>
        <v>0</v>
      </c>
    </row>
    <row r="14" spans="1:13" x14ac:dyDescent="0.3">
      <c r="A14" t="s">
        <v>8219</v>
      </c>
      <c r="B14">
        <v>3</v>
      </c>
      <c r="D14" t="s">
        <v>8221</v>
      </c>
      <c r="E14">
        <v>0</v>
      </c>
      <c r="I14" t="s">
        <v>8407</v>
      </c>
      <c r="J14">
        <f>MAX(E2:E1531)</f>
        <v>1293</v>
      </c>
    </row>
    <row r="15" spans="1:13" x14ac:dyDescent="0.3">
      <c r="A15" t="s">
        <v>8219</v>
      </c>
      <c r="B15">
        <v>3</v>
      </c>
      <c r="D15" t="s">
        <v>8221</v>
      </c>
      <c r="E15">
        <v>0</v>
      </c>
      <c r="I15" t="s">
        <v>8408</v>
      </c>
      <c r="J15">
        <f>_xlfn.VAR.P(E2:E1531)</f>
        <v>3773.2216685890044</v>
      </c>
    </row>
    <row r="16" spans="1:13" x14ac:dyDescent="0.3">
      <c r="A16" t="s">
        <v>8219</v>
      </c>
      <c r="B16">
        <v>4</v>
      </c>
      <c r="D16" t="s">
        <v>8221</v>
      </c>
      <c r="E16">
        <v>0</v>
      </c>
      <c r="I16" t="s">
        <v>8409</v>
      </c>
      <c r="J16">
        <f>_xlfn.STDEV.P(E2:E1531)</f>
        <v>61.426555076684906</v>
      </c>
      <c r="L16" t="s">
        <v>8411</v>
      </c>
      <c r="M16">
        <f>SQRT(J15)</f>
        <v>61.426555076684906</v>
      </c>
    </row>
    <row r="17" spans="1:5" x14ac:dyDescent="0.3">
      <c r="A17" t="s">
        <v>8219</v>
      </c>
      <c r="B17">
        <v>4</v>
      </c>
      <c r="D17" t="s">
        <v>8221</v>
      </c>
      <c r="E17">
        <v>0</v>
      </c>
    </row>
    <row r="18" spans="1:5" x14ac:dyDescent="0.3">
      <c r="A18" t="s">
        <v>8219</v>
      </c>
      <c r="B18">
        <v>4</v>
      </c>
      <c r="D18" t="s">
        <v>8221</v>
      </c>
      <c r="E18">
        <v>0</v>
      </c>
    </row>
    <row r="19" spans="1:5" x14ac:dyDescent="0.3">
      <c r="A19" t="s">
        <v>8219</v>
      </c>
      <c r="B19">
        <v>4</v>
      </c>
      <c r="D19" t="s">
        <v>8221</v>
      </c>
      <c r="E19">
        <v>0</v>
      </c>
    </row>
    <row r="20" spans="1:5" x14ac:dyDescent="0.3">
      <c r="A20" t="s">
        <v>8219</v>
      </c>
      <c r="B20">
        <v>4</v>
      </c>
      <c r="D20" t="s">
        <v>8221</v>
      </c>
      <c r="E20">
        <v>0</v>
      </c>
    </row>
    <row r="21" spans="1:5" x14ac:dyDescent="0.3">
      <c r="A21" t="s">
        <v>8219</v>
      </c>
      <c r="B21">
        <v>5</v>
      </c>
      <c r="D21" t="s">
        <v>8221</v>
      </c>
      <c r="E21">
        <v>0</v>
      </c>
    </row>
    <row r="22" spans="1:5" x14ac:dyDescent="0.3">
      <c r="A22" t="s">
        <v>8219</v>
      </c>
      <c r="B22">
        <v>5</v>
      </c>
      <c r="D22" t="s">
        <v>8221</v>
      </c>
      <c r="E22">
        <v>0</v>
      </c>
    </row>
    <row r="23" spans="1:5" x14ac:dyDescent="0.3">
      <c r="A23" t="s">
        <v>8219</v>
      </c>
      <c r="B23">
        <v>5</v>
      </c>
      <c r="D23" t="s">
        <v>8221</v>
      </c>
      <c r="E23">
        <v>0</v>
      </c>
    </row>
    <row r="24" spans="1:5" x14ac:dyDescent="0.3">
      <c r="A24" t="s">
        <v>8219</v>
      </c>
      <c r="B24">
        <v>6</v>
      </c>
      <c r="D24" t="s">
        <v>8221</v>
      </c>
      <c r="E24">
        <v>0</v>
      </c>
    </row>
    <row r="25" spans="1:5" x14ac:dyDescent="0.3">
      <c r="A25" t="s">
        <v>8219</v>
      </c>
      <c r="B25">
        <v>6</v>
      </c>
      <c r="D25" t="s">
        <v>8221</v>
      </c>
      <c r="E25">
        <v>0</v>
      </c>
    </row>
    <row r="26" spans="1:5" x14ac:dyDescent="0.3">
      <c r="A26" t="s">
        <v>8219</v>
      </c>
      <c r="B26">
        <v>6</v>
      </c>
      <c r="D26" t="s">
        <v>8221</v>
      </c>
      <c r="E26">
        <v>0</v>
      </c>
    </row>
    <row r="27" spans="1:5" x14ac:dyDescent="0.3">
      <c r="A27" t="s">
        <v>8219</v>
      </c>
      <c r="B27">
        <v>6</v>
      </c>
      <c r="D27" t="s">
        <v>8221</v>
      </c>
      <c r="E27">
        <v>0</v>
      </c>
    </row>
    <row r="28" spans="1:5" x14ac:dyDescent="0.3">
      <c r="A28" t="s">
        <v>8219</v>
      </c>
      <c r="B28">
        <v>6</v>
      </c>
      <c r="D28" t="s">
        <v>8221</v>
      </c>
      <c r="E28">
        <v>0</v>
      </c>
    </row>
    <row r="29" spans="1:5" x14ac:dyDescent="0.3">
      <c r="A29" t="s">
        <v>8219</v>
      </c>
      <c r="B29">
        <v>7</v>
      </c>
      <c r="D29" t="s">
        <v>8221</v>
      </c>
      <c r="E29">
        <v>0</v>
      </c>
    </row>
    <row r="30" spans="1:5" x14ac:dyDescent="0.3">
      <c r="A30" t="s">
        <v>8219</v>
      </c>
      <c r="B30">
        <v>7</v>
      </c>
      <c r="D30" t="s">
        <v>8221</v>
      </c>
      <c r="E30">
        <v>0</v>
      </c>
    </row>
    <row r="31" spans="1:5" x14ac:dyDescent="0.3">
      <c r="A31" t="s">
        <v>8219</v>
      </c>
      <c r="B31">
        <v>7</v>
      </c>
      <c r="D31" t="s">
        <v>8221</v>
      </c>
      <c r="E31">
        <v>0</v>
      </c>
    </row>
    <row r="32" spans="1:5" x14ac:dyDescent="0.3">
      <c r="A32" t="s">
        <v>8219</v>
      </c>
      <c r="B32">
        <v>7</v>
      </c>
      <c r="D32" t="s">
        <v>8221</v>
      </c>
      <c r="E32">
        <v>0</v>
      </c>
    </row>
    <row r="33" spans="1:5" x14ac:dyDescent="0.3">
      <c r="A33" t="s">
        <v>8219</v>
      </c>
      <c r="B33">
        <v>7</v>
      </c>
      <c r="D33" t="s">
        <v>8221</v>
      </c>
      <c r="E33">
        <v>0</v>
      </c>
    </row>
    <row r="34" spans="1:5" x14ac:dyDescent="0.3">
      <c r="A34" t="s">
        <v>8219</v>
      </c>
      <c r="B34">
        <v>7</v>
      </c>
      <c r="D34" t="s">
        <v>8221</v>
      </c>
      <c r="E34">
        <v>0</v>
      </c>
    </row>
    <row r="35" spans="1:5" x14ac:dyDescent="0.3">
      <c r="A35" t="s">
        <v>8219</v>
      </c>
      <c r="B35">
        <v>7</v>
      </c>
      <c r="D35" t="s">
        <v>8221</v>
      </c>
      <c r="E35">
        <v>0</v>
      </c>
    </row>
    <row r="36" spans="1:5" x14ac:dyDescent="0.3">
      <c r="A36" t="s">
        <v>8219</v>
      </c>
      <c r="B36">
        <v>7</v>
      </c>
      <c r="D36" t="s">
        <v>8221</v>
      </c>
      <c r="E36">
        <v>0</v>
      </c>
    </row>
    <row r="37" spans="1:5" x14ac:dyDescent="0.3">
      <c r="A37" t="s">
        <v>8219</v>
      </c>
      <c r="B37">
        <v>7</v>
      </c>
      <c r="D37" t="s">
        <v>8221</v>
      </c>
      <c r="E37">
        <v>0</v>
      </c>
    </row>
    <row r="38" spans="1:5" x14ac:dyDescent="0.3">
      <c r="A38" t="s">
        <v>8219</v>
      </c>
      <c r="B38">
        <v>7</v>
      </c>
      <c r="D38" t="s">
        <v>8221</v>
      </c>
      <c r="E38">
        <v>0</v>
      </c>
    </row>
    <row r="39" spans="1:5" x14ac:dyDescent="0.3">
      <c r="A39" t="s">
        <v>8219</v>
      </c>
      <c r="B39">
        <v>8</v>
      </c>
      <c r="D39" t="s">
        <v>8221</v>
      </c>
      <c r="E39">
        <v>0</v>
      </c>
    </row>
    <row r="40" spans="1:5" x14ac:dyDescent="0.3">
      <c r="A40" t="s">
        <v>8219</v>
      </c>
      <c r="B40">
        <v>8</v>
      </c>
      <c r="D40" t="s">
        <v>8221</v>
      </c>
      <c r="E40">
        <v>0</v>
      </c>
    </row>
    <row r="41" spans="1:5" x14ac:dyDescent="0.3">
      <c r="A41" t="s">
        <v>8219</v>
      </c>
      <c r="B41">
        <v>8</v>
      </c>
      <c r="D41" t="s">
        <v>8221</v>
      </c>
      <c r="E41">
        <v>0</v>
      </c>
    </row>
    <row r="42" spans="1:5" x14ac:dyDescent="0.3">
      <c r="A42" t="s">
        <v>8219</v>
      </c>
      <c r="B42">
        <v>8</v>
      </c>
      <c r="D42" t="s">
        <v>8221</v>
      </c>
      <c r="E42">
        <v>0</v>
      </c>
    </row>
    <row r="43" spans="1:5" x14ac:dyDescent="0.3">
      <c r="A43" t="s">
        <v>8219</v>
      </c>
      <c r="B43">
        <v>8</v>
      </c>
      <c r="D43" t="s">
        <v>8221</v>
      </c>
      <c r="E43">
        <v>0</v>
      </c>
    </row>
    <row r="44" spans="1:5" x14ac:dyDescent="0.3">
      <c r="A44" t="s">
        <v>8219</v>
      </c>
      <c r="B44">
        <v>8</v>
      </c>
      <c r="D44" t="s">
        <v>8221</v>
      </c>
      <c r="E44">
        <v>0</v>
      </c>
    </row>
    <row r="45" spans="1:5" x14ac:dyDescent="0.3">
      <c r="A45" t="s">
        <v>8219</v>
      </c>
      <c r="B45">
        <v>8</v>
      </c>
      <c r="D45" t="s">
        <v>8221</v>
      </c>
      <c r="E45">
        <v>0</v>
      </c>
    </row>
    <row r="46" spans="1:5" x14ac:dyDescent="0.3">
      <c r="A46" t="s">
        <v>8219</v>
      </c>
      <c r="B46">
        <v>8</v>
      </c>
      <c r="D46" t="s">
        <v>8221</v>
      </c>
      <c r="E46">
        <v>0</v>
      </c>
    </row>
    <row r="47" spans="1:5" x14ac:dyDescent="0.3">
      <c r="A47" t="s">
        <v>8219</v>
      </c>
      <c r="B47">
        <v>8</v>
      </c>
      <c r="D47" t="s">
        <v>8221</v>
      </c>
      <c r="E47">
        <v>0</v>
      </c>
    </row>
    <row r="48" spans="1:5" x14ac:dyDescent="0.3">
      <c r="A48" t="s">
        <v>8219</v>
      </c>
      <c r="B48">
        <v>8</v>
      </c>
      <c r="D48" t="s">
        <v>8221</v>
      </c>
      <c r="E48">
        <v>0</v>
      </c>
    </row>
    <row r="49" spans="1:5" x14ac:dyDescent="0.3">
      <c r="A49" t="s">
        <v>8219</v>
      </c>
      <c r="B49">
        <v>8</v>
      </c>
      <c r="D49" t="s">
        <v>8221</v>
      </c>
      <c r="E49">
        <v>0</v>
      </c>
    </row>
    <row r="50" spans="1:5" x14ac:dyDescent="0.3">
      <c r="A50" t="s">
        <v>8219</v>
      </c>
      <c r="B50">
        <v>8</v>
      </c>
      <c r="D50" t="s">
        <v>8221</v>
      </c>
      <c r="E50">
        <v>0</v>
      </c>
    </row>
    <row r="51" spans="1:5" x14ac:dyDescent="0.3">
      <c r="A51" t="s">
        <v>8219</v>
      </c>
      <c r="B51">
        <v>8</v>
      </c>
      <c r="D51" t="s">
        <v>8221</v>
      </c>
      <c r="E51">
        <v>0</v>
      </c>
    </row>
    <row r="52" spans="1:5" x14ac:dyDescent="0.3">
      <c r="A52" t="s">
        <v>8219</v>
      </c>
      <c r="B52">
        <v>8</v>
      </c>
      <c r="D52" t="s">
        <v>8221</v>
      </c>
      <c r="E52">
        <v>0</v>
      </c>
    </row>
    <row r="53" spans="1:5" x14ac:dyDescent="0.3">
      <c r="A53" t="s">
        <v>8219</v>
      </c>
      <c r="B53">
        <v>8</v>
      </c>
      <c r="D53" t="s">
        <v>8221</v>
      </c>
      <c r="E53">
        <v>0</v>
      </c>
    </row>
    <row r="54" spans="1:5" x14ac:dyDescent="0.3">
      <c r="A54" t="s">
        <v>8219</v>
      </c>
      <c r="B54">
        <v>9</v>
      </c>
      <c r="D54" t="s">
        <v>8221</v>
      </c>
      <c r="E54">
        <v>0</v>
      </c>
    </row>
    <row r="55" spans="1:5" x14ac:dyDescent="0.3">
      <c r="A55" t="s">
        <v>8219</v>
      </c>
      <c r="B55">
        <v>9</v>
      </c>
      <c r="D55" t="s">
        <v>8221</v>
      </c>
      <c r="E55">
        <v>0</v>
      </c>
    </row>
    <row r="56" spans="1:5" x14ac:dyDescent="0.3">
      <c r="A56" t="s">
        <v>8219</v>
      </c>
      <c r="B56">
        <v>9</v>
      </c>
      <c r="D56" t="s">
        <v>8221</v>
      </c>
      <c r="E56">
        <v>0</v>
      </c>
    </row>
    <row r="57" spans="1:5" x14ac:dyDescent="0.3">
      <c r="A57" t="s">
        <v>8219</v>
      </c>
      <c r="B57">
        <v>9</v>
      </c>
      <c r="D57" t="s">
        <v>8221</v>
      </c>
      <c r="E57">
        <v>0</v>
      </c>
    </row>
    <row r="58" spans="1:5" x14ac:dyDescent="0.3">
      <c r="A58" t="s">
        <v>8219</v>
      </c>
      <c r="B58">
        <v>9</v>
      </c>
      <c r="D58" t="s">
        <v>8221</v>
      </c>
      <c r="E58">
        <v>0</v>
      </c>
    </row>
    <row r="59" spans="1:5" x14ac:dyDescent="0.3">
      <c r="A59" t="s">
        <v>8219</v>
      </c>
      <c r="B59">
        <v>9</v>
      </c>
      <c r="D59" t="s">
        <v>8221</v>
      </c>
      <c r="E59">
        <v>0</v>
      </c>
    </row>
    <row r="60" spans="1:5" x14ac:dyDescent="0.3">
      <c r="A60" t="s">
        <v>8219</v>
      </c>
      <c r="B60">
        <v>9</v>
      </c>
      <c r="D60" t="s">
        <v>8221</v>
      </c>
      <c r="E60">
        <v>0</v>
      </c>
    </row>
    <row r="61" spans="1:5" x14ac:dyDescent="0.3">
      <c r="A61" t="s">
        <v>8219</v>
      </c>
      <c r="B61">
        <v>9</v>
      </c>
      <c r="D61" t="s">
        <v>8221</v>
      </c>
      <c r="E61">
        <v>0</v>
      </c>
    </row>
    <row r="62" spans="1:5" x14ac:dyDescent="0.3">
      <c r="A62" t="s">
        <v>8219</v>
      </c>
      <c r="B62">
        <v>9</v>
      </c>
      <c r="D62" t="s">
        <v>8221</v>
      </c>
      <c r="E62">
        <v>0</v>
      </c>
    </row>
    <row r="63" spans="1:5" x14ac:dyDescent="0.3">
      <c r="A63" t="s">
        <v>8219</v>
      </c>
      <c r="B63">
        <v>9</v>
      </c>
      <c r="D63" t="s">
        <v>8221</v>
      </c>
      <c r="E63">
        <v>0</v>
      </c>
    </row>
    <row r="64" spans="1:5" x14ac:dyDescent="0.3">
      <c r="A64" t="s">
        <v>8219</v>
      </c>
      <c r="B64">
        <v>9</v>
      </c>
      <c r="D64" t="s">
        <v>8221</v>
      </c>
      <c r="E64">
        <v>0</v>
      </c>
    </row>
    <row r="65" spans="1:5" x14ac:dyDescent="0.3">
      <c r="A65" t="s">
        <v>8219</v>
      </c>
      <c r="B65">
        <v>9</v>
      </c>
      <c r="D65" t="s">
        <v>8221</v>
      </c>
      <c r="E65">
        <v>0</v>
      </c>
    </row>
    <row r="66" spans="1:5" x14ac:dyDescent="0.3">
      <c r="A66" t="s">
        <v>8219</v>
      </c>
      <c r="B66">
        <v>9</v>
      </c>
      <c r="D66" t="s">
        <v>8221</v>
      </c>
      <c r="E66">
        <v>0</v>
      </c>
    </row>
    <row r="67" spans="1:5" x14ac:dyDescent="0.3">
      <c r="A67" t="s">
        <v>8219</v>
      </c>
      <c r="B67">
        <v>9</v>
      </c>
      <c r="D67" t="s">
        <v>8221</v>
      </c>
      <c r="E67">
        <v>0</v>
      </c>
    </row>
    <row r="68" spans="1:5" x14ac:dyDescent="0.3">
      <c r="A68" t="s">
        <v>8219</v>
      </c>
      <c r="B68">
        <v>9</v>
      </c>
      <c r="D68" t="s">
        <v>8221</v>
      </c>
      <c r="E68">
        <v>0</v>
      </c>
    </row>
    <row r="69" spans="1:5" x14ac:dyDescent="0.3">
      <c r="A69" t="s">
        <v>8219</v>
      </c>
      <c r="B69">
        <v>9</v>
      </c>
      <c r="D69" t="s">
        <v>8221</v>
      </c>
      <c r="E69">
        <v>0</v>
      </c>
    </row>
    <row r="70" spans="1:5" x14ac:dyDescent="0.3">
      <c r="A70" t="s">
        <v>8219</v>
      </c>
      <c r="B70">
        <v>10</v>
      </c>
      <c r="D70" t="s">
        <v>8221</v>
      </c>
      <c r="E70">
        <v>0</v>
      </c>
    </row>
    <row r="71" spans="1:5" x14ac:dyDescent="0.3">
      <c r="A71" t="s">
        <v>8219</v>
      </c>
      <c r="B71">
        <v>10</v>
      </c>
      <c r="D71" t="s">
        <v>8221</v>
      </c>
      <c r="E71">
        <v>0</v>
      </c>
    </row>
    <row r="72" spans="1:5" x14ac:dyDescent="0.3">
      <c r="A72" t="s">
        <v>8219</v>
      </c>
      <c r="B72">
        <v>10</v>
      </c>
      <c r="D72" t="s">
        <v>8221</v>
      </c>
      <c r="E72">
        <v>0</v>
      </c>
    </row>
    <row r="73" spans="1:5" x14ac:dyDescent="0.3">
      <c r="A73" t="s">
        <v>8219</v>
      </c>
      <c r="B73">
        <v>10</v>
      </c>
      <c r="D73" t="s">
        <v>8221</v>
      </c>
      <c r="E73">
        <v>0</v>
      </c>
    </row>
    <row r="74" spans="1:5" x14ac:dyDescent="0.3">
      <c r="A74" t="s">
        <v>8219</v>
      </c>
      <c r="B74">
        <v>10</v>
      </c>
      <c r="D74" t="s">
        <v>8221</v>
      </c>
      <c r="E74">
        <v>0</v>
      </c>
    </row>
    <row r="75" spans="1:5" x14ac:dyDescent="0.3">
      <c r="A75" t="s">
        <v>8219</v>
      </c>
      <c r="B75">
        <v>10</v>
      </c>
      <c r="D75" t="s">
        <v>8221</v>
      </c>
      <c r="E75">
        <v>0</v>
      </c>
    </row>
    <row r="76" spans="1:5" x14ac:dyDescent="0.3">
      <c r="A76" t="s">
        <v>8219</v>
      </c>
      <c r="B76">
        <v>10</v>
      </c>
      <c r="D76" t="s">
        <v>8221</v>
      </c>
      <c r="E76">
        <v>0</v>
      </c>
    </row>
    <row r="77" spans="1:5" x14ac:dyDescent="0.3">
      <c r="A77" t="s">
        <v>8219</v>
      </c>
      <c r="B77">
        <v>10</v>
      </c>
      <c r="D77" t="s">
        <v>8221</v>
      </c>
      <c r="E77">
        <v>0</v>
      </c>
    </row>
    <row r="78" spans="1:5" x14ac:dyDescent="0.3">
      <c r="A78" t="s">
        <v>8219</v>
      </c>
      <c r="B78">
        <v>10</v>
      </c>
      <c r="D78" t="s">
        <v>8221</v>
      </c>
      <c r="E78">
        <v>0</v>
      </c>
    </row>
    <row r="79" spans="1:5" x14ac:dyDescent="0.3">
      <c r="A79" t="s">
        <v>8219</v>
      </c>
      <c r="B79">
        <v>10</v>
      </c>
      <c r="D79" t="s">
        <v>8221</v>
      </c>
      <c r="E79">
        <v>0</v>
      </c>
    </row>
    <row r="80" spans="1:5" x14ac:dyDescent="0.3">
      <c r="A80" t="s">
        <v>8219</v>
      </c>
      <c r="B80">
        <v>10</v>
      </c>
      <c r="D80" t="s">
        <v>8221</v>
      </c>
      <c r="E80">
        <v>0</v>
      </c>
    </row>
    <row r="81" spans="1:5" x14ac:dyDescent="0.3">
      <c r="A81" t="s">
        <v>8219</v>
      </c>
      <c r="B81">
        <v>10</v>
      </c>
      <c r="D81" t="s">
        <v>8221</v>
      </c>
      <c r="E81">
        <v>0</v>
      </c>
    </row>
    <row r="82" spans="1:5" x14ac:dyDescent="0.3">
      <c r="A82" t="s">
        <v>8219</v>
      </c>
      <c r="B82">
        <v>10</v>
      </c>
      <c r="D82" t="s">
        <v>8221</v>
      </c>
      <c r="E82">
        <v>0</v>
      </c>
    </row>
    <row r="83" spans="1:5" x14ac:dyDescent="0.3">
      <c r="A83" t="s">
        <v>8219</v>
      </c>
      <c r="B83">
        <v>10</v>
      </c>
      <c r="D83" t="s">
        <v>8221</v>
      </c>
      <c r="E83">
        <v>0</v>
      </c>
    </row>
    <row r="84" spans="1:5" x14ac:dyDescent="0.3">
      <c r="A84" t="s">
        <v>8219</v>
      </c>
      <c r="B84">
        <v>10</v>
      </c>
      <c r="D84" t="s">
        <v>8221</v>
      </c>
      <c r="E84">
        <v>0</v>
      </c>
    </row>
    <row r="85" spans="1:5" x14ac:dyDescent="0.3">
      <c r="A85" t="s">
        <v>8219</v>
      </c>
      <c r="B85">
        <v>11</v>
      </c>
      <c r="D85" t="s">
        <v>8221</v>
      </c>
      <c r="E85">
        <v>0</v>
      </c>
    </row>
    <row r="86" spans="1:5" x14ac:dyDescent="0.3">
      <c r="A86" t="s">
        <v>8219</v>
      </c>
      <c r="B86">
        <v>11</v>
      </c>
      <c r="D86" t="s">
        <v>8221</v>
      </c>
      <c r="E86">
        <v>0</v>
      </c>
    </row>
    <row r="87" spans="1:5" x14ac:dyDescent="0.3">
      <c r="A87" t="s">
        <v>8219</v>
      </c>
      <c r="B87">
        <v>11</v>
      </c>
      <c r="D87" t="s">
        <v>8221</v>
      </c>
      <c r="E87">
        <v>0</v>
      </c>
    </row>
    <row r="88" spans="1:5" x14ac:dyDescent="0.3">
      <c r="A88" t="s">
        <v>8219</v>
      </c>
      <c r="B88">
        <v>11</v>
      </c>
      <c r="D88" t="s">
        <v>8221</v>
      </c>
      <c r="E88">
        <v>0</v>
      </c>
    </row>
    <row r="89" spans="1:5" x14ac:dyDescent="0.3">
      <c r="A89" t="s">
        <v>8219</v>
      </c>
      <c r="B89">
        <v>11</v>
      </c>
      <c r="D89" t="s">
        <v>8221</v>
      </c>
      <c r="E89">
        <v>0</v>
      </c>
    </row>
    <row r="90" spans="1:5" x14ac:dyDescent="0.3">
      <c r="A90" t="s">
        <v>8219</v>
      </c>
      <c r="B90">
        <v>11</v>
      </c>
      <c r="D90" t="s">
        <v>8221</v>
      </c>
      <c r="E90">
        <v>0</v>
      </c>
    </row>
    <row r="91" spans="1:5" x14ac:dyDescent="0.3">
      <c r="A91" t="s">
        <v>8219</v>
      </c>
      <c r="B91">
        <v>11</v>
      </c>
      <c r="D91" t="s">
        <v>8221</v>
      </c>
      <c r="E91">
        <v>0</v>
      </c>
    </row>
    <row r="92" spans="1:5" x14ac:dyDescent="0.3">
      <c r="A92" t="s">
        <v>8219</v>
      </c>
      <c r="B92">
        <v>11</v>
      </c>
      <c r="D92" t="s">
        <v>8221</v>
      </c>
      <c r="E92">
        <v>0</v>
      </c>
    </row>
    <row r="93" spans="1:5" x14ac:dyDescent="0.3">
      <c r="A93" t="s">
        <v>8219</v>
      </c>
      <c r="B93">
        <v>11</v>
      </c>
      <c r="D93" t="s">
        <v>8221</v>
      </c>
      <c r="E93">
        <v>0</v>
      </c>
    </row>
    <row r="94" spans="1:5" x14ac:dyDescent="0.3">
      <c r="A94" t="s">
        <v>8219</v>
      </c>
      <c r="B94">
        <v>11</v>
      </c>
      <c r="D94" t="s">
        <v>8221</v>
      </c>
      <c r="E94">
        <v>0</v>
      </c>
    </row>
    <row r="95" spans="1:5" x14ac:dyDescent="0.3">
      <c r="A95" t="s">
        <v>8219</v>
      </c>
      <c r="B95">
        <v>11</v>
      </c>
      <c r="D95" t="s">
        <v>8221</v>
      </c>
      <c r="E95">
        <v>0</v>
      </c>
    </row>
    <row r="96" spans="1:5" x14ac:dyDescent="0.3">
      <c r="A96" t="s">
        <v>8219</v>
      </c>
      <c r="B96">
        <v>11</v>
      </c>
      <c r="D96" t="s">
        <v>8221</v>
      </c>
      <c r="E96">
        <v>0</v>
      </c>
    </row>
    <row r="97" spans="1:5" x14ac:dyDescent="0.3">
      <c r="A97" t="s">
        <v>8219</v>
      </c>
      <c r="B97">
        <v>11</v>
      </c>
      <c r="D97" t="s">
        <v>8221</v>
      </c>
      <c r="E97">
        <v>0</v>
      </c>
    </row>
    <row r="98" spans="1:5" x14ac:dyDescent="0.3">
      <c r="A98" t="s">
        <v>8219</v>
      </c>
      <c r="B98">
        <v>11</v>
      </c>
      <c r="D98" t="s">
        <v>8221</v>
      </c>
      <c r="E98">
        <v>0</v>
      </c>
    </row>
    <row r="99" spans="1:5" x14ac:dyDescent="0.3">
      <c r="A99" t="s">
        <v>8219</v>
      </c>
      <c r="B99">
        <v>11</v>
      </c>
      <c r="D99" t="s">
        <v>8221</v>
      </c>
      <c r="E99">
        <v>0</v>
      </c>
    </row>
    <row r="100" spans="1:5" x14ac:dyDescent="0.3">
      <c r="A100" t="s">
        <v>8219</v>
      </c>
      <c r="B100">
        <v>12</v>
      </c>
      <c r="D100" t="s">
        <v>8221</v>
      </c>
      <c r="E100">
        <v>0</v>
      </c>
    </row>
    <row r="101" spans="1:5" x14ac:dyDescent="0.3">
      <c r="A101" t="s">
        <v>8219</v>
      </c>
      <c r="B101">
        <v>12</v>
      </c>
      <c r="D101" t="s">
        <v>8221</v>
      </c>
      <c r="E101">
        <v>0</v>
      </c>
    </row>
    <row r="102" spans="1:5" x14ac:dyDescent="0.3">
      <c r="A102" t="s">
        <v>8219</v>
      </c>
      <c r="B102">
        <v>12</v>
      </c>
      <c r="D102" t="s">
        <v>8221</v>
      </c>
      <c r="E102">
        <v>0</v>
      </c>
    </row>
    <row r="103" spans="1:5" x14ac:dyDescent="0.3">
      <c r="A103" t="s">
        <v>8219</v>
      </c>
      <c r="B103">
        <v>12</v>
      </c>
      <c r="D103" t="s">
        <v>8221</v>
      </c>
      <c r="E103">
        <v>0</v>
      </c>
    </row>
    <row r="104" spans="1:5" x14ac:dyDescent="0.3">
      <c r="A104" t="s">
        <v>8219</v>
      </c>
      <c r="B104">
        <v>12</v>
      </c>
      <c r="D104" t="s">
        <v>8221</v>
      </c>
      <c r="E104">
        <v>0</v>
      </c>
    </row>
    <row r="105" spans="1:5" x14ac:dyDescent="0.3">
      <c r="A105" t="s">
        <v>8219</v>
      </c>
      <c r="B105">
        <v>12</v>
      </c>
      <c r="D105" t="s">
        <v>8221</v>
      </c>
      <c r="E105">
        <v>0</v>
      </c>
    </row>
    <row r="106" spans="1:5" x14ac:dyDescent="0.3">
      <c r="A106" t="s">
        <v>8219</v>
      </c>
      <c r="B106">
        <v>12</v>
      </c>
      <c r="D106" t="s">
        <v>8221</v>
      </c>
      <c r="E106">
        <v>0</v>
      </c>
    </row>
    <row r="107" spans="1:5" x14ac:dyDescent="0.3">
      <c r="A107" t="s">
        <v>8219</v>
      </c>
      <c r="B107">
        <v>12</v>
      </c>
      <c r="D107" t="s">
        <v>8221</v>
      </c>
      <c r="E107">
        <v>0</v>
      </c>
    </row>
    <row r="108" spans="1:5" x14ac:dyDescent="0.3">
      <c r="A108" t="s">
        <v>8219</v>
      </c>
      <c r="B108">
        <v>12</v>
      </c>
      <c r="D108" t="s">
        <v>8221</v>
      </c>
      <c r="E108">
        <v>0</v>
      </c>
    </row>
    <row r="109" spans="1:5" x14ac:dyDescent="0.3">
      <c r="A109" t="s">
        <v>8219</v>
      </c>
      <c r="B109">
        <v>12</v>
      </c>
      <c r="D109" t="s">
        <v>8221</v>
      </c>
      <c r="E109">
        <v>0</v>
      </c>
    </row>
    <row r="110" spans="1:5" x14ac:dyDescent="0.3">
      <c r="A110" t="s">
        <v>8219</v>
      </c>
      <c r="B110">
        <v>12</v>
      </c>
      <c r="D110" t="s">
        <v>8221</v>
      </c>
      <c r="E110">
        <v>0</v>
      </c>
    </row>
    <row r="111" spans="1:5" x14ac:dyDescent="0.3">
      <c r="A111" t="s">
        <v>8219</v>
      </c>
      <c r="B111">
        <v>13</v>
      </c>
      <c r="D111" t="s">
        <v>8221</v>
      </c>
      <c r="E111">
        <v>0</v>
      </c>
    </row>
    <row r="112" spans="1:5" x14ac:dyDescent="0.3">
      <c r="A112" t="s">
        <v>8219</v>
      </c>
      <c r="B112">
        <v>13</v>
      </c>
      <c r="D112" t="s">
        <v>8221</v>
      </c>
      <c r="E112">
        <v>0</v>
      </c>
    </row>
    <row r="113" spans="1:5" x14ac:dyDescent="0.3">
      <c r="A113" t="s">
        <v>8219</v>
      </c>
      <c r="B113">
        <v>13</v>
      </c>
      <c r="D113" t="s">
        <v>8221</v>
      </c>
      <c r="E113">
        <v>0</v>
      </c>
    </row>
    <row r="114" spans="1:5" x14ac:dyDescent="0.3">
      <c r="A114" t="s">
        <v>8219</v>
      </c>
      <c r="B114">
        <v>13</v>
      </c>
      <c r="D114" t="s">
        <v>8221</v>
      </c>
      <c r="E114">
        <v>0</v>
      </c>
    </row>
    <row r="115" spans="1:5" x14ac:dyDescent="0.3">
      <c r="A115" t="s">
        <v>8219</v>
      </c>
      <c r="B115">
        <v>13</v>
      </c>
      <c r="D115" t="s">
        <v>8221</v>
      </c>
      <c r="E115">
        <v>0</v>
      </c>
    </row>
    <row r="116" spans="1:5" x14ac:dyDescent="0.3">
      <c r="A116" t="s">
        <v>8219</v>
      </c>
      <c r="B116">
        <v>13</v>
      </c>
      <c r="D116" t="s">
        <v>8221</v>
      </c>
      <c r="E116">
        <v>0</v>
      </c>
    </row>
    <row r="117" spans="1:5" x14ac:dyDescent="0.3">
      <c r="A117" t="s">
        <v>8219</v>
      </c>
      <c r="B117">
        <v>13</v>
      </c>
      <c r="D117" t="s">
        <v>8221</v>
      </c>
      <c r="E117">
        <v>0</v>
      </c>
    </row>
    <row r="118" spans="1:5" x14ac:dyDescent="0.3">
      <c r="A118" t="s">
        <v>8219</v>
      </c>
      <c r="B118">
        <v>13</v>
      </c>
      <c r="D118" t="s">
        <v>8221</v>
      </c>
      <c r="E118">
        <v>0</v>
      </c>
    </row>
    <row r="119" spans="1:5" x14ac:dyDescent="0.3">
      <c r="A119" t="s">
        <v>8219</v>
      </c>
      <c r="B119">
        <v>13</v>
      </c>
      <c r="D119" t="s">
        <v>8221</v>
      </c>
      <c r="E119">
        <v>0</v>
      </c>
    </row>
    <row r="120" spans="1:5" x14ac:dyDescent="0.3">
      <c r="A120" t="s">
        <v>8219</v>
      </c>
      <c r="B120">
        <v>13</v>
      </c>
      <c r="D120" t="s">
        <v>8221</v>
      </c>
      <c r="E120">
        <v>0</v>
      </c>
    </row>
    <row r="121" spans="1:5" x14ac:dyDescent="0.3">
      <c r="A121" t="s">
        <v>8219</v>
      </c>
      <c r="B121">
        <v>13</v>
      </c>
      <c r="D121" t="s">
        <v>8221</v>
      </c>
      <c r="E121">
        <v>0</v>
      </c>
    </row>
    <row r="122" spans="1:5" x14ac:dyDescent="0.3">
      <c r="A122" t="s">
        <v>8219</v>
      </c>
      <c r="B122">
        <v>13</v>
      </c>
      <c r="D122" t="s">
        <v>8221</v>
      </c>
      <c r="E122">
        <v>0</v>
      </c>
    </row>
    <row r="123" spans="1:5" x14ac:dyDescent="0.3">
      <c r="A123" t="s">
        <v>8219</v>
      </c>
      <c r="B123">
        <v>13</v>
      </c>
      <c r="D123" t="s">
        <v>8221</v>
      </c>
      <c r="E123">
        <v>0</v>
      </c>
    </row>
    <row r="124" spans="1:5" x14ac:dyDescent="0.3">
      <c r="A124" t="s">
        <v>8219</v>
      </c>
      <c r="B124">
        <v>13</v>
      </c>
      <c r="D124" t="s">
        <v>8221</v>
      </c>
      <c r="E124">
        <v>0</v>
      </c>
    </row>
    <row r="125" spans="1:5" x14ac:dyDescent="0.3">
      <c r="A125" t="s">
        <v>8219</v>
      </c>
      <c r="B125">
        <v>13</v>
      </c>
      <c r="D125" t="s">
        <v>8221</v>
      </c>
      <c r="E125">
        <v>0</v>
      </c>
    </row>
    <row r="126" spans="1:5" x14ac:dyDescent="0.3">
      <c r="A126" t="s">
        <v>8219</v>
      </c>
      <c r="B126">
        <v>13</v>
      </c>
      <c r="D126" t="s">
        <v>8221</v>
      </c>
      <c r="E126">
        <v>0</v>
      </c>
    </row>
    <row r="127" spans="1:5" x14ac:dyDescent="0.3">
      <c r="A127" t="s">
        <v>8219</v>
      </c>
      <c r="B127">
        <v>13</v>
      </c>
      <c r="D127" t="s">
        <v>8221</v>
      </c>
      <c r="E127">
        <v>0</v>
      </c>
    </row>
    <row r="128" spans="1:5" x14ac:dyDescent="0.3">
      <c r="A128" t="s">
        <v>8219</v>
      </c>
      <c r="B128">
        <v>13</v>
      </c>
      <c r="D128" t="s">
        <v>8221</v>
      </c>
      <c r="E128">
        <v>0</v>
      </c>
    </row>
    <row r="129" spans="1:5" x14ac:dyDescent="0.3">
      <c r="A129" t="s">
        <v>8219</v>
      </c>
      <c r="B129">
        <v>13</v>
      </c>
      <c r="D129" t="s">
        <v>8221</v>
      </c>
      <c r="E129">
        <v>0</v>
      </c>
    </row>
    <row r="130" spans="1:5" x14ac:dyDescent="0.3">
      <c r="A130" t="s">
        <v>8219</v>
      </c>
      <c r="B130">
        <v>13</v>
      </c>
      <c r="D130" t="s">
        <v>8221</v>
      </c>
      <c r="E130">
        <v>0</v>
      </c>
    </row>
    <row r="131" spans="1:5" x14ac:dyDescent="0.3">
      <c r="A131" t="s">
        <v>8219</v>
      </c>
      <c r="B131">
        <v>13</v>
      </c>
      <c r="D131" t="s">
        <v>8221</v>
      </c>
      <c r="E131">
        <v>0</v>
      </c>
    </row>
    <row r="132" spans="1:5" x14ac:dyDescent="0.3">
      <c r="A132" t="s">
        <v>8219</v>
      </c>
      <c r="B132">
        <v>13</v>
      </c>
      <c r="D132" t="s">
        <v>8221</v>
      </c>
      <c r="E132">
        <v>0</v>
      </c>
    </row>
    <row r="133" spans="1:5" x14ac:dyDescent="0.3">
      <c r="A133" t="s">
        <v>8219</v>
      </c>
      <c r="B133">
        <v>13</v>
      </c>
      <c r="D133" t="s">
        <v>8221</v>
      </c>
      <c r="E133">
        <v>0</v>
      </c>
    </row>
    <row r="134" spans="1:5" x14ac:dyDescent="0.3">
      <c r="A134" t="s">
        <v>8219</v>
      </c>
      <c r="B134">
        <v>14</v>
      </c>
      <c r="D134" t="s">
        <v>8221</v>
      </c>
      <c r="E134">
        <v>0</v>
      </c>
    </row>
    <row r="135" spans="1:5" x14ac:dyDescent="0.3">
      <c r="A135" t="s">
        <v>8219</v>
      </c>
      <c r="B135">
        <v>14</v>
      </c>
      <c r="D135" t="s">
        <v>8221</v>
      </c>
      <c r="E135">
        <v>0</v>
      </c>
    </row>
    <row r="136" spans="1:5" x14ac:dyDescent="0.3">
      <c r="A136" t="s">
        <v>8219</v>
      </c>
      <c r="B136">
        <v>14</v>
      </c>
      <c r="D136" t="s">
        <v>8221</v>
      </c>
      <c r="E136">
        <v>0</v>
      </c>
    </row>
    <row r="137" spans="1:5" x14ac:dyDescent="0.3">
      <c r="A137" t="s">
        <v>8219</v>
      </c>
      <c r="B137">
        <v>14</v>
      </c>
      <c r="D137" t="s">
        <v>8221</v>
      </c>
      <c r="E137">
        <v>0</v>
      </c>
    </row>
    <row r="138" spans="1:5" x14ac:dyDescent="0.3">
      <c r="A138" t="s">
        <v>8219</v>
      </c>
      <c r="B138">
        <v>14</v>
      </c>
      <c r="D138" t="s">
        <v>8221</v>
      </c>
      <c r="E138">
        <v>0</v>
      </c>
    </row>
    <row r="139" spans="1:5" x14ac:dyDescent="0.3">
      <c r="A139" t="s">
        <v>8219</v>
      </c>
      <c r="B139">
        <v>14</v>
      </c>
      <c r="D139" t="s">
        <v>8221</v>
      </c>
      <c r="E139">
        <v>0</v>
      </c>
    </row>
    <row r="140" spans="1:5" x14ac:dyDescent="0.3">
      <c r="A140" t="s">
        <v>8219</v>
      </c>
      <c r="B140">
        <v>14</v>
      </c>
      <c r="D140" t="s">
        <v>8221</v>
      </c>
      <c r="E140">
        <v>0</v>
      </c>
    </row>
    <row r="141" spans="1:5" x14ac:dyDescent="0.3">
      <c r="A141" t="s">
        <v>8219</v>
      </c>
      <c r="B141">
        <v>14</v>
      </c>
      <c r="D141" t="s">
        <v>8221</v>
      </c>
      <c r="E141">
        <v>0</v>
      </c>
    </row>
    <row r="142" spans="1:5" x14ac:dyDescent="0.3">
      <c r="A142" t="s">
        <v>8219</v>
      </c>
      <c r="B142">
        <v>14</v>
      </c>
      <c r="D142" t="s">
        <v>8221</v>
      </c>
      <c r="E142">
        <v>0</v>
      </c>
    </row>
    <row r="143" spans="1:5" x14ac:dyDescent="0.3">
      <c r="A143" t="s">
        <v>8219</v>
      </c>
      <c r="B143">
        <v>14</v>
      </c>
      <c r="D143" t="s">
        <v>8221</v>
      </c>
      <c r="E143">
        <v>0</v>
      </c>
    </row>
    <row r="144" spans="1:5" x14ac:dyDescent="0.3">
      <c r="A144" t="s">
        <v>8219</v>
      </c>
      <c r="B144">
        <v>14</v>
      </c>
      <c r="D144" t="s">
        <v>8221</v>
      </c>
      <c r="E144">
        <v>0</v>
      </c>
    </row>
    <row r="145" spans="1:5" x14ac:dyDescent="0.3">
      <c r="A145" t="s">
        <v>8219</v>
      </c>
      <c r="B145">
        <v>14</v>
      </c>
      <c r="D145" t="s">
        <v>8221</v>
      </c>
      <c r="E145">
        <v>0</v>
      </c>
    </row>
    <row r="146" spans="1:5" x14ac:dyDescent="0.3">
      <c r="A146" t="s">
        <v>8219</v>
      </c>
      <c r="B146">
        <v>14</v>
      </c>
      <c r="D146" t="s">
        <v>8221</v>
      </c>
      <c r="E146">
        <v>0</v>
      </c>
    </row>
    <row r="147" spans="1:5" x14ac:dyDescent="0.3">
      <c r="A147" t="s">
        <v>8219</v>
      </c>
      <c r="B147">
        <v>14</v>
      </c>
      <c r="D147" t="s">
        <v>8221</v>
      </c>
      <c r="E147">
        <v>0</v>
      </c>
    </row>
    <row r="148" spans="1:5" x14ac:dyDescent="0.3">
      <c r="A148" t="s">
        <v>8219</v>
      </c>
      <c r="B148">
        <v>14</v>
      </c>
      <c r="D148" t="s">
        <v>8221</v>
      </c>
      <c r="E148">
        <v>0</v>
      </c>
    </row>
    <row r="149" spans="1:5" x14ac:dyDescent="0.3">
      <c r="A149" t="s">
        <v>8219</v>
      </c>
      <c r="B149">
        <v>14</v>
      </c>
      <c r="D149" t="s">
        <v>8221</v>
      </c>
      <c r="E149">
        <v>0</v>
      </c>
    </row>
    <row r="150" spans="1:5" x14ac:dyDescent="0.3">
      <c r="A150" t="s">
        <v>8219</v>
      </c>
      <c r="B150">
        <v>14</v>
      </c>
      <c r="D150" t="s">
        <v>8221</v>
      </c>
      <c r="E150">
        <v>0</v>
      </c>
    </row>
    <row r="151" spans="1:5" x14ac:dyDescent="0.3">
      <c r="A151" t="s">
        <v>8219</v>
      </c>
      <c r="B151">
        <v>14</v>
      </c>
      <c r="D151" t="s">
        <v>8221</v>
      </c>
      <c r="E151">
        <v>0</v>
      </c>
    </row>
    <row r="152" spans="1:5" x14ac:dyDescent="0.3">
      <c r="A152" t="s">
        <v>8219</v>
      </c>
      <c r="B152">
        <v>14</v>
      </c>
      <c r="D152" t="s">
        <v>8221</v>
      </c>
      <c r="E152">
        <v>0</v>
      </c>
    </row>
    <row r="153" spans="1:5" x14ac:dyDescent="0.3">
      <c r="A153" t="s">
        <v>8219</v>
      </c>
      <c r="B153">
        <v>14</v>
      </c>
      <c r="D153" t="s">
        <v>8221</v>
      </c>
      <c r="E153">
        <v>0</v>
      </c>
    </row>
    <row r="154" spans="1:5" x14ac:dyDescent="0.3">
      <c r="A154" t="s">
        <v>8219</v>
      </c>
      <c r="B154">
        <v>14</v>
      </c>
      <c r="D154" t="s">
        <v>8221</v>
      </c>
      <c r="E154">
        <v>0</v>
      </c>
    </row>
    <row r="155" spans="1:5" x14ac:dyDescent="0.3">
      <c r="A155" t="s">
        <v>8219</v>
      </c>
      <c r="B155">
        <v>14</v>
      </c>
      <c r="D155" t="s">
        <v>8221</v>
      </c>
      <c r="E155">
        <v>0</v>
      </c>
    </row>
    <row r="156" spans="1:5" x14ac:dyDescent="0.3">
      <c r="A156" t="s">
        <v>8219</v>
      </c>
      <c r="B156">
        <v>14</v>
      </c>
      <c r="D156" t="s">
        <v>8221</v>
      </c>
      <c r="E156">
        <v>0</v>
      </c>
    </row>
    <row r="157" spans="1:5" x14ac:dyDescent="0.3">
      <c r="A157" t="s">
        <v>8219</v>
      </c>
      <c r="B157">
        <v>14</v>
      </c>
      <c r="D157" t="s">
        <v>8221</v>
      </c>
      <c r="E157">
        <v>0</v>
      </c>
    </row>
    <row r="158" spans="1:5" x14ac:dyDescent="0.3">
      <c r="A158" t="s">
        <v>8219</v>
      </c>
      <c r="B158">
        <v>14</v>
      </c>
      <c r="D158" t="s">
        <v>8221</v>
      </c>
      <c r="E158">
        <v>0</v>
      </c>
    </row>
    <row r="159" spans="1:5" x14ac:dyDescent="0.3">
      <c r="A159" t="s">
        <v>8219</v>
      </c>
      <c r="B159">
        <v>14</v>
      </c>
      <c r="D159" t="s">
        <v>8221</v>
      </c>
      <c r="E159">
        <v>0</v>
      </c>
    </row>
    <row r="160" spans="1:5" x14ac:dyDescent="0.3">
      <c r="A160" t="s">
        <v>8219</v>
      </c>
      <c r="B160">
        <v>14</v>
      </c>
      <c r="D160" t="s">
        <v>8221</v>
      </c>
      <c r="E160">
        <v>0</v>
      </c>
    </row>
    <row r="161" spans="1:5" x14ac:dyDescent="0.3">
      <c r="A161" t="s">
        <v>8219</v>
      </c>
      <c r="B161">
        <v>14</v>
      </c>
      <c r="D161" t="s">
        <v>8221</v>
      </c>
      <c r="E161">
        <v>0</v>
      </c>
    </row>
    <row r="162" spans="1:5" x14ac:dyDescent="0.3">
      <c r="A162" t="s">
        <v>8219</v>
      </c>
      <c r="B162">
        <v>14</v>
      </c>
      <c r="D162" t="s">
        <v>8221</v>
      </c>
      <c r="E162">
        <v>0</v>
      </c>
    </row>
    <row r="163" spans="1:5" x14ac:dyDescent="0.3">
      <c r="A163" t="s">
        <v>8219</v>
      </c>
      <c r="B163">
        <v>14</v>
      </c>
      <c r="D163" t="s">
        <v>8221</v>
      </c>
      <c r="E163">
        <v>0</v>
      </c>
    </row>
    <row r="164" spans="1:5" x14ac:dyDescent="0.3">
      <c r="A164" t="s">
        <v>8219</v>
      </c>
      <c r="B164">
        <v>14</v>
      </c>
      <c r="D164" t="s">
        <v>8221</v>
      </c>
      <c r="E164">
        <v>0</v>
      </c>
    </row>
    <row r="165" spans="1:5" x14ac:dyDescent="0.3">
      <c r="A165" t="s">
        <v>8219</v>
      </c>
      <c r="B165">
        <v>15</v>
      </c>
      <c r="D165" t="s">
        <v>8221</v>
      </c>
      <c r="E165">
        <v>0</v>
      </c>
    </row>
    <row r="166" spans="1:5" x14ac:dyDescent="0.3">
      <c r="A166" t="s">
        <v>8219</v>
      </c>
      <c r="B166">
        <v>15</v>
      </c>
      <c r="D166" t="s">
        <v>8221</v>
      </c>
      <c r="E166">
        <v>0</v>
      </c>
    </row>
    <row r="167" spans="1:5" x14ac:dyDescent="0.3">
      <c r="A167" t="s">
        <v>8219</v>
      </c>
      <c r="B167">
        <v>15</v>
      </c>
      <c r="D167" t="s">
        <v>8221</v>
      </c>
      <c r="E167">
        <v>0</v>
      </c>
    </row>
    <row r="168" spans="1:5" x14ac:dyDescent="0.3">
      <c r="A168" t="s">
        <v>8219</v>
      </c>
      <c r="B168">
        <v>15</v>
      </c>
      <c r="D168" t="s">
        <v>8221</v>
      </c>
      <c r="E168">
        <v>0</v>
      </c>
    </row>
    <row r="169" spans="1:5" x14ac:dyDescent="0.3">
      <c r="A169" t="s">
        <v>8219</v>
      </c>
      <c r="B169">
        <v>15</v>
      </c>
      <c r="D169" t="s">
        <v>8221</v>
      </c>
      <c r="E169">
        <v>0</v>
      </c>
    </row>
    <row r="170" spans="1:5" x14ac:dyDescent="0.3">
      <c r="A170" t="s">
        <v>8219</v>
      </c>
      <c r="B170">
        <v>15</v>
      </c>
      <c r="D170" t="s">
        <v>8221</v>
      </c>
      <c r="E170">
        <v>0</v>
      </c>
    </row>
    <row r="171" spans="1:5" x14ac:dyDescent="0.3">
      <c r="A171" t="s">
        <v>8219</v>
      </c>
      <c r="B171">
        <v>15</v>
      </c>
      <c r="D171" t="s">
        <v>8221</v>
      </c>
      <c r="E171">
        <v>0</v>
      </c>
    </row>
    <row r="172" spans="1:5" x14ac:dyDescent="0.3">
      <c r="A172" t="s">
        <v>8219</v>
      </c>
      <c r="B172">
        <v>15</v>
      </c>
      <c r="D172" t="s">
        <v>8221</v>
      </c>
      <c r="E172">
        <v>0</v>
      </c>
    </row>
    <row r="173" spans="1:5" x14ac:dyDescent="0.3">
      <c r="A173" t="s">
        <v>8219</v>
      </c>
      <c r="B173">
        <v>15</v>
      </c>
      <c r="D173" t="s">
        <v>8221</v>
      </c>
      <c r="E173">
        <v>0</v>
      </c>
    </row>
    <row r="174" spans="1:5" x14ac:dyDescent="0.3">
      <c r="A174" t="s">
        <v>8219</v>
      </c>
      <c r="B174">
        <v>15</v>
      </c>
      <c r="D174" t="s">
        <v>8221</v>
      </c>
      <c r="E174">
        <v>0</v>
      </c>
    </row>
    <row r="175" spans="1:5" x14ac:dyDescent="0.3">
      <c r="A175" t="s">
        <v>8219</v>
      </c>
      <c r="B175">
        <v>15</v>
      </c>
      <c r="D175" t="s">
        <v>8221</v>
      </c>
      <c r="E175">
        <v>0</v>
      </c>
    </row>
    <row r="176" spans="1:5" x14ac:dyDescent="0.3">
      <c r="A176" t="s">
        <v>8219</v>
      </c>
      <c r="B176">
        <v>15</v>
      </c>
      <c r="D176" t="s">
        <v>8221</v>
      </c>
      <c r="E176">
        <v>0</v>
      </c>
    </row>
    <row r="177" spans="1:5" x14ac:dyDescent="0.3">
      <c r="A177" t="s">
        <v>8219</v>
      </c>
      <c r="B177">
        <v>15</v>
      </c>
      <c r="D177" t="s">
        <v>8221</v>
      </c>
      <c r="E177">
        <v>0</v>
      </c>
    </row>
    <row r="178" spans="1:5" x14ac:dyDescent="0.3">
      <c r="A178" t="s">
        <v>8219</v>
      </c>
      <c r="B178">
        <v>15</v>
      </c>
      <c r="D178" t="s">
        <v>8221</v>
      </c>
      <c r="E178">
        <v>0</v>
      </c>
    </row>
    <row r="179" spans="1:5" x14ac:dyDescent="0.3">
      <c r="A179" t="s">
        <v>8219</v>
      </c>
      <c r="B179">
        <v>15</v>
      </c>
      <c r="D179" t="s">
        <v>8221</v>
      </c>
      <c r="E179">
        <v>0</v>
      </c>
    </row>
    <row r="180" spans="1:5" x14ac:dyDescent="0.3">
      <c r="A180" t="s">
        <v>8219</v>
      </c>
      <c r="B180">
        <v>15</v>
      </c>
      <c r="D180" t="s">
        <v>8221</v>
      </c>
      <c r="E180">
        <v>0</v>
      </c>
    </row>
    <row r="181" spans="1:5" x14ac:dyDescent="0.3">
      <c r="A181" t="s">
        <v>8219</v>
      </c>
      <c r="B181">
        <v>15</v>
      </c>
      <c r="D181" t="s">
        <v>8221</v>
      </c>
      <c r="E181">
        <v>0</v>
      </c>
    </row>
    <row r="182" spans="1:5" x14ac:dyDescent="0.3">
      <c r="A182" t="s">
        <v>8219</v>
      </c>
      <c r="B182">
        <v>15</v>
      </c>
      <c r="D182" t="s">
        <v>8221</v>
      </c>
      <c r="E182">
        <v>0</v>
      </c>
    </row>
    <row r="183" spans="1:5" x14ac:dyDescent="0.3">
      <c r="A183" t="s">
        <v>8219</v>
      </c>
      <c r="B183">
        <v>15</v>
      </c>
      <c r="D183" t="s">
        <v>8221</v>
      </c>
      <c r="E183">
        <v>0</v>
      </c>
    </row>
    <row r="184" spans="1:5" x14ac:dyDescent="0.3">
      <c r="A184" t="s">
        <v>8219</v>
      </c>
      <c r="B184">
        <v>15</v>
      </c>
      <c r="D184" t="s">
        <v>8221</v>
      </c>
      <c r="E184">
        <v>0</v>
      </c>
    </row>
    <row r="185" spans="1:5" x14ac:dyDescent="0.3">
      <c r="A185" t="s">
        <v>8219</v>
      </c>
      <c r="B185">
        <v>15</v>
      </c>
      <c r="D185" t="s">
        <v>8221</v>
      </c>
      <c r="E185">
        <v>0</v>
      </c>
    </row>
    <row r="186" spans="1:5" x14ac:dyDescent="0.3">
      <c r="A186" t="s">
        <v>8219</v>
      </c>
      <c r="B186">
        <v>15</v>
      </c>
      <c r="D186" t="s">
        <v>8221</v>
      </c>
      <c r="E186">
        <v>0</v>
      </c>
    </row>
    <row r="187" spans="1:5" x14ac:dyDescent="0.3">
      <c r="A187" t="s">
        <v>8219</v>
      </c>
      <c r="B187">
        <v>15</v>
      </c>
      <c r="D187" t="s">
        <v>8221</v>
      </c>
      <c r="E187">
        <v>0</v>
      </c>
    </row>
    <row r="188" spans="1:5" x14ac:dyDescent="0.3">
      <c r="A188" t="s">
        <v>8219</v>
      </c>
      <c r="B188">
        <v>15</v>
      </c>
      <c r="D188" t="s">
        <v>8221</v>
      </c>
      <c r="E188">
        <v>0</v>
      </c>
    </row>
    <row r="189" spans="1:5" x14ac:dyDescent="0.3">
      <c r="A189" t="s">
        <v>8219</v>
      </c>
      <c r="B189">
        <v>15</v>
      </c>
      <c r="D189" t="s">
        <v>8221</v>
      </c>
      <c r="E189">
        <v>0</v>
      </c>
    </row>
    <row r="190" spans="1:5" x14ac:dyDescent="0.3">
      <c r="A190" t="s">
        <v>8219</v>
      </c>
      <c r="B190">
        <v>15</v>
      </c>
      <c r="D190" t="s">
        <v>8221</v>
      </c>
      <c r="E190">
        <v>0</v>
      </c>
    </row>
    <row r="191" spans="1:5" x14ac:dyDescent="0.3">
      <c r="A191" t="s">
        <v>8219</v>
      </c>
      <c r="B191">
        <v>16</v>
      </c>
      <c r="D191" t="s">
        <v>8221</v>
      </c>
      <c r="E191">
        <v>0</v>
      </c>
    </row>
    <row r="192" spans="1:5" x14ac:dyDescent="0.3">
      <c r="A192" t="s">
        <v>8219</v>
      </c>
      <c r="B192">
        <v>16</v>
      </c>
      <c r="D192" t="s">
        <v>8221</v>
      </c>
      <c r="E192">
        <v>0</v>
      </c>
    </row>
    <row r="193" spans="1:5" x14ac:dyDescent="0.3">
      <c r="A193" t="s">
        <v>8219</v>
      </c>
      <c r="B193">
        <v>16</v>
      </c>
      <c r="D193" t="s">
        <v>8221</v>
      </c>
      <c r="E193">
        <v>0</v>
      </c>
    </row>
    <row r="194" spans="1:5" x14ac:dyDescent="0.3">
      <c r="A194" t="s">
        <v>8219</v>
      </c>
      <c r="B194">
        <v>16</v>
      </c>
      <c r="D194" t="s">
        <v>8221</v>
      </c>
      <c r="E194">
        <v>0</v>
      </c>
    </row>
    <row r="195" spans="1:5" x14ac:dyDescent="0.3">
      <c r="A195" t="s">
        <v>8219</v>
      </c>
      <c r="B195">
        <v>16</v>
      </c>
      <c r="D195" t="s">
        <v>8221</v>
      </c>
      <c r="E195">
        <v>0</v>
      </c>
    </row>
    <row r="196" spans="1:5" x14ac:dyDescent="0.3">
      <c r="A196" t="s">
        <v>8219</v>
      </c>
      <c r="B196">
        <v>16</v>
      </c>
      <c r="D196" t="s">
        <v>8221</v>
      </c>
      <c r="E196">
        <v>0</v>
      </c>
    </row>
    <row r="197" spans="1:5" x14ac:dyDescent="0.3">
      <c r="A197" t="s">
        <v>8219</v>
      </c>
      <c r="B197">
        <v>16</v>
      </c>
      <c r="D197" t="s">
        <v>8221</v>
      </c>
      <c r="E197">
        <v>0</v>
      </c>
    </row>
    <row r="198" spans="1:5" x14ac:dyDescent="0.3">
      <c r="A198" t="s">
        <v>8219</v>
      </c>
      <c r="B198">
        <v>16</v>
      </c>
      <c r="D198" t="s">
        <v>8221</v>
      </c>
      <c r="E198">
        <v>0</v>
      </c>
    </row>
    <row r="199" spans="1:5" x14ac:dyDescent="0.3">
      <c r="A199" t="s">
        <v>8219</v>
      </c>
      <c r="B199">
        <v>16</v>
      </c>
      <c r="D199" t="s">
        <v>8221</v>
      </c>
      <c r="E199">
        <v>0</v>
      </c>
    </row>
    <row r="200" spans="1:5" x14ac:dyDescent="0.3">
      <c r="A200" t="s">
        <v>8219</v>
      </c>
      <c r="B200">
        <v>16</v>
      </c>
      <c r="D200" t="s">
        <v>8221</v>
      </c>
      <c r="E200">
        <v>0</v>
      </c>
    </row>
    <row r="201" spans="1:5" x14ac:dyDescent="0.3">
      <c r="A201" t="s">
        <v>8219</v>
      </c>
      <c r="B201">
        <v>16</v>
      </c>
      <c r="D201" t="s">
        <v>8221</v>
      </c>
      <c r="E201">
        <v>0</v>
      </c>
    </row>
    <row r="202" spans="1:5" x14ac:dyDescent="0.3">
      <c r="A202" t="s">
        <v>8219</v>
      </c>
      <c r="B202">
        <v>16</v>
      </c>
      <c r="D202" t="s">
        <v>8221</v>
      </c>
      <c r="E202">
        <v>0</v>
      </c>
    </row>
    <row r="203" spans="1:5" x14ac:dyDescent="0.3">
      <c r="A203" t="s">
        <v>8219</v>
      </c>
      <c r="B203">
        <v>16</v>
      </c>
      <c r="D203" t="s">
        <v>8221</v>
      </c>
      <c r="E203">
        <v>0</v>
      </c>
    </row>
    <row r="204" spans="1:5" x14ac:dyDescent="0.3">
      <c r="A204" t="s">
        <v>8219</v>
      </c>
      <c r="B204">
        <v>17</v>
      </c>
      <c r="D204" t="s">
        <v>8221</v>
      </c>
      <c r="E204">
        <v>0</v>
      </c>
    </row>
    <row r="205" spans="1:5" x14ac:dyDescent="0.3">
      <c r="A205" t="s">
        <v>8219</v>
      </c>
      <c r="B205">
        <v>17</v>
      </c>
      <c r="D205" t="s">
        <v>8221</v>
      </c>
      <c r="E205">
        <v>0</v>
      </c>
    </row>
    <row r="206" spans="1:5" x14ac:dyDescent="0.3">
      <c r="A206" t="s">
        <v>8219</v>
      </c>
      <c r="B206">
        <v>17</v>
      </c>
      <c r="D206" t="s">
        <v>8221</v>
      </c>
      <c r="E206">
        <v>0</v>
      </c>
    </row>
    <row r="207" spans="1:5" x14ac:dyDescent="0.3">
      <c r="A207" t="s">
        <v>8219</v>
      </c>
      <c r="B207">
        <v>17</v>
      </c>
      <c r="D207" t="s">
        <v>8221</v>
      </c>
      <c r="E207">
        <v>0</v>
      </c>
    </row>
    <row r="208" spans="1:5" x14ac:dyDescent="0.3">
      <c r="A208" t="s">
        <v>8219</v>
      </c>
      <c r="B208">
        <v>17</v>
      </c>
      <c r="D208" t="s">
        <v>8221</v>
      </c>
      <c r="E208">
        <v>0</v>
      </c>
    </row>
    <row r="209" spans="1:5" x14ac:dyDescent="0.3">
      <c r="A209" t="s">
        <v>8219</v>
      </c>
      <c r="B209">
        <v>17</v>
      </c>
      <c r="D209" t="s">
        <v>8221</v>
      </c>
      <c r="E209">
        <v>0</v>
      </c>
    </row>
    <row r="210" spans="1:5" x14ac:dyDescent="0.3">
      <c r="A210" t="s">
        <v>8219</v>
      </c>
      <c r="B210">
        <v>17</v>
      </c>
      <c r="D210" t="s">
        <v>8221</v>
      </c>
      <c r="E210">
        <v>0</v>
      </c>
    </row>
    <row r="211" spans="1:5" x14ac:dyDescent="0.3">
      <c r="A211" t="s">
        <v>8219</v>
      </c>
      <c r="B211">
        <v>17</v>
      </c>
      <c r="D211" t="s">
        <v>8221</v>
      </c>
      <c r="E211">
        <v>0</v>
      </c>
    </row>
    <row r="212" spans="1:5" x14ac:dyDescent="0.3">
      <c r="A212" t="s">
        <v>8219</v>
      </c>
      <c r="B212">
        <v>17</v>
      </c>
      <c r="D212" t="s">
        <v>8221</v>
      </c>
      <c r="E212">
        <v>0</v>
      </c>
    </row>
    <row r="213" spans="1:5" x14ac:dyDescent="0.3">
      <c r="A213" t="s">
        <v>8219</v>
      </c>
      <c r="B213">
        <v>17</v>
      </c>
      <c r="D213" t="s">
        <v>8221</v>
      </c>
      <c r="E213">
        <v>0</v>
      </c>
    </row>
    <row r="214" spans="1:5" x14ac:dyDescent="0.3">
      <c r="A214" t="s">
        <v>8219</v>
      </c>
      <c r="B214">
        <v>17</v>
      </c>
      <c r="D214" t="s">
        <v>8221</v>
      </c>
      <c r="E214">
        <v>0</v>
      </c>
    </row>
    <row r="215" spans="1:5" x14ac:dyDescent="0.3">
      <c r="A215" t="s">
        <v>8219</v>
      </c>
      <c r="B215">
        <v>17</v>
      </c>
      <c r="D215" t="s">
        <v>8221</v>
      </c>
      <c r="E215">
        <v>0</v>
      </c>
    </row>
    <row r="216" spans="1:5" x14ac:dyDescent="0.3">
      <c r="A216" t="s">
        <v>8219</v>
      </c>
      <c r="B216">
        <v>17</v>
      </c>
      <c r="D216" t="s">
        <v>8221</v>
      </c>
      <c r="E216">
        <v>0</v>
      </c>
    </row>
    <row r="217" spans="1:5" x14ac:dyDescent="0.3">
      <c r="A217" t="s">
        <v>8219</v>
      </c>
      <c r="B217">
        <v>17</v>
      </c>
      <c r="D217" t="s">
        <v>8221</v>
      </c>
      <c r="E217">
        <v>0</v>
      </c>
    </row>
    <row r="218" spans="1:5" x14ac:dyDescent="0.3">
      <c r="A218" t="s">
        <v>8219</v>
      </c>
      <c r="B218">
        <v>17</v>
      </c>
      <c r="D218" t="s">
        <v>8221</v>
      </c>
      <c r="E218">
        <v>0</v>
      </c>
    </row>
    <row r="219" spans="1:5" x14ac:dyDescent="0.3">
      <c r="A219" t="s">
        <v>8219</v>
      </c>
      <c r="B219">
        <v>17</v>
      </c>
      <c r="D219" t="s">
        <v>8221</v>
      </c>
      <c r="E219">
        <v>0</v>
      </c>
    </row>
    <row r="220" spans="1:5" x14ac:dyDescent="0.3">
      <c r="A220" t="s">
        <v>8219</v>
      </c>
      <c r="B220">
        <v>17</v>
      </c>
      <c r="D220" t="s">
        <v>8221</v>
      </c>
      <c r="E220">
        <v>0</v>
      </c>
    </row>
    <row r="221" spans="1:5" x14ac:dyDescent="0.3">
      <c r="A221" t="s">
        <v>8219</v>
      </c>
      <c r="B221">
        <v>17</v>
      </c>
      <c r="D221" t="s">
        <v>8221</v>
      </c>
      <c r="E221">
        <v>0</v>
      </c>
    </row>
    <row r="222" spans="1:5" x14ac:dyDescent="0.3">
      <c r="A222" t="s">
        <v>8219</v>
      </c>
      <c r="B222">
        <v>17</v>
      </c>
      <c r="D222" t="s">
        <v>8221</v>
      </c>
      <c r="E222">
        <v>0</v>
      </c>
    </row>
    <row r="223" spans="1:5" x14ac:dyDescent="0.3">
      <c r="A223" t="s">
        <v>8219</v>
      </c>
      <c r="B223">
        <v>17</v>
      </c>
      <c r="D223" t="s">
        <v>8221</v>
      </c>
      <c r="E223">
        <v>0</v>
      </c>
    </row>
    <row r="224" spans="1:5" x14ac:dyDescent="0.3">
      <c r="A224" t="s">
        <v>8219</v>
      </c>
      <c r="B224">
        <v>17</v>
      </c>
      <c r="D224" t="s">
        <v>8221</v>
      </c>
      <c r="E224">
        <v>0</v>
      </c>
    </row>
    <row r="225" spans="1:5" x14ac:dyDescent="0.3">
      <c r="A225" t="s">
        <v>8219</v>
      </c>
      <c r="B225">
        <v>17</v>
      </c>
      <c r="D225" t="s">
        <v>8221</v>
      </c>
      <c r="E225">
        <v>0</v>
      </c>
    </row>
    <row r="226" spans="1:5" x14ac:dyDescent="0.3">
      <c r="A226" t="s">
        <v>8219</v>
      </c>
      <c r="B226">
        <v>17</v>
      </c>
      <c r="D226" t="s">
        <v>8221</v>
      </c>
      <c r="E226">
        <v>0</v>
      </c>
    </row>
    <row r="227" spans="1:5" x14ac:dyDescent="0.3">
      <c r="A227" t="s">
        <v>8219</v>
      </c>
      <c r="B227">
        <v>17</v>
      </c>
      <c r="D227" t="s">
        <v>8221</v>
      </c>
      <c r="E227">
        <v>0</v>
      </c>
    </row>
    <row r="228" spans="1:5" x14ac:dyDescent="0.3">
      <c r="A228" t="s">
        <v>8219</v>
      </c>
      <c r="B228">
        <v>17</v>
      </c>
      <c r="D228" t="s">
        <v>8221</v>
      </c>
      <c r="E228">
        <v>0</v>
      </c>
    </row>
    <row r="229" spans="1:5" x14ac:dyDescent="0.3">
      <c r="A229" t="s">
        <v>8219</v>
      </c>
      <c r="B229">
        <v>17</v>
      </c>
      <c r="D229" t="s">
        <v>8221</v>
      </c>
      <c r="E229">
        <v>0</v>
      </c>
    </row>
    <row r="230" spans="1:5" x14ac:dyDescent="0.3">
      <c r="A230" t="s">
        <v>8219</v>
      </c>
      <c r="B230">
        <v>17</v>
      </c>
      <c r="D230" t="s">
        <v>8221</v>
      </c>
      <c r="E230">
        <v>0</v>
      </c>
    </row>
    <row r="231" spans="1:5" x14ac:dyDescent="0.3">
      <c r="A231" t="s">
        <v>8219</v>
      </c>
      <c r="B231">
        <v>17</v>
      </c>
      <c r="D231" t="s">
        <v>8221</v>
      </c>
      <c r="E231">
        <v>0</v>
      </c>
    </row>
    <row r="232" spans="1:5" x14ac:dyDescent="0.3">
      <c r="A232" t="s">
        <v>8219</v>
      </c>
      <c r="B232">
        <v>17</v>
      </c>
      <c r="D232" t="s">
        <v>8221</v>
      </c>
      <c r="E232">
        <v>0</v>
      </c>
    </row>
    <row r="233" spans="1:5" x14ac:dyDescent="0.3">
      <c r="A233" t="s">
        <v>8219</v>
      </c>
      <c r="B233">
        <v>17</v>
      </c>
      <c r="D233" t="s">
        <v>8221</v>
      </c>
      <c r="E233">
        <v>0</v>
      </c>
    </row>
    <row r="234" spans="1:5" x14ac:dyDescent="0.3">
      <c r="A234" t="s">
        <v>8219</v>
      </c>
      <c r="B234">
        <v>17</v>
      </c>
      <c r="D234" t="s">
        <v>8221</v>
      </c>
      <c r="E234">
        <v>0</v>
      </c>
    </row>
    <row r="235" spans="1:5" x14ac:dyDescent="0.3">
      <c r="A235" t="s">
        <v>8219</v>
      </c>
      <c r="B235">
        <v>17</v>
      </c>
      <c r="D235" t="s">
        <v>8221</v>
      </c>
      <c r="E235">
        <v>0</v>
      </c>
    </row>
    <row r="236" spans="1:5" x14ac:dyDescent="0.3">
      <c r="A236" t="s">
        <v>8219</v>
      </c>
      <c r="B236">
        <v>17</v>
      </c>
      <c r="D236" t="s">
        <v>8221</v>
      </c>
      <c r="E236">
        <v>0</v>
      </c>
    </row>
    <row r="237" spans="1:5" x14ac:dyDescent="0.3">
      <c r="A237" t="s">
        <v>8219</v>
      </c>
      <c r="B237">
        <v>17</v>
      </c>
      <c r="D237" t="s">
        <v>8221</v>
      </c>
      <c r="E237">
        <v>0</v>
      </c>
    </row>
    <row r="238" spans="1:5" x14ac:dyDescent="0.3">
      <c r="A238" t="s">
        <v>8219</v>
      </c>
      <c r="B238">
        <v>18</v>
      </c>
      <c r="D238" t="s">
        <v>8221</v>
      </c>
      <c r="E238">
        <v>0</v>
      </c>
    </row>
    <row r="239" spans="1:5" x14ac:dyDescent="0.3">
      <c r="A239" t="s">
        <v>8219</v>
      </c>
      <c r="B239">
        <v>18</v>
      </c>
      <c r="D239" t="s">
        <v>8221</v>
      </c>
      <c r="E239">
        <v>0</v>
      </c>
    </row>
    <row r="240" spans="1:5" x14ac:dyDescent="0.3">
      <c r="A240" t="s">
        <v>8219</v>
      </c>
      <c r="B240">
        <v>18</v>
      </c>
      <c r="D240" t="s">
        <v>8221</v>
      </c>
      <c r="E240">
        <v>0</v>
      </c>
    </row>
    <row r="241" spans="1:5" x14ac:dyDescent="0.3">
      <c r="A241" t="s">
        <v>8219</v>
      </c>
      <c r="B241">
        <v>18</v>
      </c>
      <c r="D241" t="s">
        <v>8221</v>
      </c>
      <c r="E241">
        <v>0</v>
      </c>
    </row>
    <row r="242" spans="1:5" x14ac:dyDescent="0.3">
      <c r="A242" t="s">
        <v>8219</v>
      </c>
      <c r="B242">
        <v>18</v>
      </c>
      <c r="D242" t="s">
        <v>8221</v>
      </c>
      <c r="E242">
        <v>0</v>
      </c>
    </row>
    <row r="243" spans="1:5" x14ac:dyDescent="0.3">
      <c r="A243" t="s">
        <v>8219</v>
      </c>
      <c r="B243">
        <v>18</v>
      </c>
      <c r="D243" t="s">
        <v>8221</v>
      </c>
      <c r="E243">
        <v>0</v>
      </c>
    </row>
    <row r="244" spans="1:5" x14ac:dyDescent="0.3">
      <c r="A244" t="s">
        <v>8219</v>
      </c>
      <c r="B244">
        <v>18</v>
      </c>
      <c r="D244" t="s">
        <v>8221</v>
      </c>
      <c r="E244">
        <v>0</v>
      </c>
    </row>
    <row r="245" spans="1:5" x14ac:dyDescent="0.3">
      <c r="A245" t="s">
        <v>8219</v>
      </c>
      <c r="B245">
        <v>18</v>
      </c>
      <c r="D245" t="s">
        <v>8221</v>
      </c>
      <c r="E245">
        <v>0</v>
      </c>
    </row>
    <row r="246" spans="1:5" x14ac:dyDescent="0.3">
      <c r="A246" t="s">
        <v>8219</v>
      </c>
      <c r="B246">
        <v>18</v>
      </c>
      <c r="D246" t="s">
        <v>8221</v>
      </c>
      <c r="E246">
        <v>0</v>
      </c>
    </row>
    <row r="247" spans="1:5" x14ac:dyDescent="0.3">
      <c r="A247" t="s">
        <v>8219</v>
      </c>
      <c r="B247">
        <v>18</v>
      </c>
      <c r="D247" t="s">
        <v>8221</v>
      </c>
      <c r="E247">
        <v>0</v>
      </c>
    </row>
    <row r="248" spans="1:5" x14ac:dyDescent="0.3">
      <c r="A248" t="s">
        <v>8219</v>
      </c>
      <c r="B248">
        <v>18</v>
      </c>
      <c r="D248" t="s">
        <v>8221</v>
      </c>
      <c r="E248">
        <v>0</v>
      </c>
    </row>
    <row r="249" spans="1:5" x14ac:dyDescent="0.3">
      <c r="A249" t="s">
        <v>8219</v>
      </c>
      <c r="B249">
        <v>18</v>
      </c>
      <c r="D249" t="s">
        <v>8221</v>
      </c>
      <c r="E249">
        <v>0</v>
      </c>
    </row>
    <row r="250" spans="1:5" x14ac:dyDescent="0.3">
      <c r="A250" t="s">
        <v>8219</v>
      </c>
      <c r="B250">
        <v>18</v>
      </c>
      <c r="D250" t="s">
        <v>8221</v>
      </c>
      <c r="E250">
        <v>0</v>
      </c>
    </row>
    <row r="251" spans="1:5" x14ac:dyDescent="0.3">
      <c r="A251" t="s">
        <v>8219</v>
      </c>
      <c r="B251">
        <v>18</v>
      </c>
      <c r="D251" t="s">
        <v>8221</v>
      </c>
      <c r="E251">
        <v>0</v>
      </c>
    </row>
    <row r="252" spans="1:5" x14ac:dyDescent="0.3">
      <c r="A252" t="s">
        <v>8219</v>
      </c>
      <c r="B252">
        <v>18</v>
      </c>
      <c r="D252" t="s">
        <v>8221</v>
      </c>
      <c r="E252">
        <v>0</v>
      </c>
    </row>
    <row r="253" spans="1:5" x14ac:dyDescent="0.3">
      <c r="A253" t="s">
        <v>8219</v>
      </c>
      <c r="B253">
        <v>18</v>
      </c>
      <c r="D253" t="s">
        <v>8221</v>
      </c>
      <c r="E253">
        <v>0</v>
      </c>
    </row>
    <row r="254" spans="1:5" x14ac:dyDescent="0.3">
      <c r="A254" t="s">
        <v>8219</v>
      </c>
      <c r="B254">
        <v>18</v>
      </c>
      <c r="D254" t="s">
        <v>8221</v>
      </c>
      <c r="E254">
        <v>0</v>
      </c>
    </row>
    <row r="255" spans="1:5" x14ac:dyDescent="0.3">
      <c r="A255" t="s">
        <v>8219</v>
      </c>
      <c r="B255">
        <v>18</v>
      </c>
      <c r="D255" t="s">
        <v>8221</v>
      </c>
      <c r="E255">
        <v>0</v>
      </c>
    </row>
    <row r="256" spans="1:5" x14ac:dyDescent="0.3">
      <c r="A256" t="s">
        <v>8219</v>
      </c>
      <c r="B256">
        <v>18</v>
      </c>
      <c r="D256" t="s">
        <v>8221</v>
      </c>
      <c r="E256">
        <v>0</v>
      </c>
    </row>
    <row r="257" spans="1:5" x14ac:dyDescent="0.3">
      <c r="A257" t="s">
        <v>8219</v>
      </c>
      <c r="B257">
        <v>18</v>
      </c>
      <c r="D257" t="s">
        <v>8221</v>
      </c>
      <c r="E257">
        <v>0</v>
      </c>
    </row>
    <row r="258" spans="1:5" x14ac:dyDescent="0.3">
      <c r="A258" t="s">
        <v>8219</v>
      </c>
      <c r="B258">
        <v>18</v>
      </c>
      <c r="D258" t="s">
        <v>8221</v>
      </c>
      <c r="E258">
        <v>0</v>
      </c>
    </row>
    <row r="259" spans="1:5" x14ac:dyDescent="0.3">
      <c r="A259" t="s">
        <v>8219</v>
      </c>
      <c r="B259">
        <v>19</v>
      </c>
      <c r="D259" t="s">
        <v>8221</v>
      </c>
      <c r="E259">
        <v>0</v>
      </c>
    </row>
    <row r="260" spans="1:5" x14ac:dyDescent="0.3">
      <c r="A260" t="s">
        <v>8219</v>
      </c>
      <c r="B260">
        <v>19</v>
      </c>
      <c r="D260" t="s">
        <v>8221</v>
      </c>
      <c r="E260">
        <v>0</v>
      </c>
    </row>
    <row r="261" spans="1:5" x14ac:dyDescent="0.3">
      <c r="A261" t="s">
        <v>8219</v>
      </c>
      <c r="B261">
        <v>19</v>
      </c>
      <c r="D261" t="s">
        <v>8221</v>
      </c>
      <c r="E261">
        <v>0</v>
      </c>
    </row>
    <row r="262" spans="1:5" x14ac:dyDescent="0.3">
      <c r="A262" t="s">
        <v>8219</v>
      </c>
      <c r="B262">
        <v>19</v>
      </c>
      <c r="D262" t="s">
        <v>8221</v>
      </c>
      <c r="E262">
        <v>0</v>
      </c>
    </row>
    <row r="263" spans="1:5" x14ac:dyDescent="0.3">
      <c r="A263" t="s">
        <v>8219</v>
      </c>
      <c r="B263">
        <v>19</v>
      </c>
      <c r="D263" t="s">
        <v>8221</v>
      </c>
      <c r="E263">
        <v>0</v>
      </c>
    </row>
    <row r="264" spans="1:5" x14ac:dyDescent="0.3">
      <c r="A264" t="s">
        <v>8219</v>
      </c>
      <c r="B264">
        <v>19</v>
      </c>
      <c r="D264" t="s">
        <v>8221</v>
      </c>
      <c r="E264">
        <v>0</v>
      </c>
    </row>
    <row r="265" spans="1:5" x14ac:dyDescent="0.3">
      <c r="A265" t="s">
        <v>8219</v>
      </c>
      <c r="B265">
        <v>19</v>
      </c>
      <c r="D265" t="s">
        <v>8221</v>
      </c>
      <c r="E265">
        <v>0</v>
      </c>
    </row>
    <row r="266" spans="1:5" x14ac:dyDescent="0.3">
      <c r="A266" t="s">
        <v>8219</v>
      </c>
      <c r="B266">
        <v>19</v>
      </c>
      <c r="D266" t="s">
        <v>8221</v>
      </c>
      <c r="E266">
        <v>0</v>
      </c>
    </row>
    <row r="267" spans="1:5" x14ac:dyDescent="0.3">
      <c r="A267" t="s">
        <v>8219</v>
      </c>
      <c r="B267">
        <v>19</v>
      </c>
      <c r="D267" t="s">
        <v>8221</v>
      </c>
      <c r="E267">
        <v>0</v>
      </c>
    </row>
    <row r="268" spans="1:5" x14ac:dyDescent="0.3">
      <c r="A268" t="s">
        <v>8219</v>
      </c>
      <c r="B268">
        <v>19</v>
      </c>
      <c r="D268" t="s">
        <v>8221</v>
      </c>
      <c r="E268">
        <v>0</v>
      </c>
    </row>
    <row r="269" spans="1:5" x14ac:dyDescent="0.3">
      <c r="A269" t="s">
        <v>8219</v>
      </c>
      <c r="B269">
        <v>19</v>
      </c>
      <c r="D269" t="s">
        <v>8221</v>
      </c>
      <c r="E269">
        <v>0</v>
      </c>
    </row>
    <row r="270" spans="1:5" x14ac:dyDescent="0.3">
      <c r="A270" t="s">
        <v>8219</v>
      </c>
      <c r="B270">
        <v>19</v>
      </c>
      <c r="D270" t="s">
        <v>8221</v>
      </c>
      <c r="E270">
        <v>0</v>
      </c>
    </row>
    <row r="271" spans="1:5" x14ac:dyDescent="0.3">
      <c r="A271" t="s">
        <v>8219</v>
      </c>
      <c r="B271">
        <v>19</v>
      </c>
      <c r="D271" t="s">
        <v>8221</v>
      </c>
      <c r="E271">
        <v>0</v>
      </c>
    </row>
    <row r="272" spans="1:5" x14ac:dyDescent="0.3">
      <c r="A272" t="s">
        <v>8219</v>
      </c>
      <c r="B272">
        <v>19</v>
      </c>
      <c r="D272" t="s">
        <v>8221</v>
      </c>
      <c r="E272">
        <v>0</v>
      </c>
    </row>
    <row r="273" spans="1:5" x14ac:dyDescent="0.3">
      <c r="A273" t="s">
        <v>8219</v>
      </c>
      <c r="B273">
        <v>19</v>
      </c>
      <c r="D273" t="s">
        <v>8221</v>
      </c>
      <c r="E273">
        <v>0</v>
      </c>
    </row>
    <row r="274" spans="1:5" x14ac:dyDescent="0.3">
      <c r="A274" t="s">
        <v>8219</v>
      </c>
      <c r="B274">
        <v>19</v>
      </c>
      <c r="D274" t="s">
        <v>8221</v>
      </c>
      <c r="E274">
        <v>0</v>
      </c>
    </row>
    <row r="275" spans="1:5" x14ac:dyDescent="0.3">
      <c r="A275" t="s">
        <v>8219</v>
      </c>
      <c r="B275">
        <v>19</v>
      </c>
      <c r="D275" t="s">
        <v>8221</v>
      </c>
      <c r="E275">
        <v>0</v>
      </c>
    </row>
    <row r="276" spans="1:5" x14ac:dyDescent="0.3">
      <c r="A276" t="s">
        <v>8219</v>
      </c>
      <c r="B276">
        <v>19</v>
      </c>
      <c r="D276" t="s">
        <v>8221</v>
      </c>
      <c r="E276">
        <v>0</v>
      </c>
    </row>
    <row r="277" spans="1:5" x14ac:dyDescent="0.3">
      <c r="A277" t="s">
        <v>8219</v>
      </c>
      <c r="B277">
        <v>19</v>
      </c>
      <c r="D277" t="s">
        <v>8221</v>
      </c>
      <c r="E277">
        <v>0</v>
      </c>
    </row>
    <row r="278" spans="1:5" x14ac:dyDescent="0.3">
      <c r="A278" t="s">
        <v>8219</v>
      </c>
      <c r="B278">
        <v>19</v>
      </c>
      <c r="D278" t="s">
        <v>8221</v>
      </c>
      <c r="E278">
        <v>0</v>
      </c>
    </row>
    <row r="279" spans="1:5" x14ac:dyDescent="0.3">
      <c r="A279" t="s">
        <v>8219</v>
      </c>
      <c r="B279">
        <v>19</v>
      </c>
      <c r="D279" t="s">
        <v>8221</v>
      </c>
      <c r="E279">
        <v>0</v>
      </c>
    </row>
    <row r="280" spans="1:5" x14ac:dyDescent="0.3">
      <c r="A280" t="s">
        <v>8219</v>
      </c>
      <c r="B280">
        <v>19</v>
      </c>
      <c r="D280" t="s">
        <v>8221</v>
      </c>
      <c r="E280">
        <v>0</v>
      </c>
    </row>
    <row r="281" spans="1:5" x14ac:dyDescent="0.3">
      <c r="A281" t="s">
        <v>8219</v>
      </c>
      <c r="B281">
        <v>19</v>
      </c>
      <c r="D281" t="s">
        <v>8221</v>
      </c>
      <c r="E281">
        <v>0</v>
      </c>
    </row>
    <row r="282" spans="1:5" x14ac:dyDescent="0.3">
      <c r="A282" t="s">
        <v>8219</v>
      </c>
      <c r="B282">
        <v>19</v>
      </c>
      <c r="D282" t="s">
        <v>8221</v>
      </c>
      <c r="E282">
        <v>0</v>
      </c>
    </row>
    <row r="283" spans="1:5" x14ac:dyDescent="0.3">
      <c r="A283" t="s">
        <v>8219</v>
      </c>
      <c r="B283">
        <v>19</v>
      </c>
      <c r="D283" t="s">
        <v>8221</v>
      </c>
      <c r="E283">
        <v>0</v>
      </c>
    </row>
    <row r="284" spans="1:5" x14ac:dyDescent="0.3">
      <c r="A284" t="s">
        <v>8219</v>
      </c>
      <c r="B284">
        <v>20</v>
      </c>
      <c r="D284" t="s">
        <v>8221</v>
      </c>
      <c r="E284">
        <v>0</v>
      </c>
    </row>
    <row r="285" spans="1:5" x14ac:dyDescent="0.3">
      <c r="A285" t="s">
        <v>8219</v>
      </c>
      <c r="B285">
        <v>20</v>
      </c>
      <c r="D285" t="s">
        <v>8221</v>
      </c>
      <c r="E285">
        <v>0</v>
      </c>
    </row>
    <row r="286" spans="1:5" x14ac:dyDescent="0.3">
      <c r="A286" t="s">
        <v>8219</v>
      </c>
      <c r="B286">
        <v>20</v>
      </c>
      <c r="D286" t="s">
        <v>8221</v>
      </c>
      <c r="E286">
        <v>0</v>
      </c>
    </row>
    <row r="287" spans="1:5" x14ac:dyDescent="0.3">
      <c r="A287" t="s">
        <v>8219</v>
      </c>
      <c r="B287">
        <v>20</v>
      </c>
      <c r="D287" t="s">
        <v>8221</v>
      </c>
      <c r="E287">
        <v>0</v>
      </c>
    </row>
    <row r="288" spans="1:5" x14ac:dyDescent="0.3">
      <c r="A288" t="s">
        <v>8219</v>
      </c>
      <c r="B288">
        <v>20</v>
      </c>
      <c r="D288" t="s">
        <v>8221</v>
      </c>
      <c r="E288">
        <v>0</v>
      </c>
    </row>
    <row r="289" spans="1:5" x14ac:dyDescent="0.3">
      <c r="A289" t="s">
        <v>8219</v>
      </c>
      <c r="B289">
        <v>20</v>
      </c>
      <c r="D289" t="s">
        <v>8221</v>
      </c>
      <c r="E289">
        <v>1</v>
      </c>
    </row>
    <row r="290" spans="1:5" x14ac:dyDescent="0.3">
      <c r="A290" t="s">
        <v>8219</v>
      </c>
      <c r="B290">
        <v>20</v>
      </c>
      <c r="D290" t="s">
        <v>8221</v>
      </c>
      <c r="E290">
        <v>1</v>
      </c>
    </row>
    <row r="291" spans="1:5" x14ac:dyDescent="0.3">
      <c r="A291" t="s">
        <v>8219</v>
      </c>
      <c r="B291">
        <v>20</v>
      </c>
      <c r="D291" t="s">
        <v>8221</v>
      </c>
      <c r="E291">
        <v>1</v>
      </c>
    </row>
    <row r="292" spans="1:5" x14ac:dyDescent="0.3">
      <c r="A292" t="s">
        <v>8219</v>
      </c>
      <c r="B292">
        <v>20</v>
      </c>
      <c r="D292" t="s">
        <v>8221</v>
      </c>
      <c r="E292">
        <v>1</v>
      </c>
    </row>
    <row r="293" spans="1:5" x14ac:dyDescent="0.3">
      <c r="A293" t="s">
        <v>8219</v>
      </c>
      <c r="B293">
        <v>20</v>
      </c>
      <c r="D293" t="s">
        <v>8221</v>
      </c>
      <c r="E293">
        <v>1</v>
      </c>
    </row>
    <row r="294" spans="1:5" x14ac:dyDescent="0.3">
      <c r="A294" t="s">
        <v>8219</v>
      </c>
      <c r="B294">
        <v>20</v>
      </c>
      <c r="D294" t="s">
        <v>8221</v>
      </c>
      <c r="E294">
        <v>1</v>
      </c>
    </row>
    <row r="295" spans="1:5" x14ac:dyDescent="0.3">
      <c r="A295" t="s">
        <v>8219</v>
      </c>
      <c r="B295">
        <v>20</v>
      </c>
      <c r="D295" t="s">
        <v>8221</v>
      </c>
      <c r="E295">
        <v>1</v>
      </c>
    </row>
    <row r="296" spans="1:5" x14ac:dyDescent="0.3">
      <c r="A296" t="s">
        <v>8219</v>
      </c>
      <c r="B296">
        <v>20</v>
      </c>
      <c r="D296" t="s">
        <v>8221</v>
      </c>
      <c r="E296">
        <v>1</v>
      </c>
    </row>
    <row r="297" spans="1:5" x14ac:dyDescent="0.3">
      <c r="A297" t="s">
        <v>8219</v>
      </c>
      <c r="B297">
        <v>20</v>
      </c>
      <c r="D297" t="s">
        <v>8221</v>
      </c>
      <c r="E297">
        <v>1</v>
      </c>
    </row>
    <row r="298" spans="1:5" x14ac:dyDescent="0.3">
      <c r="A298" t="s">
        <v>8219</v>
      </c>
      <c r="B298">
        <v>20</v>
      </c>
      <c r="D298" t="s">
        <v>8221</v>
      </c>
      <c r="E298">
        <v>1</v>
      </c>
    </row>
    <row r="299" spans="1:5" x14ac:dyDescent="0.3">
      <c r="A299" t="s">
        <v>8219</v>
      </c>
      <c r="B299">
        <v>20</v>
      </c>
      <c r="D299" t="s">
        <v>8221</v>
      </c>
      <c r="E299">
        <v>1</v>
      </c>
    </row>
    <row r="300" spans="1:5" x14ac:dyDescent="0.3">
      <c r="A300" t="s">
        <v>8219</v>
      </c>
      <c r="B300">
        <v>20</v>
      </c>
      <c r="D300" t="s">
        <v>8221</v>
      </c>
      <c r="E300">
        <v>1</v>
      </c>
    </row>
    <row r="301" spans="1:5" x14ac:dyDescent="0.3">
      <c r="A301" t="s">
        <v>8219</v>
      </c>
      <c r="B301">
        <v>20</v>
      </c>
      <c r="D301" t="s">
        <v>8221</v>
      </c>
      <c r="E301">
        <v>1</v>
      </c>
    </row>
    <row r="302" spans="1:5" x14ac:dyDescent="0.3">
      <c r="A302" t="s">
        <v>8219</v>
      </c>
      <c r="B302">
        <v>20</v>
      </c>
      <c r="D302" t="s">
        <v>8221</v>
      </c>
      <c r="E302">
        <v>1</v>
      </c>
    </row>
    <row r="303" spans="1:5" x14ac:dyDescent="0.3">
      <c r="A303" t="s">
        <v>8219</v>
      </c>
      <c r="B303">
        <v>20</v>
      </c>
      <c r="D303" t="s">
        <v>8221</v>
      </c>
      <c r="E303">
        <v>1</v>
      </c>
    </row>
    <row r="304" spans="1:5" x14ac:dyDescent="0.3">
      <c r="A304" t="s">
        <v>8219</v>
      </c>
      <c r="B304">
        <v>20</v>
      </c>
      <c r="D304" t="s">
        <v>8221</v>
      </c>
      <c r="E304">
        <v>1</v>
      </c>
    </row>
    <row r="305" spans="1:5" x14ac:dyDescent="0.3">
      <c r="A305" t="s">
        <v>8219</v>
      </c>
      <c r="B305">
        <v>20</v>
      </c>
      <c r="D305" t="s">
        <v>8221</v>
      </c>
      <c r="E305">
        <v>1</v>
      </c>
    </row>
    <row r="306" spans="1:5" x14ac:dyDescent="0.3">
      <c r="A306" t="s">
        <v>8219</v>
      </c>
      <c r="B306">
        <v>20</v>
      </c>
      <c r="D306" t="s">
        <v>8221</v>
      </c>
      <c r="E306">
        <v>1</v>
      </c>
    </row>
    <row r="307" spans="1:5" x14ac:dyDescent="0.3">
      <c r="A307" t="s">
        <v>8219</v>
      </c>
      <c r="B307">
        <v>20</v>
      </c>
      <c r="D307" t="s">
        <v>8221</v>
      </c>
      <c r="E307">
        <v>1</v>
      </c>
    </row>
    <row r="308" spans="1:5" x14ac:dyDescent="0.3">
      <c r="A308" t="s">
        <v>8219</v>
      </c>
      <c r="B308">
        <v>20</v>
      </c>
      <c r="D308" t="s">
        <v>8221</v>
      </c>
      <c r="E308">
        <v>1</v>
      </c>
    </row>
    <row r="309" spans="1:5" x14ac:dyDescent="0.3">
      <c r="A309" t="s">
        <v>8219</v>
      </c>
      <c r="B309">
        <v>20</v>
      </c>
      <c r="D309" t="s">
        <v>8221</v>
      </c>
      <c r="E309">
        <v>1</v>
      </c>
    </row>
    <row r="310" spans="1:5" x14ac:dyDescent="0.3">
      <c r="A310" t="s">
        <v>8219</v>
      </c>
      <c r="B310">
        <v>20</v>
      </c>
      <c r="D310" t="s">
        <v>8221</v>
      </c>
      <c r="E310">
        <v>1</v>
      </c>
    </row>
    <row r="311" spans="1:5" x14ac:dyDescent="0.3">
      <c r="A311" t="s">
        <v>8219</v>
      </c>
      <c r="B311">
        <v>20</v>
      </c>
      <c r="D311" t="s">
        <v>8221</v>
      </c>
      <c r="E311">
        <v>1</v>
      </c>
    </row>
    <row r="312" spans="1:5" x14ac:dyDescent="0.3">
      <c r="A312" t="s">
        <v>8219</v>
      </c>
      <c r="B312">
        <v>20</v>
      </c>
      <c r="D312" t="s">
        <v>8221</v>
      </c>
      <c r="E312">
        <v>1</v>
      </c>
    </row>
    <row r="313" spans="1:5" x14ac:dyDescent="0.3">
      <c r="A313" t="s">
        <v>8219</v>
      </c>
      <c r="B313">
        <v>20</v>
      </c>
      <c r="D313" t="s">
        <v>8221</v>
      </c>
      <c r="E313">
        <v>1</v>
      </c>
    </row>
    <row r="314" spans="1:5" x14ac:dyDescent="0.3">
      <c r="A314" t="s">
        <v>8219</v>
      </c>
      <c r="B314">
        <v>20</v>
      </c>
      <c r="D314" t="s">
        <v>8221</v>
      </c>
      <c r="E314">
        <v>1</v>
      </c>
    </row>
    <row r="315" spans="1:5" x14ac:dyDescent="0.3">
      <c r="A315" t="s">
        <v>8219</v>
      </c>
      <c r="B315">
        <v>20</v>
      </c>
      <c r="D315" t="s">
        <v>8221</v>
      </c>
      <c r="E315">
        <v>1</v>
      </c>
    </row>
    <row r="316" spans="1:5" x14ac:dyDescent="0.3">
      <c r="A316" t="s">
        <v>8219</v>
      </c>
      <c r="B316">
        <v>20</v>
      </c>
      <c r="D316" t="s">
        <v>8221</v>
      </c>
      <c r="E316">
        <v>1</v>
      </c>
    </row>
    <row r="317" spans="1:5" x14ac:dyDescent="0.3">
      <c r="A317" t="s">
        <v>8219</v>
      </c>
      <c r="B317">
        <v>20</v>
      </c>
      <c r="D317" t="s">
        <v>8221</v>
      </c>
      <c r="E317">
        <v>1</v>
      </c>
    </row>
    <row r="318" spans="1:5" x14ac:dyDescent="0.3">
      <c r="A318" t="s">
        <v>8219</v>
      </c>
      <c r="B318">
        <v>20</v>
      </c>
      <c r="D318" t="s">
        <v>8221</v>
      </c>
      <c r="E318">
        <v>1</v>
      </c>
    </row>
    <row r="319" spans="1:5" x14ac:dyDescent="0.3">
      <c r="A319" t="s">
        <v>8219</v>
      </c>
      <c r="B319">
        <v>21</v>
      </c>
      <c r="D319" t="s">
        <v>8221</v>
      </c>
      <c r="E319">
        <v>1</v>
      </c>
    </row>
    <row r="320" spans="1:5" x14ac:dyDescent="0.3">
      <c r="A320" t="s">
        <v>8219</v>
      </c>
      <c r="B320">
        <v>21</v>
      </c>
      <c r="D320" t="s">
        <v>8221</v>
      </c>
      <c r="E320">
        <v>1</v>
      </c>
    </row>
    <row r="321" spans="1:5" x14ac:dyDescent="0.3">
      <c r="A321" t="s">
        <v>8219</v>
      </c>
      <c r="B321">
        <v>21</v>
      </c>
      <c r="D321" t="s">
        <v>8221</v>
      </c>
      <c r="E321">
        <v>1</v>
      </c>
    </row>
    <row r="322" spans="1:5" x14ac:dyDescent="0.3">
      <c r="A322" t="s">
        <v>8219</v>
      </c>
      <c r="B322">
        <v>21</v>
      </c>
      <c r="D322" t="s">
        <v>8221</v>
      </c>
      <c r="E322">
        <v>1</v>
      </c>
    </row>
    <row r="323" spans="1:5" x14ac:dyDescent="0.3">
      <c r="A323" t="s">
        <v>8219</v>
      </c>
      <c r="B323">
        <v>21</v>
      </c>
      <c r="D323" t="s">
        <v>8221</v>
      </c>
      <c r="E323">
        <v>1</v>
      </c>
    </row>
    <row r="324" spans="1:5" x14ac:dyDescent="0.3">
      <c r="A324" t="s">
        <v>8219</v>
      </c>
      <c r="B324">
        <v>21</v>
      </c>
      <c r="D324" t="s">
        <v>8221</v>
      </c>
      <c r="E324">
        <v>1</v>
      </c>
    </row>
    <row r="325" spans="1:5" x14ac:dyDescent="0.3">
      <c r="A325" t="s">
        <v>8219</v>
      </c>
      <c r="B325">
        <v>21</v>
      </c>
      <c r="D325" t="s">
        <v>8221</v>
      </c>
      <c r="E325">
        <v>1</v>
      </c>
    </row>
    <row r="326" spans="1:5" x14ac:dyDescent="0.3">
      <c r="A326" t="s">
        <v>8219</v>
      </c>
      <c r="B326">
        <v>21</v>
      </c>
      <c r="D326" t="s">
        <v>8221</v>
      </c>
      <c r="E326">
        <v>1</v>
      </c>
    </row>
    <row r="327" spans="1:5" x14ac:dyDescent="0.3">
      <c r="A327" t="s">
        <v>8219</v>
      </c>
      <c r="B327">
        <v>21</v>
      </c>
      <c r="D327" t="s">
        <v>8221</v>
      </c>
      <c r="E327">
        <v>1</v>
      </c>
    </row>
    <row r="328" spans="1:5" x14ac:dyDescent="0.3">
      <c r="A328" t="s">
        <v>8219</v>
      </c>
      <c r="B328">
        <v>21</v>
      </c>
      <c r="D328" t="s">
        <v>8221</v>
      </c>
      <c r="E328">
        <v>1</v>
      </c>
    </row>
    <row r="329" spans="1:5" x14ac:dyDescent="0.3">
      <c r="A329" t="s">
        <v>8219</v>
      </c>
      <c r="B329">
        <v>21</v>
      </c>
      <c r="D329" t="s">
        <v>8221</v>
      </c>
      <c r="E329">
        <v>1</v>
      </c>
    </row>
    <row r="330" spans="1:5" x14ac:dyDescent="0.3">
      <c r="A330" t="s">
        <v>8219</v>
      </c>
      <c r="B330">
        <v>21</v>
      </c>
      <c r="D330" t="s">
        <v>8221</v>
      </c>
      <c r="E330">
        <v>1</v>
      </c>
    </row>
    <row r="331" spans="1:5" x14ac:dyDescent="0.3">
      <c r="A331" t="s">
        <v>8219</v>
      </c>
      <c r="B331">
        <v>21</v>
      </c>
      <c r="D331" t="s">
        <v>8221</v>
      </c>
      <c r="E331">
        <v>1</v>
      </c>
    </row>
    <row r="332" spans="1:5" x14ac:dyDescent="0.3">
      <c r="A332" t="s">
        <v>8219</v>
      </c>
      <c r="B332">
        <v>21</v>
      </c>
      <c r="D332" t="s">
        <v>8221</v>
      </c>
      <c r="E332">
        <v>1</v>
      </c>
    </row>
    <row r="333" spans="1:5" x14ac:dyDescent="0.3">
      <c r="A333" t="s">
        <v>8219</v>
      </c>
      <c r="B333">
        <v>21</v>
      </c>
      <c r="D333" t="s">
        <v>8221</v>
      </c>
      <c r="E333">
        <v>1</v>
      </c>
    </row>
    <row r="334" spans="1:5" x14ac:dyDescent="0.3">
      <c r="A334" t="s">
        <v>8219</v>
      </c>
      <c r="B334">
        <v>21</v>
      </c>
      <c r="D334" t="s">
        <v>8221</v>
      </c>
      <c r="E334">
        <v>1</v>
      </c>
    </row>
    <row r="335" spans="1:5" x14ac:dyDescent="0.3">
      <c r="A335" t="s">
        <v>8219</v>
      </c>
      <c r="B335">
        <v>21</v>
      </c>
      <c r="D335" t="s">
        <v>8221</v>
      </c>
      <c r="E335">
        <v>1</v>
      </c>
    </row>
    <row r="336" spans="1:5" x14ac:dyDescent="0.3">
      <c r="A336" t="s">
        <v>8219</v>
      </c>
      <c r="B336">
        <v>21</v>
      </c>
      <c r="D336" t="s">
        <v>8221</v>
      </c>
      <c r="E336">
        <v>1</v>
      </c>
    </row>
    <row r="337" spans="1:5" x14ac:dyDescent="0.3">
      <c r="A337" t="s">
        <v>8219</v>
      </c>
      <c r="B337">
        <v>21</v>
      </c>
      <c r="D337" t="s">
        <v>8221</v>
      </c>
      <c r="E337">
        <v>1</v>
      </c>
    </row>
    <row r="338" spans="1:5" x14ac:dyDescent="0.3">
      <c r="A338" t="s">
        <v>8219</v>
      </c>
      <c r="B338">
        <v>21</v>
      </c>
      <c r="D338" t="s">
        <v>8221</v>
      </c>
      <c r="E338">
        <v>1</v>
      </c>
    </row>
    <row r="339" spans="1:5" x14ac:dyDescent="0.3">
      <c r="A339" t="s">
        <v>8219</v>
      </c>
      <c r="B339">
        <v>21</v>
      </c>
      <c r="D339" t="s">
        <v>8221</v>
      </c>
      <c r="E339">
        <v>1</v>
      </c>
    </row>
    <row r="340" spans="1:5" x14ac:dyDescent="0.3">
      <c r="A340" t="s">
        <v>8219</v>
      </c>
      <c r="B340">
        <v>21</v>
      </c>
      <c r="D340" t="s">
        <v>8221</v>
      </c>
      <c r="E340">
        <v>1</v>
      </c>
    </row>
    <row r="341" spans="1:5" x14ac:dyDescent="0.3">
      <c r="A341" t="s">
        <v>8219</v>
      </c>
      <c r="B341">
        <v>21</v>
      </c>
      <c r="D341" t="s">
        <v>8221</v>
      </c>
      <c r="E341">
        <v>1</v>
      </c>
    </row>
    <row r="342" spans="1:5" x14ac:dyDescent="0.3">
      <c r="A342" t="s">
        <v>8219</v>
      </c>
      <c r="B342">
        <v>21</v>
      </c>
      <c r="D342" t="s">
        <v>8221</v>
      </c>
      <c r="E342">
        <v>1</v>
      </c>
    </row>
    <row r="343" spans="1:5" x14ac:dyDescent="0.3">
      <c r="A343" t="s">
        <v>8219</v>
      </c>
      <c r="B343">
        <v>21</v>
      </c>
      <c r="D343" t="s">
        <v>8221</v>
      </c>
      <c r="E343">
        <v>1</v>
      </c>
    </row>
    <row r="344" spans="1:5" x14ac:dyDescent="0.3">
      <c r="A344" t="s">
        <v>8219</v>
      </c>
      <c r="B344">
        <v>21</v>
      </c>
      <c r="D344" t="s">
        <v>8221</v>
      </c>
      <c r="E344">
        <v>1</v>
      </c>
    </row>
    <row r="345" spans="1:5" x14ac:dyDescent="0.3">
      <c r="A345" t="s">
        <v>8219</v>
      </c>
      <c r="B345">
        <v>21</v>
      </c>
      <c r="D345" t="s">
        <v>8221</v>
      </c>
      <c r="E345">
        <v>1</v>
      </c>
    </row>
    <row r="346" spans="1:5" x14ac:dyDescent="0.3">
      <c r="A346" t="s">
        <v>8219</v>
      </c>
      <c r="B346">
        <v>21</v>
      </c>
      <c r="D346" t="s">
        <v>8221</v>
      </c>
      <c r="E346">
        <v>1</v>
      </c>
    </row>
    <row r="347" spans="1:5" x14ac:dyDescent="0.3">
      <c r="A347" t="s">
        <v>8219</v>
      </c>
      <c r="B347">
        <v>22</v>
      </c>
      <c r="D347" t="s">
        <v>8221</v>
      </c>
      <c r="E347">
        <v>1</v>
      </c>
    </row>
    <row r="348" spans="1:5" x14ac:dyDescent="0.3">
      <c r="A348" t="s">
        <v>8219</v>
      </c>
      <c r="B348">
        <v>22</v>
      </c>
      <c r="D348" t="s">
        <v>8221</v>
      </c>
      <c r="E348">
        <v>1</v>
      </c>
    </row>
    <row r="349" spans="1:5" x14ac:dyDescent="0.3">
      <c r="A349" t="s">
        <v>8219</v>
      </c>
      <c r="B349">
        <v>22</v>
      </c>
      <c r="D349" t="s">
        <v>8221</v>
      </c>
      <c r="E349">
        <v>1</v>
      </c>
    </row>
    <row r="350" spans="1:5" x14ac:dyDescent="0.3">
      <c r="A350" t="s">
        <v>8219</v>
      </c>
      <c r="B350">
        <v>22</v>
      </c>
      <c r="D350" t="s">
        <v>8221</v>
      </c>
      <c r="E350">
        <v>1</v>
      </c>
    </row>
    <row r="351" spans="1:5" x14ac:dyDescent="0.3">
      <c r="A351" t="s">
        <v>8219</v>
      </c>
      <c r="B351">
        <v>22</v>
      </c>
      <c r="D351" t="s">
        <v>8221</v>
      </c>
      <c r="E351">
        <v>1</v>
      </c>
    </row>
    <row r="352" spans="1:5" x14ac:dyDescent="0.3">
      <c r="A352" t="s">
        <v>8219</v>
      </c>
      <c r="B352">
        <v>22</v>
      </c>
      <c r="D352" t="s">
        <v>8221</v>
      </c>
      <c r="E352">
        <v>1</v>
      </c>
    </row>
    <row r="353" spans="1:5" x14ac:dyDescent="0.3">
      <c r="A353" t="s">
        <v>8219</v>
      </c>
      <c r="B353">
        <v>22</v>
      </c>
      <c r="D353" t="s">
        <v>8221</v>
      </c>
      <c r="E353">
        <v>1</v>
      </c>
    </row>
    <row r="354" spans="1:5" x14ac:dyDescent="0.3">
      <c r="A354" t="s">
        <v>8219</v>
      </c>
      <c r="B354">
        <v>22</v>
      </c>
      <c r="D354" t="s">
        <v>8221</v>
      </c>
      <c r="E354">
        <v>1</v>
      </c>
    </row>
    <row r="355" spans="1:5" x14ac:dyDescent="0.3">
      <c r="A355" t="s">
        <v>8219</v>
      </c>
      <c r="B355">
        <v>22</v>
      </c>
      <c r="D355" t="s">
        <v>8221</v>
      </c>
      <c r="E355">
        <v>1</v>
      </c>
    </row>
    <row r="356" spans="1:5" x14ac:dyDescent="0.3">
      <c r="A356" t="s">
        <v>8219</v>
      </c>
      <c r="B356">
        <v>22</v>
      </c>
      <c r="D356" t="s">
        <v>8221</v>
      </c>
      <c r="E356">
        <v>1</v>
      </c>
    </row>
    <row r="357" spans="1:5" x14ac:dyDescent="0.3">
      <c r="A357" t="s">
        <v>8219</v>
      </c>
      <c r="B357">
        <v>22</v>
      </c>
      <c r="D357" t="s">
        <v>8221</v>
      </c>
      <c r="E357">
        <v>1</v>
      </c>
    </row>
    <row r="358" spans="1:5" x14ac:dyDescent="0.3">
      <c r="A358" t="s">
        <v>8219</v>
      </c>
      <c r="B358">
        <v>22</v>
      </c>
      <c r="D358" t="s">
        <v>8221</v>
      </c>
      <c r="E358">
        <v>1</v>
      </c>
    </row>
    <row r="359" spans="1:5" x14ac:dyDescent="0.3">
      <c r="A359" t="s">
        <v>8219</v>
      </c>
      <c r="B359">
        <v>22</v>
      </c>
      <c r="D359" t="s">
        <v>8221</v>
      </c>
      <c r="E359">
        <v>1</v>
      </c>
    </row>
    <row r="360" spans="1:5" x14ac:dyDescent="0.3">
      <c r="A360" t="s">
        <v>8219</v>
      </c>
      <c r="B360">
        <v>22</v>
      </c>
      <c r="D360" t="s">
        <v>8221</v>
      </c>
      <c r="E360">
        <v>1</v>
      </c>
    </row>
    <row r="361" spans="1:5" x14ac:dyDescent="0.3">
      <c r="A361" t="s">
        <v>8219</v>
      </c>
      <c r="B361">
        <v>22</v>
      </c>
      <c r="D361" t="s">
        <v>8221</v>
      </c>
      <c r="E361">
        <v>1</v>
      </c>
    </row>
    <row r="362" spans="1:5" x14ac:dyDescent="0.3">
      <c r="A362" t="s">
        <v>8219</v>
      </c>
      <c r="B362">
        <v>22</v>
      </c>
      <c r="D362" t="s">
        <v>8221</v>
      </c>
      <c r="E362">
        <v>1</v>
      </c>
    </row>
    <row r="363" spans="1:5" x14ac:dyDescent="0.3">
      <c r="A363" t="s">
        <v>8219</v>
      </c>
      <c r="B363">
        <v>22</v>
      </c>
      <c r="D363" t="s">
        <v>8221</v>
      </c>
      <c r="E363">
        <v>1</v>
      </c>
    </row>
    <row r="364" spans="1:5" x14ac:dyDescent="0.3">
      <c r="A364" t="s">
        <v>8219</v>
      </c>
      <c r="B364">
        <v>22</v>
      </c>
      <c r="D364" t="s">
        <v>8221</v>
      </c>
      <c r="E364">
        <v>1</v>
      </c>
    </row>
    <row r="365" spans="1:5" x14ac:dyDescent="0.3">
      <c r="A365" t="s">
        <v>8219</v>
      </c>
      <c r="B365">
        <v>23</v>
      </c>
      <c r="D365" t="s">
        <v>8221</v>
      </c>
      <c r="E365">
        <v>1</v>
      </c>
    </row>
    <row r="366" spans="1:5" x14ac:dyDescent="0.3">
      <c r="A366" t="s">
        <v>8219</v>
      </c>
      <c r="B366">
        <v>23</v>
      </c>
      <c r="D366" t="s">
        <v>8221</v>
      </c>
      <c r="E366">
        <v>1</v>
      </c>
    </row>
    <row r="367" spans="1:5" x14ac:dyDescent="0.3">
      <c r="A367" t="s">
        <v>8219</v>
      </c>
      <c r="B367">
        <v>23</v>
      </c>
      <c r="D367" t="s">
        <v>8221</v>
      </c>
      <c r="E367">
        <v>1</v>
      </c>
    </row>
    <row r="368" spans="1:5" x14ac:dyDescent="0.3">
      <c r="A368" t="s">
        <v>8219</v>
      </c>
      <c r="B368">
        <v>23</v>
      </c>
      <c r="D368" t="s">
        <v>8221</v>
      </c>
      <c r="E368">
        <v>1</v>
      </c>
    </row>
    <row r="369" spans="1:5" x14ac:dyDescent="0.3">
      <c r="A369" t="s">
        <v>8219</v>
      </c>
      <c r="B369">
        <v>23</v>
      </c>
      <c r="D369" t="s">
        <v>8221</v>
      </c>
      <c r="E369">
        <v>1</v>
      </c>
    </row>
    <row r="370" spans="1:5" x14ac:dyDescent="0.3">
      <c r="A370" t="s">
        <v>8219</v>
      </c>
      <c r="B370">
        <v>23</v>
      </c>
      <c r="D370" t="s">
        <v>8221</v>
      </c>
      <c r="E370">
        <v>1</v>
      </c>
    </row>
    <row r="371" spans="1:5" x14ac:dyDescent="0.3">
      <c r="A371" t="s">
        <v>8219</v>
      </c>
      <c r="B371">
        <v>23</v>
      </c>
      <c r="D371" t="s">
        <v>8221</v>
      </c>
      <c r="E371">
        <v>1</v>
      </c>
    </row>
    <row r="372" spans="1:5" x14ac:dyDescent="0.3">
      <c r="A372" t="s">
        <v>8219</v>
      </c>
      <c r="B372">
        <v>23</v>
      </c>
      <c r="D372" t="s">
        <v>8221</v>
      </c>
      <c r="E372">
        <v>1</v>
      </c>
    </row>
    <row r="373" spans="1:5" x14ac:dyDescent="0.3">
      <c r="A373" t="s">
        <v>8219</v>
      </c>
      <c r="B373">
        <v>23</v>
      </c>
      <c r="D373" t="s">
        <v>8221</v>
      </c>
      <c r="E373">
        <v>1</v>
      </c>
    </row>
    <row r="374" spans="1:5" x14ac:dyDescent="0.3">
      <c r="A374" t="s">
        <v>8219</v>
      </c>
      <c r="B374">
        <v>23</v>
      </c>
      <c r="D374" t="s">
        <v>8221</v>
      </c>
      <c r="E374">
        <v>1</v>
      </c>
    </row>
    <row r="375" spans="1:5" x14ac:dyDescent="0.3">
      <c r="A375" t="s">
        <v>8219</v>
      </c>
      <c r="B375">
        <v>23</v>
      </c>
      <c r="D375" t="s">
        <v>8221</v>
      </c>
      <c r="E375">
        <v>1</v>
      </c>
    </row>
    <row r="376" spans="1:5" x14ac:dyDescent="0.3">
      <c r="A376" t="s">
        <v>8219</v>
      </c>
      <c r="B376">
        <v>23</v>
      </c>
      <c r="D376" t="s">
        <v>8221</v>
      </c>
      <c r="E376">
        <v>1</v>
      </c>
    </row>
    <row r="377" spans="1:5" x14ac:dyDescent="0.3">
      <c r="A377" t="s">
        <v>8219</v>
      </c>
      <c r="B377">
        <v>23</v>
      </c>
      <c r="D377" t="s">
        <v>8221</v>
      </c>
      <c r="E377">
        <v>1</v>
      </c>
    </row>
    <row r="378" spans="1:5" x14ac:dyDescent="0.3">
      <c r="A378" t="s">
        <v>8219</v>
      </c>
      <c r="B378">
        <v>23</v>
      </c>
      <c r="D378" t="s">
        <v>8221</v>
      </c>
      <c r="E378">
        <v>1</v>
      </c>
    </row>
    <row r="379" spans="1:5" x14ac:dyDescent="0.3">
      <c r="A379" t="s">
        <v>8219</v>
      </c>
      <c r="B379">
        <v>23</v>
      </c>
      <c r="D379" t="s">
        <v>8221</v>
      </c>
      <c r="E379">
        <v>1</v>
      </c>
    </row>
    <row r="380" spans="1:5" x14ac:dyDescent="0.3">
      <c r="A380" t="s">
        <v>8219</v>
      </c>
      <c r="B380">
        <v>23</v>
      </c>
      <c r="D380" t="s">
        <v>8221</v>
      </c>
      <c r="E380">
        <v>1</v>
      </c>
    </row>
    <row r="381" spans="1:5" x14ac:dyDescent="0.3">
      <c r="A381" t="s">
        <v>8219</v>
      </c>
      <c r="B381">
        <v>23</v>
      </c>
      <c r="D381" t="s">
        <v>8221</v>
      </c>
      <c r="E381">
        <v>1</v>
      </c>
    </row>
    <row r="382" spans="1:5" x14ac:dyDescent="0.3">
      <c r="A382" t="s">
        <v>8219</v>
      </c>
      <c r="B382">
        <v>23</v>
      </c>
      <c r="D382" t="s">
        <v>8221</v>
      </c>
      <c r="E382">
        <v>1</v>
      </c>
    </row>
    <row r="383" spans="1:5" x14ac:dyDescent="0.3">
      <c r="A383" t="s">
        <v>8219</v>
      </c>
      <c r="B383">
        <v>23</v>
      </c>
      <c r="D383" t="s">
        <v>8221</v>
      </c>
      <c r="E383">
        <v>1</v>
      </c>
    </row>
    <row r="384" spans="1:5" x14ac:dyDescent="0.3">
      <c r="A384" t="s">
        <v>8219</v>
      </c>
      <c r="B384">
        <v>23</v>
      </c>
      <c r="D384" t="s">
        <v>8221</v>
      </c>
      <c r="E384">
        <v>1</v>
      </c>
    </row>
    <row r="385" spans="1:5" x14ac:dyDescent="0.3">
      <c r="A385" t="s">
        <v>8219</v>
      </c>
      <c r="B385">
        <v>23</v>
      </c>
      <c r="D385" t="s">
        <v>8221</v>
      </c>
      <c r="E385">
        <v>1</v>
      </c>
    </row>
    <row r="386" spans="1:5" x14ac:dyDescent="0.3">
      <c r="A386" t="s">
        <v>8219</v>
      </c>
      <c r="B386">
        <v>23</v>
      </c>
      <c r="D386" t="s">
        <v>8221</v>
      </c>
      <c r="E386">
        <v>1</v>
      </c>
    </row>
    <row r="387" spans="1:5" x14ac:dyDescent="0.3">
      <c r="A387" t="s">
        <v>8219</v>
      </c>
      <c r="B387">
        <v>23</v>
      </c>
      <c r="D387" t="s">
        <v>8221</v>
      </c>
      <c r="E387">
        <v>1</v>
      </c>
    </row>
    <row r="388" spans="1:5" x14ac:dyDescent="0.3">
      <c r="A388" t="s">
        <v>8219</v>
      </c>
      <c r="B388">
        <v>23</v>
      </c>
      <c r="D388" t="s">
        <v>8221</v>
      </c>
      <c r="E388">
        <v>1</v>
      </c>
    </row>
    <row r="389" spans="1:5" x14ac:dyDescent="0.3">
      <c r="A389" t="s">
        <v>8219</v>
      </c>
      <c r="B389">
        <v>24</v>
      </c>
      <c r="D389" t="s">
        <v>8221</v>
      </c>
      <c r="E389">
        <v>1</v>
      </c>
    </row>
    <row r="390" spans="1:5" x14ac:dyDescent="0.3">
      <c r="A390" t="s">
        <v>8219</v>
      </c>
      <c r="B390">
        <v>24</v>
      </c>
      <c r="D390" t="s">
        <v>8221</v>
      </c>
      <c r="E390">
        <v>1</v>
      </c>
    </row>
    <row r="391" spans="1:5" x14ac:dyDescent="0.3">
      <c r="A391" t="s">
        <v>8219</v>
      </c>
      <c r="B391">
        <v>24</v>
      </c>
      <c r="D391" t="s">
        <v>8221</v>
      </c>
      <c r="E391">
        <v>1</v>
      </c>
    </row>
    <row r="392" spans="1:5" x14ac:dyDescent="0.3">
      <c r="A392" t="s">
        <v>8219</v>
      </c>
      <c r="B392">
        <v>24</v>
      </c>
      <c r="D392" t="s">
        <v>8221</v>
      </c>
      <c r="E392">
        <v>1</v>
      </c>
    </row>
    <row r="393" spans="1:5" x14ac:dyDescent="0.3">
      <c r="A393" t="s">
        <v>8219</v>
      </c>
      <c r="B393">
        <v>24</v>
      </c>
      <c r="D393" t="s">
        <v>8221</v>
      </c>
      <c r="E393">
        <v>1</v>
      </c>
    </row>
    <row r="394" spans="1:5" x14ac:dyDescent="0.3">
      <c r="A394" t="s">
        <v>8219</v>
      </c>
      <c r="B394">
        <v>24</v>
      </c>
      <c r="D394" t="s">
        <v>8221</v>
      </c>
      <c r="E394">
        <v>1</v>
      </c>
    </row>
    <row r="395" spans="1:5" x14ac:dyDescent="0.3">
      <c r="A395" t="s">
        <v>8219</v>
      </c>
      <c r="B395">
        <v>24</v>
      </c>
      <c r="D395" t="s">
        <v>8221</v>
      </c>
      <c r="E395">
        <v>1</v>
      </c>
    </row>
    <row r="396" spans="1:5" x14ac:dyDescent="0.3">
      <c r="A396" t="s">
        <v>8219</v>
      </c>
      <c r="B396">
        <v>24</v>
      </c>
      <c r="D396" t="s">
        <v>8221</v>
      </c>
      <c r="E396">
        <v>1</v>
      </c>
    </row>
    <row r="397" spans="1:5" x14ac:dyDescent="0.3">
      <c r="A397" t="s">
        <v>8219</v>
      </c>
      <c r="B397">
        <v>24</v>
      </c>
      <c r="D397" t="s">
        <v>8221</v>
      </c>
      <c r="E397">
        <v>1</v>
      </c>
    </row>
    <row r="398" spans="1:5" x14ac:dyDescent="0.3">
      <c r="A398" t="s">
        <v>8219</v>
      </c>
      <c r="B398">
        <v>24</v>
      </c>
      <c r="D398" t="s">
        <v>8221</v>
      </c>
      <c r="E398">
        <v>1</v>
      </c>
    </row>
    <row r="399" spans="1:5" x14ac:dyDescent="0.3">
      <c r="A399" t="s">
        <v>8219</v>
      </c>
      <c r="B399">
        <v>24</v>
      </c>
      <c r="D399" t="s">
        <v>8221</v>
      </c>
      <c r="E399">
        <v>1</v>
      </c>
    </row>
    <row r="400" spans="1:5" x14ac:dyDescent="0.3">
      <c r="A400" t="s">
        <v>8219</v>
      </c>
      <c r="B400">
        <v>24</v>
      </c>
      <c r="D400" t="s">
        <v>8221</v>
      </c>
      <c r="E400">
        <v>1</v>
      </c>
    </row>
    <row r="401" spans="1:5" x14ac:dyDescent="0.3">
      <c r="A401" t="s">
        <v>8219</v>
      </c>
      <c r="B401">
        <v>24</v>
      </c>
      <c r="D401" t="s">
        <v>8221</v>
      </c>
      <c r="E401">
        <v>1</v>
      </c>
    </row>
    <row r="402" spans="1:5" x14ac:dyDescent="0.3">
      <c r="A402" t="s">
        <v>8219</v>
      </c>
      <c r="B402">
        <v>24</v>
      </c>
      <c r="D402" t="s">
        <v>8221</v>
      </c>
      <c r="E402">
        <v>1</v>
      </c>
    </row>
    <row r="403" spans="1:5" x14ac:dyDescent="0.3">
      <c r="A403" t="s">
        <v>8219</v>
      </c>
      <c r="B403">
        <v>24</v>
      </c>
      <c r="D403" t="s">
        <v>8221</v>
      </c>
      <c r="E403">
        <v>1</v>
      </c>
    </row>
    <row r="404" spans="1:5" x14ac:dyDescent="0.3">
      <c r="A404" t="s">
        <v>8219</v>
      </c>
      <c r="B404">
        <v>24</v>
      </c>
      <c r="D404" t="s">
        <v>8221</v>
      </c>
      <c r="E404">
        <v>1</v>
      </c>
    </row>
    <row r="405" spans="1:5" x14ac:dyDescent="0.3">
      <c r="A405" t="s">
        <v>8219</v>
      </c>
      <c r="B405">
        <v>24</v>
      </c>
      <c r="D405" t="s">
        <v>8221</v>
      </c>
      <c r="E405">
        <v>1</v>
      </c>
    </row>
    <row r="406" spans="1:5" x14ac:dyDescent="0.3">
      <c r="A406" t="s">
        <v>8219</v>
      </c>
      <c r="B406">
        <v>24</v>
      </c>
      <c r="D406" t="s">
        <v>8221</v>
      </c>
      <c r="E406">
        <v>1</v>
      </c>
    </row>
    <row r="407" spans="1:5" x14ac:dyDescent="0.3">
      <c r="A407" t="s">
        <v>8219</v>
      </c>
      <c r="B407">
        <v>24</v>
      </c>
      <c r="D407" t="s">
        <v>8221</v>
      </c>
      <c r="E407">
        <v>1</v>
      </c>
    </row>
    <row r="408" spans="1:5" x14ac:dyDescent="0.3">
      <c r="A408" t="s">
        <v>8219</v>
      </c>
      <c r="B408">
        <v>25</v>
      </c>
      <c r="D408" t="s">
        <v>8221</v>
      </c>
      <c r="E408">
        <v>1</v>
      </c>
    </row>
    <row r="409" spans="1:5" x14ac:dyDescent="0.3">
      <c r="A409" t="s">
        <v>8219</v>
      </c>
      <c r="B409">
        <v>25</v>
      </c>
      <c r="D409" t="s">
        <v>8221</v>
      </c>
      <c r="E409">
        <v>1</v>
      </c>
    </row>
    <row r="410" spans="1:5" x14ac:dyDescent="0.3">
      <c r="A410" t="s">
        <v>8219</v>
      </c>
      <c r="B410">
        <v>25</v>
      </c>
      <c r="D410" t="s">
        <v>8221</v>
      </c>
      <c r="E410">
        <v>1</v>
      </c>
    </row>
    <row r="411" spans="1:5" x14ac:dyDescent="0.3">
      <c r="A411" t="s">
        <v>8219</v>
      </c>
      <c r="B411">
        <v>25</v>
      </c>
      <c r="D411" t="s">
        <v>8221</v>
      </c>
      <c r="E411">
        <v>1</v>
      </c>
    </row>
    <row r="412" spans="1:5" x14ac:dyDescent="0.3">
      <c r="A412" t="s">
        <v>8219</v>
      </c>
      <c r="B412">
        <v>25</v>
      </c>
      <c r="D412" t="s">
        <v>8221</v>
      </c>
      <c r="E412">
        <v>1</v>
      </c>
    </row>
    <row r="413" spans="1:5" x14ac:dyDescent="0.3">
      <c r="A413" t="s">
        <v>8219</v>
      </c>
      <c r="B413">
        <v>25</v>
      </c>
      <c r="D413" t="s">
        <v>8221</v>
      </c>
      <c r="E413">
        <v>1</v>
      </c>
    </row>
    <row r="414" spans="1:5" x14ac:dyDescent="0.3">
      <c r="A414" t="s">
        <v>8219</v>
      </c>
      <c r="B414">
        <v>25</v>
      </c>
      <c r="D414" t="s">
        <v>8221</v>
      </c>
      <c r="E414">
        <v>1</v>
      </c>
    </row>
    <row r="415" spans="1:5" x14ac:dyDescent="0.3">
      <c r="A415" t="s">
        <v>8219</v>
      </c>
      <c r="B415">
        <v>25</v>
      </c>
      <c r="D415" t="s">
        <v>8221</v>
      </c>
      <c r="E415">
        <v>1</v>
      </c>
    </row>
    <row r="416" spans="1:5" x14ac:dyDescent="0.3">
      <c r="A416" t="s">
        <v>8219</v>
      </c>
      <c r="B416">
        <v>25</v>
      </c>
      <c r="D416" t="s">
        <v>8221</v>
      </c>
      <c r="E416">
        <v>1</v>
      </c>
    </row>
    <row r="417" spans="1:5" x14ac:dyDescent="0.3">
      <c r="A417" t="s">
        <v>8219</v>
      </c>
      <c r="B417">
        <v>25</v>
      </c>
      <c r="D417" t="s">
        <v>8221</v>
      </c>
      <c r="E417">
        <v>1</v>
      </c>
    </row>
    <row r="418" spans="1:5" x14ac:dyDescent="0.3">
      <c r="A418" t="s">
        <v>8219</v>
      </c>
      <c r="B418">
        <v>25</v>
      </c>
      <c r="D418" t="s">
        <v>8221</v>
      </c>
      <c r="E418">
        <v>1</v>
      </c>
    </row>
    <row r="419" spans="1:5" x14ac:dyDescent="0.3">
      <c r="A419" t="s">
        <v>8219</v>
      </c>
      <c r="B419">
        <v>25</v>
      </c>
      <c r="D419" t="s">
        <v>8221</v>
      </c>
      <c r="E419">
        <v>1</v>
      </c>
    </row>
    <row r="420" spans="1:5" x14ac:dyDescent="0.3">
      <c r="A420" t="s">
        <v>8219</v>
      </c>
      <c r="B420">
        <v>25</v>
      </c>
      <c r="D420" t="s">
        <v>8221</v>
      </c>
      <c r="E420">
        <v>1</v>
      </c>
    </row>
    <row r="421" spans="1:5" x14ac:dyDescent="0.3">
      <c r="A421" t="s">
        <v>8219</v>
      </c>
      <c r="B421">
        <v>25</v>
      </c>
      <c r="D421" t="s">
        <v>8221</v>
      </c>
      <c r="E421">
        <v>1</v>
      </c>
    </row>
    <row r="422" spans="1:5" x14ac:dyDescent="0.3">
      <c r="A422" t="s">
        <v>8219</v>
      </c>
      <c r="B422">
        <v>25</v>
      </c>
      <c r="D422" t="s">
        <v>8221</v>
      </c>
      <c r="E422">
        <v>1</v>
      </c>
    </row>
    <row r="423" spans="1:5" x14ac:dyDescent="0.3">
      <c r="A423" t="s">
        <v>8219</v>
      </c>
      <c r="B423">
        <v>25</v>
      </c>
      <c r="D423" t="s">
        <v>8221</v>
      </c>
      <c r="E423">
        <v>1</v>
      </c>
    </row>
    <row r="424" spans="1:5" x14ac:dyDescent="0.3">
      <c r="A424" t="s">
        <v>8219</v>
      </c>
      <c r="B424">
        <v>25</v>
      </c>
      <c r="D424" t="s">
        <v>8221</v>
      </c>
      <c r="E424">
        <v>1</v>
      </c>
    </row>
    <row r="425" spans="1:5" x14ac:dyDescent="0.3">
      <c r="A425" t="s">
        <v>8219</v>
      </c>
      <c r="B425">
        <v>25</v>
      </c>
      <c r="D425" t="s">
        <v>8221</v>
      </c>
      <c r="E425">
        <v>1</v>
      </c>
    </row>
    <row r="426" spans="1:5" x14ac:dyDescent="0.3">
      <c r="A426" t="s">
        <v>8219</v>
      </c>
      <c r="B426">
        <v>25</v>
      </c>
      <c r="D426" t="s">
        <v>8221</v>
      </c>
      <c r="E426">
        <v>1</v>
      </c>
    </row>
    <row r="427" spans="1:5" x14ac:dyDescent="0.3">
      <c r="A427" t="s">
        <v>8219</v>
      </c>
      <c r="B427">
        <v>25</v>
      </c>
      <c r="D427" t="s">
        <v>8221</v>
      </c>
      <c r="E427">
        <v>1</v>
      </c>
    </row>
    <row r="428" spans="1:5" x14ac:dyDescent="0.3">
      <c r="A428" t="s">
        <v>8219</v>
      </c>
      <c r="B428">
        <v>25</v>
      </c>
      <c r="D428" t="s">
        <v>8221</v>
      </c>
      <c r="E428">
        <v>1</v>
      </c>
    </row>
    <row r="429" spans="1:5" x14ac:dyDescent="0.3">
      <c r="A429" t="s">
        <v>8219</v>
      </c>
      <c r="B429">
        <v>25</v>
      </c>
      <c r="D429" t="s">
        <v>8221</v>
      </c>
      <c r="E429">
        <v>1</v>
      </c>
    </row>
    <row r="430" spans="1:5" x14ac:dyDescent="0.3">
      <c r="A430" t="s">
        <v>8219</v>
      </c>
      <c r="B430">
        <v>25</v>
      </c>
      <c r="D430" t="s">
        <v>8221</v>
      </c>
      <c r="E430">
        <v>1</v>
      </c>
    </row>
    <row r="431" spans="1:5" x14ac:dyDescent="0.3">
      <c r="A431" t="s">
        <v>8219</v>
      </c>
      <c r="B431">
        <v>25</v>
      </c>
      <c r="D431" t="s">
        <v>8221</v>
      </c>
      <c r="E431">
        <v>1</v>
      </c>
    </row>
    <row r="432" spans="1:5" x14ac:dyDescent="0.3">
      <c r="A432" t="s">
        <v>8219</v>
      </c>
      <c r="B432">
        <v>25</v>
      </c>
      <c r="D432" t="s">
        <v>8221</v>
      </c>
      <c r="E432">
        <v>1</v>
      </c>
    </row>
    <row r="433" spans="1:5" x14ac:dyDescent="0.3">
      <c r="A433" t="s">
        <v>8219</v>
      </c>
      <c r="B433">
        <v>25</v>
      </c>
      <c r="D433" t="s">
        <v>8221</v>
      </c>
      <c r="E433">
        <v>1</v>
      </c>
    </row>
    <row r="434" spans="1:5" x14ac:dyDescent="0.3">
      <c r="A434" t="s">
        <v>8219</v>
      </c>
      <c r="B434">
        <v>25</v>
      </c>
      <c r="D434" t="s">
        <v>8221</v>
      </c>
      <c r="E434">
        <v>1</v>
      </c>
    </row>
    <row r="435" spans="1:5" x14ac:dyDescent="0.3">
      <c r="A435" t="s">
        <v>8219</v>
      </c>
      <c r="B435">
        <v>25</v>
      </c>
      <c r="D435" t="s">
        <v>8221</v>
      </c>
      <c r="E435">
        <v>1</v>
      </c>
    </row>
    <row r="436" spans="1:5" x14ac:dyDescent="0.3">
      <c r="A436" t="s">
        <v>8219</v>
      </c>
      <c r="B436">
        <v>25</v>
      </c>
      <c r="D436" t="s">
        <v>8221</v>
      </c>
      <c r="E436">
        <v>1</v>
      </c>
    </row>
    <row r="437" spans="1:5" x14ac:dyDescent="0.3">
      <c r="A437" t="s">
        <v>8219</v>
      </c>
      <c r="B437">
        <v>25</v>
      </c>
      <c r="D437" t="s">
        <v>8221</v>
      </c>
      <c r="E437">
        <v>1</v>
      </c>
    </row>
    <row r="438" spans="1:5" x14ac:dyDescent="0.3">
      <c r="A438" t="s">
        <v>8219</v>
      </c>
      <c r="B438">
        <v>25</v>
      </c>
      <c r="D438" t="s">
        <v>8221</v>
      </c>
      <c r="E438">
        <v>1</v>
      </c>
    </row>
    <row r="439" spans="1:5" x14ac:dyDescent="0.3">
      <c r="A439" t="s">
        <v>8219</v>
      </c>
      <c r="B439">
        <v>25</v>
      </c>
      <c r="D439" t="s">
        <v>8221</v>
      </c>
      <c r="E439">
        <v>1</v>
      </c>
    </row>
    <row r="440" spans="1:5" x14ac:dyDescent="0.3">
      <c r="A440" t="s">
        <v>8219</v>
      </c>
      <c r="B440">
        <v>26</v>
      </c>
      <c r="D440" t="s">
        <v>8221</v>
      </c>
      <c r="E440">
        <v>1</v>
      </c>
    </row>
    <row r="441" spans="1:5" x14ac:dyDescent="0.3">
      <c r="A441" t="s">
        <v>8219</v>
      </c>
      <c r="B441">
        <v>26</v>
      </c>
      <c r="D441" t="s">
        <v>8221</v>
      </c>
      <c r="E441">
        <v>1</v>
      </c>
    </row>
    <row r="442" spans="1:5" x14ac:dyDescent="0.3">
      <c r="A442" t="s">
        <v>8219</v>
      </c>
      <c r="B442">
        <v>26</v>
      </c>
      <c r="D442" t="s">
        <v>8221</v>
      </c>
      <c r="E442">
        <v>1</v>
      </c>
    </row>
    <row r="443" spans="1:5" x14ac:dyDescent="0.3">
      <c r="A443" t="s">
        <v>8219</v>
      </c>
      <c r="B443">
        <v>26</v>
      </c>
      <c r="D443" t="s">
        <v>8221</v>
      </c>
      <c r="E443">
        <v>1</v>
      </c>
    </row>
    <row r="444" spans="1:5" x14ac:dyDescent="0.3">
      <c r="A444" t="s">
        <v>8219</v>
      </c>
      <c r="B444">
        <v>26</v>
      </c>
      <c r="D444" t="s">
        <v>8221</v>
      </c>
      <c r="E444">
        <v>1</v>
      </c>
    </row>
    <row r="445" spans="1:5" x14ac:dyDescent="0.3">
      <c r="A445" t="s">
        <v>8219</v>
      </c>
      <c r="B445">
        <v>26</v>
      </c>
      <c r="D445" t="s">
        <v>8221</v>
      </c>
      <c r="E445">
        <v>1</v>
      </c>
    </row>
    <row r="446" spans="1:5" x14ac:dyDescent="0.3">
      <c r="A446" t="s">
        <v>8219</v>
      </c>
      <c r="B446">
        <v>26</v>
      </c>
      <c r="D446" t="s">
        <v>8221</v>
      </c>
      <c r="E446">
        <v>1</v>
      </c>
    </row>
    <row r="447" spans="1:5" x14ac:dyDescent="0.3">
      <c r="A447" t="s">
        <v>8219</v>
      </c>
      <c r="B447">
        <v>26</v>
      </c>
      <c r="D447" t="s">
        <v>8221</v>
      </c>
      <c r="E447">
        <v>1</v>
      </c>
    </row>
    <row r="448" spans="1:5" x14ac:dyDescent="0.3">
      <c r="A448" t="s">
        <v>8219</v>
      </c>
      <c r="B448">
        <v>26</v>
      </c>
      <c r="D448" t="s">
        <v>8221</v>
      </c>
      <c r="E448">
        <v>1</v>
      </c>
    </row>
    <row r="449" spans="1:5" x14ac:dyDescent="0.3">
      <c r="A449" t="s">
        <v>8219</v>
      </c>
      <c r="B449">
        <v>26</v>
      </c>
      <c r="D449" t="s">
        <v>8221</v>
      </c>
      <c r="E449">
        <v>1</v>
      </c>
    </row>
    <row r="450" spans="1:5" x14ac:dyDescent="0.3">
      <c r="A450" t="s">
        <v>8219</v>
      </c>
      <c r="B450">
        <v>26</v>
      </c>
      <c r="D450" t="s">
        <v>8221</v>
      </c>
      <c r="E450">
        <v>1</v>
      </c>
    </row>
    <row r="451" spans="1:5" x14ac:dyDescent="0.3">
      <c r="A451" t="s">
        <v>8219</v>
      </c>
      <c r="B451">
        <v>26</v>
      </c>
      <c r="D451" t="s">
        <v>8221</v>
      </c>
      <c r="E451">
        <v>1</v>
      </c>
    </row>
    <row r="452" spans="1:5" x14ac:dyDescent="0.3">
      <c r="A452" t="s">
        <v>8219</v>
      </c>
      <c r="B452">
        <v>26</v>
      </c>
      <c r="D452" t="s">
        <v>8221</v>
      </c>
      <c r="E452">
        <v>1</v>
      </c>
    </row>
    <row r="453" spans="1:5" x14ac:dyDescent="0.3">
      <c r="A453" t="s">
        <v>8219</v>
      </c>
      <c r="B453">
        <v>26</v>
      </c>
      <c r="D453" t="s">
        <v>8221</v>
      </c>
      <c r="E453">
        <v>1</v>
      </c>
    </row>
    <row r="454" spans="1:5" x14ac:dyDescent="0.3">
      <c r="A454" t="s">
        <v>8219</v>
      </c>
      <c r="B454">
        <v>26</v>
      </c>
      <c r="D454" t="s">
        <v>8221</v>
      </c>
      <c r="E454">
        <v>1</v>
      </c>
    </row>
    <row r="455" spans="1:5" x14ac:dyDescent="0.3">
      <c r="A455" t="s">
        <v>8219</v>
      </c>
      <c r="B455">
        <v>26</v>
      </c>
      <c r="D455" t="s">
        <v>8221</v>
      </c>
      <c r="E455">
        <v>1</v>
      </c>
    </row>
    <row r="456" spans="1:5" x14ac:dyDescent="0.3">
      <c r="A456" t="s">
        <v>8219</v>
      </c>
      <c r="B456">
        <v>26</v>
      </c>
      <c r="D456" t="s">
        <v>8221</v>
      </c>
      <c r="E456">
        <v>1</v>
      </c>
    </row>
    <row r="457" spans="1:5" x14ac:dyDescent="0.3">
      <c r="A457" t="s">
        <v>8219</v>
      </c>
      <c r="B457">
        <v>26</v>
      </c>
      <c r="D457" t="s">
        <v>8221</v>
      </c>
      <c r="E457">
        <v>1</v>
      </c>
    </row>
    <row r="458" spans="1:5" x14ac:dyDescent="0.3">
      <c r="A458" t="s">
        <v>8219</v>
      </c>
      <c r="B458">
        <v>26</v>
      </c>
      <c r="D458" t="s">
        <v>8221</v>
      </c>
      <c r="E458">
        <v>1</v>
      </c>
    </row>
    <row r="459" spans="1:5" x14ac:dyDescent="0.3">
      <c r="A459" t="s">
        <v>8219</v>
      </c>
      <c r="B459">
        <v>26</v>
      </c>
      <c r="D459" t="s">
        <v>8221</v>
      </c>
      <c r="E459">
        <v>1</v>
      </c>
    </row>
    <row r="460" spans="1:5" x14ac:dyDescent="0.3">
      <c r="A460" t="s">
        <v>8219</v>
      </c>
      <c r="B460">
        <v>26</v>
      </c>
      <c r="D460" t="s">
        <v>8221</v>
      </c>
      <c r="E460">
        <v>1</v>
      </c>
    </row>
    <row r="461" spans="1:5" x14ac:dyDescent="0.3">
      <c r="A461" t="s">
        <v>8219</v>
      </c>
      <c r="B461">
        <v>26</v>
      </c>
      <c r="D461" t="s">
        <v>8221</v>
      </c>
      <c r="E461">
        <v>1</v>
      </c>
    </row>
    <row r="462" spans="1:5" x14ac:dyDescent="0.3">
      <c r="A462" t="s">
        <v>8219</v>
      </c>
      <c r="B462">
        <v>26</v>
      </c>
      <c r="D462" t="s">
        <v>8221</v>
      </c>
      <c r="E462">
        <v>1</v>
      </c>
    </row>
    <row r="463" spans="1:5" x14ac:dyDescent="0.3">
      <c r="A463" t="s">
        <v>8219</v>
      </c>
      <c r="B463">
        <v>26</v>
      </c>
      <c r="D463" t="s">
        <v>8221</v>
      </c>
      <c r="E463">
        <v>1</v>
      </c>
    </row>
    <row r="464" spans="1:5" x14ac:dyDescent="0.3">
      <c r="A464" t="s">
        <v>8219</v>
      </c>
      <c r="B464">
        <v>26</v>
      </c>
      <c r="D464" t="s">
        <v>8221</v>
      </c>
      <c r="E464">
        <v>1</v>
      </c>
    </row>
    <row r="465" spans="1:5" x14ac:dyDescent="0.3">
      <c r="A465" t="s">
        <v>8219</v>
      </c>
      <c r="B465">
        <v>26</v>
      </c>
      <c r="D465" t="s">
        <v>8221</v>
      </c>
      <c r="E465">
        <v>1</v>
      </c>
    </row>
    <row r="466" spans="1:5" x14ac:dyDescent="0.3">
      <c r="A466" t="s">
        <v>8219</v>
      </c>
      <c r="B466">
        <v>26</v>
      </c>
      <c r="D466" t="s">
        <v>8221</v>
      </c>
      <c r="E466">
        <v>1</v>
      </c>
    </row>
    <row r="467" spans="1:5" x14ac:dyDescent="0.3">
      <c r="A467" t="s">
        <v>8219</v>
      </c>
      <c r="B467">
        <v>26</v>
      </c>
      <c r="D467" t="s">
        <v>8221</v>
      </c>
      <c r="E467">
        <v>1</v>
      </c>
    </row>
    <row r="468" spans="1:5" x14ac:dyDescent="0.3">
      <c r="A468" t="s">
        <v>8219</v>
      </c>
      <c r="B468">
        <v>27</v>
      </c>
      <c r="D468" t="s">
        <v>8221</v>
      </c>
      <c r="E468">
        <v>1</v>
      </c>
    </row>
    <row r="469" spans="1:5" x14ac:dyDescent="0.3">
      <c r="A469" t="s">
        <v>8219</v>
      </c>
      <c r="B469">
        <v>27</v>
      </c>
      <c r="D469" t="s">
        <v>8221</v>
      </c>
      <c r="E469">
        <v>1</v>
      </c>
    </row>
    <row r="470" spans="1:5" x14ac:dyDescent="0.3">
      <c r="A470" t="s">
        <v>8219</v>
      </c>
      <c r="B470">
        <v>27</v>
      </c>
      <c r="D470" t="s">
        <v>8221</v>
      </c>
      <c r="E470">
        <v>1</v>
      </c>
    </row>
    <row r="471" spans="1:5" x14ac:dyDescent="0.3">
      <c r="A471" t="s">
        <v>8219</v>
      </c>
      <c r="B471">
        <v>27</v>
      </c>
      <c r="D471" t="s">
        <v>8221</v>
      </c>
      <c r="E471">
        <v>1</v>
      </c>
    </row>
    <row r="472" spans="1:5" x14ac:dyDescent="0.3">
      <c r="A472" t="s">
        <v>8219</v>
      </c>
      <c r="B472">
        <v>27</v>
      </c>
      <c r="D472" t="s">
        <v>8221</v>
      </c>
      <c r="E472">
        <v>1</v>
      </c>
    </row>
    <row r="473" spans="1:5" x14ac:dyDescent="0.3">
      <c r="A473" t="s">
        <v>8219</v>
      </c>
      <c r="B473">
        <v>27</v>
      </c>
      <c r="D473" t="s">
        <v>8221</v>
      </c>
      <c r="E473">
        <v>1</v>
      </c>
    </row>
    <row r="474" spans="1:5" x14ac:dyDescent="0.3">
      <c r="A474" t="s">
        <v>8219</v>
      </c>
      <c r="B474">
        <v>27</v>
      </c>
      <c r="D474" t="s">
        <v>8221</v>
      </c>
      <c r="E474">
        <v>1</v>
      </c>
    </row>
    <row r="475" spans="1:5" x14ac:dyDescent="0.3">
      <c r="A475" t="s">
        <v>8219</v>
      </c>
      <c r="B475">
        <v>27</v>
      </c>
      <c r="D475" t="s">
        <v>8221</v>
      </c>
      <c r="E475">
        <v>1</v>
      </c>
    </row>
    <row r="476" spans="1:5" x14ac:dyDescent="0.3">
      <c r="A476" t="s">
        <v>8219</v>
      </c>
      <c r="B476">
        <v>27</v>
      </c>
      <c r="D476" t="s">
        <v>8221</v>
      </c>
      <c r="E476">
        <v>1</v>
      </c>
    </row>
    <row r="477" spans="1:5" x14ac:dyDescent="0.3">
      <c r="A477" t="s">
        <v>8219</v>
      </c>
      <c r="B477">
        <v>27</v>
      </c>
      <c r="D477" t="s">
        <v>8221</v>
      </c>
      <c r="E477">
        <v>1</v>
      </c>
    </row>
    <row r="478" spans="1:5" x14ac:dyDescent="0.3">
      <c r="A478" t="s">
        <v>8219</v>
      </c>
      <c r="B478">
        <v>27</v>
      </c>
      <c r="D478" t="s">
        <v>8221</v>
      </c>
      <c r="E478">
        <v>1</v>
      </c>
    </row>
    <row r="479" spans="1:5" x14ac:dyDescent="0.3">
      <c r="A479" t="s">
        <v>8219</v>
      </c>
      <c r="B479">
        <v>27</v>
      </c>
      <c r="D479" t="s">
        <v>8221</v>
      </c>
      <c r="E479">
        <v>1</v>
      </c>
    </row>
    <row r="480" spans="1:5" x14ac:dyDescent="0.3">
      <c r="A480" t="s">
        <v>8219</v>
      </c>
      <c r="B480">
        <v>27</v>
      </c>
      <c r="D480" t="s">
        <v>8221</v>
      </c>
      <c r="E480">
        <v>1</v>
      </c>
    </row>
    <row r="481" spans="1:5" x14ac:dyDescent="0.3">
      <c r="A481" t="s">
        <v>8219</v>
      </c>
      <c r="B481">
        <v>27</v>
      </c>
      <c r="D481" t="s">
        <v>8221</v>
      </c>
      <c r="E481">
        <v>1</v>
      </c>
    </row>
    <row r="482" spans="1:5" x14ac:dyDescent="0.3">
      <c r="A482" t="s">
        <v>8219</v>
      </c>
      <c r="B482">
        <v>27</v>
      </c>
      <c r="D482" t="s">
        <v>8221</v>
      </c>
      <c r="E482">
        <v>1</v>
      </c>
    </row>
    <row r="483" spans="1:5" x14ac:dyDescent="0.3">
      <c r="A483" t="s">
        <v>8219</v>
      </c>
      <c r="B483">
        <v>27</v>
      </c>
      <c r="D483" t="s">
        <v>8221</v>
      </c>
      <c r="E483">
        <v>1</v>
      </c>
    </row>
    <row r="484" spans="1:5" x14ac:dyDescent="0.3">
      <c r="A484" t="s">
        <v>8219</v>
      </c>
      <c r="B484">
        <v>27</v>
      </c>
      <c r="D484" t="s">
        <v>8221</v>
      </c>
      <c r="E484">
        <v>1</v>
      </c>
    </row>
    <row r="485" spans="1:5" x14ac:dyDescent="0.3">
      <c r="A485" t="s">
        <v>8219</v>
      </c>
      <c r="B485">
        <v>27</v>
      </c>
      <c r="D485" t="s">
        <v>8221</v>
      </c>
      <c r="E485">
        <v>1</v>
      </c>
    </row>
    <row r="486" spans="1:5" x14ac:dyDescent="0.3">
      <c r="A486" t="s">
        <v>8219</v>
      </c>
      <c r="B486">
        <v>27</v>
      </c>
      <c r="D486" t="s">
        <v>8221</v>
      </c>
      <c r="E486">
        <v>1</v>
      </c>
    </row>
    <row r="487" spans="1:5" x14ac:dyDescent="0.3">
      <c r="A487" t="s">
        <v>8219</v>
      </c>
      <c r="B487">
        <v>27</v>
      </c>
      <c r="D487" t="s">
        <v>8221</v>
      </c>
      <c r="E487">
        <v>1</v>
      </c>
    </row>
    <row r="488" spans="1:5" x14ac:dyDescent="0.3">
      <c r="A488" t="s">
        <v>8219</v>
      </c>
      <c r="B488">
        <v>27</v>
      </c>
      <c r="D488" t="s">
        <v>8221</v>
      </c>
      <c r="E488">
        <v>1</v>
      </c>
    </row>
    <row r="489" spans="1:5" x14ac:dyDescent="0.3">
      <c r="A489" t="s">
        <v>8219</v>
      </c>
      <c r="B489">
        <v>27</v>
      </c>
      <c r="D489" t="s">
        <v>8221</v>
      </c>
      <c r="E489">
        <v>1</v>
      </c>
    </row>
    <row r="490" spans="1:5" x14ac:dyDescent="0.3">
      <c r="A490" t="s">
        <v>8219</v>
      </c>
      <c r="B490">
        <v>27</v>
      </c>
      <c r="D490" t="s">
        <v>8221</v>
      </c>
      <c r="E490">
        <v>1</v>
      </c>
    </row>
    <row r="491" spans="1:5" x14ac:dyDescent="0.3">
      <c r="A491" t="s">
        <v>8219</v>
      </c>
      <c r="B491">
        <v>27</v>
      </c>
      <c r="D491" t="s">
        <v>8221</v>
      </c>
      <c r="E491">
        <v>1</v>
      </c>
    </row>
    <row r="492" spans="1:5" x14ac:dyDescent="0.3">
      <c r="A492" t="s">
        <v>8219</v>
      </c>
      <c r="B492">
        <v>27</v>
      </c>
      <c r="D492" t="s">
        <v>8221</v>
      </c>
      <c r="E492">
        <v>1</v>
      </c>
    </row>
    <row r="493" spans="1:5" x14ac:dyDescent="0.3">
      <c r="A493" t="s">
        <v>8219</v>
      </c>
      <c r="B493">
        <v>27</v>
      </c>
      <c r="D493" t="s">
        <v>8221</v>
      </c>
      <c r="E493">
        <v>1</v>
      </c>
    </row>
    <row r="494" spans="1:5" x14ac:dyDescent="0.3">
      <c r="A494" t="s">
        <v>8219</v>
      </c>
      <c r="B494">
        <v>27</v>
      </c>
      <c r="D494" t="s">
        <v>8221</v>
      </c>
      <c r="E494">
        <v>2</v>
      </c>
    </row>
    <row r="495" spans="1:5" x14ac:dyDescent="0.3">
      <c r="A495" t="s">
        <v>8219</v>
      </c>
      <c r="B495">
        <v>27</v>
      </c>
      <c r="D495" t="s">
        <v>8221</v>
      </c>
      <c r="E495">
        <v>2</v>
      </c>
    </row>
    <row r="496" spans="1:5" x14ac:dyDescent="0.3">
      <c r="A496" t="s">
        <v>8219</v>
      </c>
      <c r="B496">
        <v>27</v>
      </c>
      <c r="D496" t="s">
        <v>8221</v>
      </c>
      <c r="E496">
        <v>2</v>
      </c>
    </row>
    <row r="497" spans="1:5" x14ac:dyDescent="0.3">
      <c r="A497" t="s">
        <v>8219</v>
      </c>
      <c r="B497">
        <v>27</v>
      </c>
      <c r="D497" t="s">
        <v>8221</v>
      </c>
      <c r="E497">
        <v>2</v>
      </c>
    </row>
    <row r="498" spans="1:5" x14ac:dyDescent="0.3">
      <c r="A498" t="s">
        <v>8219</v>
      </c>
      <c r="B498">
        <v>27</v>
      </c>
      <c r="D498" t="s">
        <v>8221</v>
      </c>
      <c r="E498">
        <v>2</v>
      </c>
    </row>
    <row r="499" spans="1:5" x14ac:dyDescent="0.3">
      <c r="A499" t="s">
        <v>8219</v>
      </c>
      <c r="B499">
        <v>27</v>
      </c>
      <c r="D499" t="s">
        <v>8221</v>
      </c>
      <c r="E499">
        <v>2</v>
      </c>
    </row>
    <row r="500" spans="1:5" x14ac:dyDescent="0.3">
      <c r="A500" t="s">
        <v>8219</v>
      </c>
      <c r="B500">
        <v>27</v>
      </c>
      <c r="D500" t="s">
        <v>8221</v>
      </c>
      <c r="E500">
        <v>2</v>
      </c>
    </row>
    <row r="501" spans="1:5" x14ac:dyDescent="0.3">
      <c r="A501" t="s">
        <v>8219</v>
      </c>
      <c r="B501">
        <v>27</v>
      </c>
      <c r="D501" t="s">
        <v>8221</v>
      </c>
      <c r="E501">
        <v>2</v>
      </c>
    </row>
    <row r="502" spans="1:5" x14ac:dyDescent="0.3">
      <c r="A502" t="s">
        <v>8219</v>
      </c>
      <c r="B502">
        <v>27</v>
      </c>
      <c r="D502" t="s">
        <v>8221</v>
      </c>
      <c r="E502">
        <v>2</v>
      </c>
    </row>
    <row r="503" spans="1:5" x14ac:dyDescent="0.3">
      <c r="A503" t="s">
        <v>8219</v>
      </c>
      <c r="B503">
        <v>27</v>
      </c>
      <c r="D503" t="s">
        <v>8221</v>
      </c>
      <c r="E503">
        <v>2</v>
      </c>
    </row>
    <row r="504" spans="1:5" x14ac:dyDescent="0.3">
      <c r="A504" t="s">
        <v>8219</v>
      </c>
      <c r="B504">
        <v>27</v>
      </c>
      <c r="D504" t="s">
        <v>8221</v>
      </c>
      <c r="E504">
        <v>2</v>
      </c>
    </row>
    <row r="505" spans="1:5" x14ac:dyDescent="0.3">
      <c r="A505" t="s">
        <v>8219</v>
      </c>
      <c r="B505">
        <v>28</v>
      </c>
      <c r="D505" t="s">
        <v>8221</v>
      </c>
      <c r="E505">
        <v>2</v>
      </c>
    </row>
    <row r="506" spans="1:5" x14ac:dyDescent="0.3">
      <c r="A506" t="s">
        <v>8219</v>
      </c>
      <c r="B506">
        <v>28</v>
      </c>
      <c r="D506" t="s">
        <v>8221</v>
      </c>
      <c r="E506">
        <v>2</v>
      </c>
    </row>
    <row r="507" spans="1:5" x14ac:dyDescent="0.3">
      <c r="A507" t="s">
        <v>8219</v>
      </c>
      <c r="B507">
        <v>28</v>
      </c>
      <c r="D507" t="s">
        <v>8221</v>
      </c>
      <c r="E507">
        <v>2</v>
      </c>
    </row>
    <row r="508" spans="1:5" x14ac:dyDescent="0.3">
      <c r="A508" t="s">
        <v>8219</v>
      </c>
      <c r="B508">
        <v>28</v>
      </c>
      <c r="D508" t="s">
        <v>8221</v>
      </c>
      <c r="E508">
        <v>2</v>
      </c>
    </row>
    <row r="509" spans="1:5" x14ac:dyDescent="0.3">
      <c r="A509" t="s">
        <v>8219</v>
      </c>
      <c r="B509">
        <v>28</v>
      </c>
      <c r="D509" t="s">
        <v>8221</v>
      </c>
      <c r="E509">
        <v>2</v>
      </c>
    </row>
    <row r="510" spans="1:5" x14ac:dyDescent="0.3">
      <c r="A510" t="s">
        <v>8219</v>
      </c>
      <c r="B510">
        <v>28</v>
      </c>
      <c r="D510" t="s">
        <v>8221</v>
      </c>
      <c r="E510">
        <v>2</v>
      </c>
    </row>
    <row r="511" spans="1:5" x14ac:dyDescent="0.3">
      <c r="A511" t="s">
        <v>8219</v>
      </c>
      <c r="B511">
        <v>28</v>
      </c>
      <c r="D511" t="s">
        <v>8221</v>
      </c>
      <c r="E511">
        <v>2</v>
      </c>
    </row>
    <row r="512" spans="1:5" x14ac:dyDescent="0.3">
      <c r="A512" t="s">
        <v>8219</v>
      </c>
      <c r="B512">
        <v>28</v>
      </c>
      <c r="D512" t="s">
        <v>8221</v>
      </c>
      <c r="E512">
        <v>2</v>
      </c>
    </row>
    <row r="513" spans="1:5" x14ac:dyDescent="0.3">
      <c r="A513" t="s">
        <v>8219</v>
      </c>
      <c r="B513">
        <v>28</v>
      </c>
      <c r="D513" t="s">
        <v>8221</v>
      </c>
      <c r="E513">
        <v>2</v>
      </c>
    </row>
    <row r="514" spans="1:5" x14ac:dyDescent="0.3">
      <c r="A514" t="s">
        <v>8219</v>
      </c>
      <c r="B514">
        <v>28</v>
      </c>
      <c r="D514" t="s">
        <v>8221</v>
      </c>
      <c r="E514">
        <v>2</v>
      </c>
    </row>
    <row r="515" spans="1:5" x14ac:dyDescent="0.3">
      <c r="A515" t="s">
        <v>8219</v>
      </c>
      <c r="B515">
        <v>28</v>
      </c>
      <c r="D515" t="s">
        <v>8221</v>
      </c>
      <c r="E515">
        <v>2</v>
      </c>
    </row>
    <row r="516" spans="1:5" x14ac:dyDescent="0.3">
      <c r="A516" t="s">
        <v>8219</v>
      </c>
      <c r="B516">
        <v>28</v>
      </c>
      <c r="D516" t="s">
        <v>8221</v>
      </c>
      <c r="E516">
        <v>2</v>
      </c>
    </row>
    <row r="517" spans="1:5" x14ac:dyDescent="0.3">
      <c r="A517" t="s">
        <v>8219</v>
      </c>
      <c r="B517">
        <v>28</v>
      </c>
      <c r="D517" t="s">
        <v>8221</v>
      </c>
      <c r="E517">
        <v>2</v>
      </c>
    </row>
    <row r="518" spans="1:5" x14ac:dyDescent="0.3">
      <c r="A518" t="s">
        <v>8219</v>
      </c>
      <c r="B518">
        <v>28</v>
      </c>
      <c r="D518" t="s">
        <v>8221</v>
      </c>
      <c r="E518">
        <v>2</v>
      </c>
    </row>
    <row r="519" spans="1:5" x14ac:dyDescent="0.3">
      <c r="A519" t="s">
        <v>8219</v>
      </c>
      <c r="B519">
        <v>28</v>
      </c>
      <c r="D519" t="s">
        <v>8221</v>
      </c>
      <c r="E519">
        <v>2</v>
      </c>
    </row>
    <row r="520" spans="1:5" x14ac:dyDescent="0.3">
      <c r="A520" t="s">
        <v>8219</v>
      </c>
      <c r="B520">
        <v>28</v>
      </c>
      <c r="D520" t="s">
        <v>8221</v>
      </c>
      <c r="E520">
        <v>2</v>
      </c>
    </row>
    <row r="521" spans="1:5" x14ac:dyDescent="0.3">
      <c r="A521" t="s">
        <v>8219</v>
      </c>
      <c r="B521">
        <v>28</v>
      </c>
      <c r="D521" t="s">
        <v>8221</v>
      </c>
      <c r="E521">
        <v>2</v>
      </c>
    </row>
    <row r="522" spans="1:5" x14ac:dyDescent="0.3">
      <c r="A522" t="s">
        <v>8219</v>
      </c>
      <c r="B522">
        <v>28</v>
      </c>
      <c r="D522" t="s">
        <v>8221</v>
      </c>
      <c r="E522">
        <v>2</v>
      </c>
    </row>
    <row r="523" spans="1:5" x14ac:dyDescent="0.3">
      <c r="A523" t="s">
        <v>8219</v>
      </c>
      <c r="B523">
        <v>28</v>
      </c>
      <c r="D523" t="s">
        <v>8221</v>
      </c>
      <c r="E523">
        <v>2</v>
      </c>
    </row>
    <row r="524" spans="1:5" x14ac:dyDescent="0.3">
      <c r="A524" t="s">
        <v>8219</v>
      </c>
      <c r="B524">
        <v>28</v>
      </c>
      <c r="D524" t="s">
        <v>8221</v>
      </c>
      <c r="E524">
        <v>2</v>
      </c>
    </row>
    <row r="525" spans="1:5" x14ac:dyDescent="0.3">
      <c r="A525" t="s">
        <v>8219</v>
      </c>
      <c r="B525">
        <v>28</v>
      </c>
      <c r="D525" t="s">
        <v>8221</v>
      </c>
      <c r="E525">
        <v>2</v>
      </c>
    </row>
    <row r="526" spans="1:5" x14ac:dyDescent="0.3">
      <c r="A526" t="s">
        <v>8219</v>
      </c>
      <c r="B526">
        <v>28</v>
      </c>
      <c r="D526" t="s">
        <v>8221</v>
      </c>
      <c r="E526">
        <v>2</v>
      </c>
    </row>
    <row r="527" spans="1:5" x14ac:dyDescent="0.3">
      <c r="A527" t="s">
        <v>8219</v>
      </c>
      <c r="B527">
        <v>28</v>
      </c>
      <c r="D527" t="s">
        <v>8221</v>
      </c>
      <c r="E527">
        <v>2</v>
      </c>
    </row>
    <row r="528" spans="1:5" x14ac:dyDescent="0.3">
      <c r="A528" t="s">
        <v>8219</v>
      </c>
      <c r="B528">
        <v>28</v>
      </c>
      <c r="D528" t="s">
        <v>8221</v>
      </c>
      <c r="E528">
        <v>2</v>
      </c>
    </row>
    <row r="529" spans="1:5" x14ac:dyDescent="0.3">
      <c r="A529" t="s">
        <v>8219</v>
      </c>
      <c r="B529">
        <v>28</v>
      </c>
      <c r="D529" t="s">
        <v>8221</v>
      </c>
      <c r="E529">
        <v>2</v>
      </c>
    </row>
    <row r="530" spans="1:5" x14ac:dyDescent="0.3">
      <c r="A530" t="s">
        <v>8219</v>
      </c>
      <c r="B530">
        <v>28</v>
      </c>
      <c r="D530" t="s">
        <v>8221</v>
      </c>
      <c r="E530">
        <v>2</v>
      </c>
    </row>
    <row r="531" spans="1:5" x14ac:dyDescent="0.3">
      <c r="A531" t="s">
        <v>8219</v>
      </c>
      <c r="B531">
        <v>28</v>
      </c>
      <c r="D531" t="s">
        <v>8221</v>
      </c>
      <c r="E531">
        <v>2</v>
      </c>
    </row>
    <row r="532" spans="1:5" x14ac:dyDescent="0.3">
      <c r="A532" t="s">
        <v>8219</v>
      </c>
      <c r="B532">
        <v>28</v>
      </c>
      <c r="D532" t="s">
        <v>8221</v>
      </c>
      <c r="E532">
        <v>2</v>
      </c>
    </row>
    <row r="533" spans="1:5" x14ac:dyDescent="0.3">
      <c r="A533" t="s">
        <v>8219</v>
      </c>
      <c r="B533">
        <v>28</v>
      </c>
      <c r="D533" t="s">
        <v>8221</v>
      </c>
      <c r="E533">
        <v>2</v>
      </c>
    </row>
    <row r="534" spans="1:5" x14ac:dyDescent="0.3">
      <c r="A534" t="s">
        <v>8219</v>
      </c>
      <c r="B534">
        <v>29</v>
      </c>
      <c r="D534" t="s">
        <v>8221</v>
      </c>
      <c r="E534">
        <v>2</v>
      </c>
    </row>
    <row r="535" spans="1:5" x14ac:dyDescent="0.3">
      <c r="A535" t="s">
        <v>8219</v>
      </c>
      <c r="B535">
        <v>29</v>
      </c>
      <c r="D535" t="s">
        <v>8221</v>
      </c>
      <c r="E535">
        <v>2</v>
      </c>
    </row>
    <row r="536" spans="1:5" x14ac:dyDescent="0.3">
      <c r="A536" t="s">
        <v>8219</v>
      </c>
      <c r="B536">
        <v>29</v>
      </c>
      <c r="D536" t="s">
        <v>8221</v>
      </c>
      <c r="E536">
        <v>2</v>
      </c>
    </row>
    <row r="537" spans="1:5" x14ac:dyDescent="0.3">
      <c r="A537" t="s">
        <v>8219</v>
      </c>
      <c r="B537">
        <v>29</v>
      </c>
      <c r="D537" t="s">
        <v>8221</v>
      </c>
      <c r="E537">
        <v>2</v>
      </c>
    </row>
    <row r="538" spans="1:5" x14ac:dyDescent="0.3">
      <c r="A538" t="s">
        <v>8219</v>
      </c>
      <c r="B538">
        <v>29</v>
      </c>
      <c r="D538" t="s">
        <v>8221</v>
      </c>
      <c r="E538">
        <v>2</v>
      </c>
    </row>
    <row r="539" spans="1:5" x14ac:dyDescent="0.3">
      <c r="A539" t="s">
        <v>8219</v>
      </c>
      <c r="B539">
        <v>29</v>
      </c>
      <c r="D539" t="s">
        <v>8221</v>
      </c>
      <c r="E539">
        <v>2</v>
      </c>
    </row>
    <row r="540" spans="1:5" x14ac:dyDescent="0.3">
      <c r="A540" t="s">
        <v>8219</v>
      </c>
      <c r="B540">
        <v>29</v>
      </c>
      <c r="D540" t="s">
        <v>8221</v>
      </c>
      <c r="E540">
        <v>2</v>
      </c>
    </row>
    <row r="541" spans="1:5" x14ac:dyDescent="0.3">
      <c r="A541" t="s">
        <v>8219</v>
      </c>
      <c r="B541">
        <v>29</v>
      </c>
      <c r="D541" t="s">
        <v>8221</v>
      </c>
      <c r="E541">
        <v>2</v>
      </c>
    </row>
    <row r="542" spans="1:5" x14ac:dyDescent="0.3">
      <c r="A542" t="s">
        <v>8219</v>
      </c>
      <c r="B542">
        <v>29</v>
      </c>
      <c r="D542" t="s">
        <v>8221</v>
      </c>
      <c r="E542">
        <v>2</v>
      </c>
    </row>
    <row r="543" spans="1:5" x14ac:dyDescent="0.3">
      <c r="A543" t="s">
        <v>8219</v>
      </c>
      <c r="B543">
        <v>29</v>
      </c>
      <c r="D543" t="s">
        <v>8221</v>
      </c>
      <c r="E543">
        <v>2</v>
      </c>
    </row>
    <row r="544" spans="1:5" x14ac:dyDescent="0.3">
      <c r="A544" t="s">
        <v>8219</v>
      </c>
      <c r="B544">
        <v>29</v>
      </c>
      <c r="D544" t="s">
        <v>8221</v>
      </c>
      <c r="E544">
        <v>2</v>
      </c>
    </row>
    <row r="545" spans="1:5" x14ac:dyDescent="0.3">
      <c r="A545" t="s">
        <v>8219</v>
      </c>
      <c r="B545">
        <v>29</v>
      </c>
      <c r="D545" t="s">
        <v>8221</v>
      </c>
      <c r="E545">
        <v>2</v>
      </c>
    </row>
    <row r="546" spans="1:5" x14ac:dyDescent="0.3">
      <c r="A546" t="s">
        <v>8219</v>
      </c>
      <c r="B546">
        <v>29</v>
      </c>
      <c r="D546" t="s">
        <v>8221</v>
      </c>
      <c r="E546">
        <v>2</v>
      </c>
    </row>
    <row r="547" spans="1:5" x14ac:dyDescent="0.3">
      <c r="A547" t="s">
        <v>8219</v>
      </c>
      <c r="B547">
        <v>29</v>
      </c>
      <c r="D547" t="s">
        <v>8221</v>
      </c>
      <c r="E547">
        <v>2</v>
      </c>
    </row>
    <row r="548" spans="1:5" x14ac:dyDescent="0.3">
      <c r="A548" t="s">
        <v>8219</v>
      </c>
      <c r="B548">
        <v>29</v>
      </c>
      <c r="D548" t="s">
        <v>8221</v>
      </c>
      <c r="E548">
        <v>2</v>
      </c>
    </row>
    <row r="549" spans="1:5" x14ac:dyDescent="0.3">
      <c r="A549" t="s">
        <v>8219</v>
      </c>
      <c r="B549">
        <v>29</v>
      </c>
      <c r="D549" t="s">
        <v>8221</v>
      </c>
      <c r="E549">
        <v>2</v>
      </c>
    </row>
    <row r="550" spans="1:5" x14ac:dyDescent="0.3">
      <c r="A550" t="s">
        <v>8219</v>
      </c>
      <c r="B550">
        <v>29</v>
      </c>
      <c r="D550" t="s">
        <v>8221</v>
      </c>
      <c r="E550">
        <v>2</v>
      </c>
    </row>
    <row r="551" spans="1:5" x14ac:dyDescent="0.3">
      <c r="A551" t="s">
        <v>8219</v>
      </c>
      <c r="B551">
        <v>29</v>
      </c>
      <c r="D551" t="s">
        <v>8221</v>
      </c>
      <c r="E551">
        <v>2</v>
      </c>
    </row>
    <row r="552" spans="1:5" x14ac:dyDescent="0.3">
      <c r="A552" t="s">
        <v>8219</v>
      </c>
      <c r="B552">
        <v>30</v>
      </c>
      <c r="D552" t="s">
        <v>8221</v>
      </c>
      <c r="E552">
        <v>2</v>
      </c>
    </row>
    <row r="553" spans="1:5" x14ac:dyDescent="0.3">
      <c r="A553" t="s">
        <v>8219</v>
      </c>
      <c r="B553">
        <v>30</v>
      </c>
      <c r="D553" t="s">
        <v>8221</v>
      </c>
      <c r="E553">
        <v>2</v>
      </c>
    </row>
    <row r="554" spans="1:5" x14ac:dyDescent="0.3">
      <c r="A554" t="s">
        <v>8219</v>
      </c>
      <c r="B554">
        <v>30</v>
      </c>
      <c r="D554" t="s">
        <v>8221</v>
      </c>
      <c r="E554">
        <v>2</v>
      </c>
    </row>
    <row r="555" spans="1:5" x14ac:dyDescent="0.3">
      <c r="A555" t="s">
        <v>8219</v>
      </c>
      <c r="B555">
        <v>30</v>
      </c>
      <c r="D555" t="s">
        <v>8221</v>
      </c>
      <c r="E555">
        <v>2</v>
      </c>
    </row>
    <row r="556" spans="1:5" x14ac:dyDescent="0.3">
      <c r="A556" t="s">
        <v>8219</v>
      </c>
      <c r="B556">
        <v>30</v>
      </c>
      <c r="D556" t="s">
        <v>8221</v>
      </c>
      <c r="E556">
        <v>2</v>
      </c>
    </row>
    <row r="557" spans="1:5" x14ac:dyDescent="0.3">
      <c r="A557" t="s">
        <v>8219</v>
      </c>
      <c r="B557">
        <v>30</v>
      </c>
      <c r="D557" t="s">
        <v>8221</v>
      </c>
      <c r="E557">
        <v>2</v>
      </c>
    </row>
    <row r="558" spans="1:5" x14ac:dyDescent="0.3">
      <c r="A558" t="s">
        <v>8219</v>
      </c>
      <c r="B558">
        <v>30</v>
      </c>
      <c r="D558" t="s">
        <v>8221</v>
      </c>
      <c r="E558">
        <v>2</v>
      </c>
    </row>
    <row r="559" spans="1:5" x14ac:dyDescent="0.3">
      <c r="A559" t="s">
        <v>8219</v>
      </c>
      <c r="B559">
        <v>30</v>
      </c>
      <c r="D559" t="s">
        <v>8221</v>
      </c>
      <c r="E559">
        <v>2</v>
      </c>
    </row>
    <row r="560" spans="1:5" x14ac:dyDescent="0.3">
      <c r="A560" t="s">
        <v>8219</v>
      </c>
      <c r="B560">
        <v>30</v>
      </c>
      <c r="D560" t="s">
        <v>8221</v>
      </c>
      <c r="E560">
        <v>2</v>
      </c>
    </row>
    <row r="561" spans="1:5" x14ac:dyDescent="0.3">
      <c r="A561" t="s">
        <v>8219</v>
      </c>
      <c r="B561">
        <v>30</v>
      </c>
      <c r="D561" t="s">
        <v>8221</v>
      </c>
      <c r="E561">
        <v>2</v>
      </c>
    </row>
    <row r="562" spans="1:5" x14ac:dyDescent="0.3">
      <c r="A562" t="s">
        <v>8219</v>
      </c>
      <c r="B562">
        <v>30</v>
      </c>
      <c r="D562" t="s">
        <v>8221</v>
      </c>
      <c r="E562">
        <v>2</v>
      </c>
    </row>
    <row r="563" spans="1:5" x14ac:dyDescent="0.3">
      <c r="A563" t="s">
        <v>8219</v>
      </c>
      <c r="B563">
        <v>30</v>
      </c>
      <c r="D563" t="s">
        <v>8221</v>
      </c>
      <c r="E563">
        <v>2</v>
      </c>
    </row>
    <row r="564" spans="1:5" x14ac:dyDescent="0.3">
      <c r="A564" t="s">
        <v>8219</v>
      </c>
      <c r="B564">
        <v>30</v>
      </c>
      <c r="D564" t="s">
        <v>8221</v>
      </c>
      <c r="E564">
        <v>2</v>
      </c>
    </row>
    <row r="565" spans="1:5" x14ac:dyDescent="0.3">
      <c r="A565" t="s">
        <v>8219</v>
      </c>
      <c r="B565">
        <v>30</v>
      </c>
      <c r="D565" t="s">
        <v>8221</v>
      </c>
      <c r="E565">
        <v>2</v>
      </c>
    </row>
    <row r="566" spans="1:5" x14ac:dyDescent="0.3">
      <c r="A566" t="s">
        <v>8219</v>
      </c>
      <c r="B566">
        <v>30</v>
      </c>
      <c r="D566" t="s">
        <v>8221</v>
      </c>
      <c r="E566">
        <v>2</v>
      </c>
    </row>
    <row r="567" spans="1:5" x14ac:dyDescent="0.3">
      <c r="A567" t="s">
        <v>8219</v>
      </c>
      <c r="B567">
        <v>30</v>
      </c>
      <c r="D567" t="s">
        <v>8221</v>
      </c>
      <c r="E567">
        <v>2</v>
      </c>
    </row>
    <row r="568" spans="1:5" x14ac:dyDescent="0.3">
      <c r="A568" t="s">
        <v>8219</v>
      </c>
      <c r="B568">
        <v>30</v>
      </c>
      <c r="D568" t="s">
        <v>8221</v>
      </c>
      <c r="E568">
        <v>2</v>
      </c>
    </row>
    <row r="569" spans="1:5" x14ac:dyDescent="0.3">
      <c r="A569" t="s">
        <v>8219</v>
      </c>
      <c r="B569">
        <v>30</v>
      </c>
      <c r="D569" t="s">
        <v>8221</v>
      </c>
      <c r="E569">
        <v>2</v>
      </c>
    </row>
    <row r="570" spans="1:5" x14ac:dyDescent="0.3">
      <c r="A570" t="s">
        <v>8219</v>
      </c>
      <c r="B570">
        <v>30</v>
      </c>
      <c r="D570" t="s">
        <v>8221</v>
      </c>
      <c r="E570">
        <v>2</v>
      </c>
    </row>
    <row r="571" spans="1:5" x14ac:dyDescent="0.3">
      <c r="A571" t="s">
        <v>8219</v>
      </c>
      <c r="B571">
        <v>30</v>
      </c>
      <c r="D571" t="s">
        <v>8221</v>
      </c>
      <c r="E571">
        <v>2</v>
      </c>
    </row>
    <row r="572" spans="1:5" x14ac:dyDescent="0.3">
      <c r="A572" t="s">
        <v>8219</v>
      </c>
      <c r="B572">
        <v>30</v>
      </c>
      <c r="D572" t="s">
        <v>8221</v>
      </c>
      <c r="E572">
        <v>2</v>
      </c>
    </row>
    <row r="573" spans="1:5" x14ac:dyDescent="0.3">
      <c r="A573" t="s">
        <v>8219</v>
      </c>
      <c r="B573">
        <v>30</v>
      </c>
      <c r="D573" t="s">
        <v>8221</v>
      </c>
      <c r="E573">
        <v>2</v>
      </c>
    </row>
    <row r="574" spans="1:5" x14ac:dyDescent="0.3">
      <c r="A574" t="s">
        <v>8219</v>
      </c>
      <c r="B574">
        <v>30</v>
      </c>
      <c r="D574" t="s">
        <v>8221</v>
      </c>
      <c r="E574">
        <v>2</v>
      </c>
    </row>
    <row r="575" spans="1:5" x14ac:dyDescent="0.3">
      <c r="A575" t="s">
        <v>8219</v>
      </c>
      <c r="B575">
        <v>30</v>
      </c>
      <c r="D575" t="s">
        <v>8221</v>
      </c>
      <c r="E575">
        <v>2</v>
      </c>
    </row>
    <row r="576" spans="1:5" x14ac:dyDescent="0.3">
      <c r="A576" t="s">
        <v>8219</v>
      </c>
      <c r="B576">
        <v>31</v>
      </c>
      <c r="D576" t="s">
        <v>8221</v>
      </c>
      <c r="E576">
        <v>2</v>
      </c>
    </row>
    <row r="577" spans="1:5" x14ac:dyDescent="0.3">
      <c r="A577" t="s">
        <v>8219</v>
      </c>
      <c r="B577">
        <v>31</v>
      </c>
      <c r="D577" t="s">
        <v>8221</v>
      </c>
      <c r="E577">
        <v>2</v>
      </c>
    </row>
    <row r="578" spans="1:5" x14ac:dyDescent="0.3">
      <c r="A578" t="s">
        <v>8219</v>
      </c>
      <c r="B578">
        <v>31</v>
      </c>
      <c r="D578" t="s">
        <v>8221</v>
      </c>
      <c r="E578">
        <v>2</v>
      </c>
    </row>
    <row r="579" spans="1:5" x14ac:dyDescent="0.3">
      <c r="A579" t="s">
        <v>8219</v>
      </c>
      <c r="B579">
        <v>31</v>
      </c>
      <c r="D579" t="s">
        <v>8221</v>
      </c>
      <c r="E579">
        <v>2</v>
      </c>
    </row>
    <row r="580" spans="1:5" x14ac:dyDescent="0.3">
      <c r="A580" t="s">
        <v>8219</v>
      </c>
      <c r="B580">
        <v>31</v>
      </c>
      <c r="D580" t="s">
        <v>8221</v>
      </c>
      <c r="E580">
        <v>2</v>
      </c>
    </row>
    <row r="581" spans="1:5" x14ac:dyDescent="0.3">
      <c r="A581" t="s">
        <v>8219</v>
      </c>
      <c r="B581">
        <v>31</v>
      </c>
      <c r="D581" t="s">
        <v>8221</v>
      </c>
      <c r="E581">
        <v>2</v>
      </c>
    </row>
    <row r="582" spans="1:5" x14ac:dyDescent="0.3">
      <c r="A582" t="s">
        <v>8219</v>
      </c>
      <c r="B582">
        <v>31</v>
      </c>
      <c r="D582" t="s">
        <v>8221</v>
      </c>
      <c r="E582">
        <v>2</v>
      </c>
    </row>
    <row r="583" spans="1:5" x14ac:dyDescent="0.3">
      <c r="A583" t="s">
        <v>8219</v>
      </c>
      <c r="B583">
        <v>31</v>
      </c>
      <c r="D583" t="s">
        <v>8221</v>
      </c>
      <c r="E583">
        <v>2</v>
      </c>
    </row>
    <row r="584" spans="1:5" x14ac:dyDescent="0.3">
      <c r="A584" t="s">
        <v>8219</v>
      </c>
      <c r="B584">
        <v>31</v>
      </c>
      <c r="D584" t="s">
        <v>8221</v>
      </c>
      <c r="E584">
        <v>2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31</v>
      </c>
      <c r="D586" t="s">
        <v>8221</v>
      </c>
      <c r="E586">
        <v>2</v>
      </c>
    </row>
    <row r="587" spans="1:5" x14ac:dyDescent="0.3">
      <c r="A587" t="s">
        <v>8219</v>
      </c>
      <c r="B587">
        <v>31</v>
      </c>
      <c r="D587" t="s">
        <v>8221</v>
      </c>
      <c r="E587">
        <v>2</v>
      </c>
    </row>
    <row r="588" spans="1:5" x14ac:dyDescent="0.3">
      <c r="A588" t="s">
        <v>8219</v>
      </c>
      <c r="B588">
        <v>31</v>
      </c>
      <c r="D588" t="s">
        <v>8221</v>
      </c>
      <c r="E588">
        <v>2</v>
      </c>
    </row>
    <row r="589" spans="1:5" x14ac:dyDescent="0.3">
      <c r="A589" t="s">
        <v>8219</v>
      </c>
      <c r="B589">
        <v>31</v>
      </c>
      <c r="D589" t="s">
        <v>8221</v>
      </c>
      <c r="E589">
        <v>2</v>
      </c>
    </row>
    <row r="590" spans="1:5" x14ac:dyDescent="0.3">
      <c r="A590" t="s">
        <v>8219</v>
      </c>
      <c r="B590">
        <v>31</v>
      </c>
      <c r="D590" t="s">
        <v>8221</v>
      </c>
      <c r="E590">
        <v>2</v>
      </c>
    </row>
    <row r="591" spans="1:5" x14ac:dyDescent="0.3">
      <c r="A591" t="s">
        <v>8219</v>
      </c>
      <c r="B591">
        <v>31</v>
      </c>
      <c r="D591" t="s">
        <v>8221</v>
      </c>
      <c r="E591">
        <v>2</v>
      </c>
    </row>
    <row r="592" spans="1:5" x14ac:dyDescent="0.3">
      <c r="A592" t="s">
        <v>8219</v>
      </c>
      <c r="B592">
        <v>31</v>
      </c>
      <c r="D592" t="s">
        <v>8221</v>
      </c>
      <c r="E592">
        <v>2</v>
      </c>
    </row>
    <row r="593" spans="1:5" x14ac:dyDescent="0.3">
      <c r="A593" t="s">
        <v>8219</v>
      </c>
      <c r="B593">
        <v>31</v>
      </c>
      <c r="D593" t="s">
        <v>8221</v>
      </c>
      <c r="E593">
        <v>2</v>
      </c>
    </row>
    <row r="594" spans="1:5" x14ac:dyDescent="0.3">
      <c r="A594" t="s">
        <v>8219</v>
      </c>
      <c r="B594">
        <v>31</v>
      </c>
      <c r="D594" t="s">
        <v>8221</v>
      </c>
      <c r="E594">
        <v>2</v>
      </c>
    </row>
    <row r="595" spans="1:5" x14ac:dyDescent="0.3">
      <c r="A595" t="s">
        <v>8219</v>
      </c>
      <c r="B595">
        <v>31</v>
      </c>
      <c r="D595" t="s">
        <v>8221</v>
      </c>
      <c r="E595">
        <v>2</v>
      </c>
    </row>
    <row r="596" spans="1:5" x14ac:dyDescent="0.3">
      <c r="A596" t="s">
        <v>8219</v>
      </c>
      <c r="B596">
        <v>32</v>
      </c>
      <c r="D596" t="s">
        <v>8221</v>
      </c>
      <c r="E596">
        <v>2</v>
      </c>
    </row>
    <row r="597" spans="1:5" x14ac:dyDescent="0.3">
      <c r="A597" t="s">
        <v>8219</v>
      </c>
      <c r="B597">
        <v>32</v>
      </c>
      <c r="D597" t="s">
        <v>8221</v>
      </c>
      <c r="E597">
        <v>2</v>
      </c>
    </row>
    <row r="598" spans="1:5" x14ac:dyDescent="0.3">
      <c r="A598" t="s">
        <v>8219</v>
      </c>
      <c r="B598">
        <v>32</v>
      </c>
      <c r="D598" t="s">
        <v>8221</v>
      </c>
      <c r="E598">
        <v>2</v>
      </c>
    </row>
    <row r="599" spans="1:5" x14ac:dyDescent="0.3">
      <c r="A599" t="s">
        <v>8219</v>
      </c>
      <c r="B599">
        <v>32</v>
      </c>
      <c r="D599" t="s">
        <v>8221</v>
      </c>
      <c r="E599">
        <v>2</v>
      </c>
    </row>
    <row r="600" spans="1:5" x14ac:dyDescent="0.3">
      <c r="A600" t="s">
        <v>8219</v>
      </c>
      <c r="B600">
        <v>32</v>
      </c>
      <c r="D600" t="s">
        <v>8221</v>
      </c>
      <c r="E600">
        <v>2</v>
      </c>
    </row>
    <row r="601" spans="1:5" x14ac:dyDescent="0.3">
      <c r="A601" t="s">
        <v>8219</v>
      </c>
      <c r="B601">
        <v>32</v>
      </c>
      <c r="D601" t="s">
        <v>8221</v>
      </c>
      <c r="E601">
        <v>2</v>
      </c>
    </row>
    <row r="602" spans="1:5" x14ac:dyDescent="0.3">
      <c r="A602" t="s">
        <v>8219</v>
      </c>
      <c r="B602">
        <v>32</v>
      </c>
      <c r="D602" t="s">
        <v>8221</v>
      </c>
      <c r="E602">
        <v>2</v>
      </c>
    </row>
    <row r="603" spans="1:5" x14ac:dyDescent="0.3">
      <c r="A603" t="s">
        <v>8219</v>
      </c>
      <c r="B603">
        <v>32</v>
      </c>
      <c r="D603" t="s">
        <v>8221</v>
      </c>
      <c r="E603">
        <v>2</v>
      </c>
    </row>
    <row r="604" spans="1:5" x14ac:dyDescent="0.3">
      <c r="A604" t="s">
        <v>8219</v>
      </c>
      <c r="B604">
        <v>32</v>
      </c>
      <c r="D604" t="s">
        <v>8221</v>
      </c>
      <c r="E604">
        <v>2</v>
      </c>
    </row>
    <row r="605" spans="1:5" x14ac:dyDescent="0.3">
      <c r="A605" t="s">
        <v>8219</v>
      </c>
      <c r="B605">
        <v>32</v>
      </c>
      <c r="D605" t="s">
        <v>8221</v>
      </c>
      <c r="E605">
        <v>2</v>
      </c>
    </row>
    <row r="606" spans="1:5" x14ac:dyDescent="0.3">
      <c r="A606" t="s">
        <v>8219</v>
      </c>
      <c r="B606">
        <v>32</v>
      </c>
      <c r="D606" t="s">
        <v>8221</v>
      </c>
      <c r="E606">
        <v>2</v>
      </c>
    </row>
    <row r="607" spans="1:5" x14ac:dyDescent="0.3">
      <c r="A607" t="s">
        <v>8219</v>
      </c>
      <c r="B607">
        <v>32</v>
      </c>
      <c r="D607" t="s">
        <v>8221</v>
      </c>
      <c r="E607">
        <v>2</v>
      </c>
    </row>
    <row r="608" spans="1:5" x14ac:dyDescent="0.3">
      <c r="A608" t="s">
        <v>8219</v>
      </c>
      <c r="B608">
        <v>32</v>
      </c>
      <c r="D608" t="s">
        <v>8221</v>
      </c>
      <c r="E608">
        <v>2</v>
      </c>
    </row>
    <row r="609" spans="1:5" x14ac:dyDescent="0.3">
      <c r="A609" t="s">
        <v>8219</v>
      </c>
      <c r="B609">
        <v>32</v>
      </c>
      <c r="D609" t="s">
        <v>8221</v>
      </c>
      <c r="E609">
        <v>2</v>
      </c>
    </row>
    <row r="610" spans="1:5" x14ac:dyDescent="0.3">
      <c r="A610" t="s">
        <v>8219</v>
      </c>
      <c r="B610">
        <v>32</v>
      </c>
      <c r="D610" t="s">
        <v>8221</v>
      </c>
      <c r="E610">
        <v>2</v>
      </c>
    </row>
    <row r="611" spans="1:5" x14ac:dyDescent="0.3">
      <c r="A611" t="s">
        <v>8219</v>
      </c>
      <c r="B611">
        <v>32</v>
      </c>
      <c r="D611" t="s">
        <v>8221</v>
      </c>
      <c r="E611">
        <v>2</v>
      </c>
    </row>
    <row r="612" spans="1:5" x14ac:dyDescent="0.3">
      <c r="A612" t="s">
        <v>8219</v>
      </c>
      <c r="B612">
        <v>32</v>
      </c>
      <c r="D612" t="s">
        <v>8221</v>
      </c>
      <c r="E612">
        <v>2</v>
      </c>
    </row>
    <row r="613" spans="1:5" x14ac:dyDescent="0.3">
      <c r="A613" t="s">
        <v>8219</v>
      </c>
      <c r="B613">
        <v>32</v>
      </c>
      <c r="D613" t="s">
        <v>8221</v>
      </c>
      <c r="E613">
        <v>2</v>
      </c>
    </row>
    <row r="614" spans="1:5" x14ac:dyDescent="0.3">
      <c r="A614" t="s">
        <v>8219</v>
      </c>
      <c r="B614">
        <v>32</v>
      </c>
      <c r="D614" t="s">
        <v>8221</v>
      </c>
      <c r="E614">
        <v>2</v>
      </c>
    </row>
    <row r="615" spans="1:5" x14ac:dyDescent="0.3">
      <c r="A615" t="s">
        <v>8219</v>
      </c>
      <c r="B615">
        <v>33</v>
      </c>
      <c r="D615" t="s">
        <v>8221</v>
      </c>
      <c r="E615">
        <v>2</v>
      </c>
    </row>
    <row r="616" spans="1:5" x14ac:dyDescent="0.3">
      <c r="A616" t="s">
        <v>8219</v>
      </c>
      <c r="B616">
        <v>33</v>
      </c>
      <c r="D616" t="s">
        <v>8221</v>
      </c>
      <c r="E616">
        <v>2</v>
      </c>
    </row>
    <row r="617" spans="1:5" x14ac:dyDescent="0.3">
      <c r="A617" t="s">
        <v>8219</v>
      </c>
      <c r="B617">
        <v>33</v>
      </c>
      <c r="D617" t="s">
        <v>8221</v>
      </c>
      <c r="E617">
        <v>2</v>
      </c>
    </row>
    <row r="618" spans="1:5" x14ac:dyDescent="0.3">
      <c r="A618" t="s">
        <v>8219</v>
      </c>
      <c r="B618">
        <v>33</v>
      </c>
      <c r="D618" t="s">
        <v>8221</v>
      </c>
      <c r="E618">
        <v>2</v>
      </c>
    </row>
    <row r="619" spans="1:5" x14ac:dyDescent="0.3">
      <c r="A619" t="s">
        <v>8219</v>
      </c>
      <c r="B619">
        <v>33</v>
      </c>
      <c r="D619" t="s">
        <v>8221</v>
      </c>
      <c r="E619">
        <v>2</v>
      </c>
    </row>
    <row r="620" spans="1:5" x14ac:dyDescent="0.3">
      <c r="A620" t="s">
        <v>8219</v>
      </c>
      <c r="B620">
        <v>33</v>
      </c>
      <c r="D620" t="s">
        <v>8221</v>
      </c>
      <c r="E620">
        <v>2</v>
      </c>
    </row>
    <row r="621" spans="1:5" x14ac:dyDescent="0.3">
      <c r="A621" t="s">
        <v>8219</v>
      </c>
      <c r="B621">
        <v>33</v>
      </c>
      <c r="D621" t="s">
        <v>8221</v>
      </c>
      <c r="E621">
        <v>2</v>
      </c>
    </row>
    <row r="622" spans="1:5" x14ac:dyDescent="0.3">
      <c r="A622" t="s">
        <v>8219</v>
      </c>
      <c r="B622">
        <v>33</v>
      </c>
      <c r="D622" t="s">
        <v>8221</v>
      </c>
      <c r="E622">
        <v>2</v>
      </c>
    </row>
    <row r="623" spans="1:5" x14ac:dyDescent="0.3">
      <c r="A623" t="s">
        <v>8219</v>
      </c>
      <c r="B623">
        <v>33</v>
      </c>
      <c r="D623" t="s">
        <v>8221</v>
      </c>
      <c r="E623">
        <v>2</v>
      </c>
    </row>
    <row r="624" spans="1:5" x14ac:dyDescent="0.3">
      <c r="A624" t="s">
        <v>8219</v>
      </c>
      <c r="B624">
        <v>33</v>
      </c>
      <c r="D624" t="s">
        <v>8221</v>
      </c>
      <c r="E624">
        <v>2</v>
      </c>
    </row>
    <row r="625" spans="1:5" x14ac:dyDescent="0.3">
      <c r="A625" t="s">
        <v>8219</v>
      </c>
      <c r="B625">
        <v>33</v>
      </c>
      <c r="D625" t="s">
        <v>8221</v>
      </c>
      <c r="E625">
        <v>2</v>
      </c>
    </row>
    <row r="626" spans="1:5" x14ac:dyDescent="0.3">
      <c r="A626" t="s">
        <v>8219</v>
      </c>
      <c r="B626">
        <v>33</v>
      </c>
      <c r="D626" t="s">
        <v>8221</v>
      </c>
      <c r="E626">
        <v>2</v>
      </c>
    </row>
    <row r="627" spans="1:5" x14ac:dyDescent="0.3">
      <c r="A627" t="s">
        <v>8219</v>
      </c>
      <c r="B627">
        <v>33</v>
      </c>
      <c r="D627" t="s">
        <v>8221</v>
      </c>
      <c r="E627">
        <v>2</v>
      </c>
    </row>
    <row r="628" spans="1:5" x14ac:dyDescent="0.3">
      <c r="A628" t="s">
        <v>8219</v>
      </c>
      <c r="B628">
        <v>33</v>
      </c>
      <c r="D628" t="s">
        <v>8221</v>
      </c>
      <c r="E628">
        <v>2</v>
      </c>
    </row>
    <row r="629" spans="1:5" x14ac:dyDescent="0.3">
      <c r="A629" t="s">
        <v>8219</v>
      </c>
      <c r="B629">
        <v>33</v>
      </c>
      <c r="D629" t="s">
        <v>8221</v>
      </c>
      <c r="E629">
        <v>2</v>
      </c>
    </row>
    <row r="630" spans="1:5" x14ac:dyDescent="0.3">
      <c r="A630" t="s">
        <v>8219</v>
      </c>
      <c r="B630">
        <v>33</v>
      </c>
      <c r="D630" t="s">
        <v>8221</v>
      </c>
      <c r="E630">
        <v>2</v>
      </c>
    </row>
    <row r="631" spans="1:5" x14ac:dyDescent="0.3">
      <c r="A631" t="s">
        <v>8219</v>
      </c>
      <c r="B631">
        <v>33</v>
      </c>
      <c r="D631" t="s">
        <v>8221</v>
      </c>
      <c r="E631">
        <v>2</v>
      </c>
    </row>
    <row r="632" spans="1:5" x14ac:dyDescent="0.3">
      <c r="A632" t="s">
        <v>8219</v>
      </c>
      <c r="B632">
        <v>33</v>
      </c>
      <c r="D632" t="s">
        <v>8221</v>
      </c>
      <c r="E632">
        <v>2</v>
      </c>
    </row>
    <row r="633" spans="1:5" x14ac:dyDescent="0.3">
      <c r="A633" t="s">
        <v>8219</v>
      </c>
      <c r="B633">
        <v>33</v>
      </c>
      <c r="D633" t="s">
        <v>8221</v>
      </c>
      <c r="E633">
        <v>2</v>
      </c>
    </row>
    <row r="634" spans="1:5" x14ac:dyDescent="0.3">
      <c r="A634" t="s">
        <v>8219</v>
      </c>
      <c r="B634">
        <v>33</v>
      </c>
      <c r="D634" t="s">
        <v>8221</v>
      </c>
      <c r="E634">
        <v>2</v>
      </c>
    </row>
    <row r="635" spans="1:5" x14ac:dyDescent="0.3">
      <c r="A635" t="s">
        <v>8219</v>
      </c>
      <c r="B635">
        <v>33</v>
      </c>
      <c r="D635" t="s">
        <v>8221</v>
      </c>
      <c r="E635">
        <v>2</v>
      </c>
    </row>
    <row r="636" spans="1:5" x14ac:dyDescent="0.3">
      <c r="A636" t="s">
        <v>8219</v>
      </c>
      <c r="B636">
        <v>33</v>
      </c>
      <c r="D636" t="s">
        <v>8221</v>
      </c>
      <c r="E636">
        <v>2</v>
      </c>
    </row>
    <row r="637" spans="1:5" x14ac:dyDescent="0.3">
      <c r="A637" t="s">
        <v>8219</v>
      </c>
      <c r="B637">
        <v>33</v>
      </c>
      <c r="D637" t="s">
        <v>8221</v>
      </c>
      <c r="E637">
        <v>2</v>
      </c>
    </row>
    <row r="638" spans="1:5" x14ac:dyDescent="0.3">
      <c r="A638" t="s">
        <v>8219</v>
      </c>
      <c r="B638">
        <v>33</v>
      </c>
      <c r="D638" t="s">
        <v>8221</v>
      </c>
      <c r="E638">
        <v>2</v>
      </c>
    </row>
    <row r="639" spans="1:5" x14ac:dyDescent="0.3">
      <c r="A639" t="s">
        <v>8219</v>
      </c>
      <c r="B639">
        <v>34</v>
      </c>
      <c r="D639" t="s">
        <v>8221</v>
      </c>
      <c r="E639">
        <v>2</v>
      </c>
    </row>
    <row r="640" spans="1:5" x14ac:dyDescent="0.3">
      <c r="A640" t="s">
        <v>8219</v>
      </c>
      <c r="B640">
        <v>34</v>
      </c>
      <c r="D640" t="s">
        <v>8221</v>
      </c>
      <c r="E640">
        <v>2</v>
      </c>
    </row>
    <row r="641" spans="1:5" x14ac:dyDescent="0.3">
      <c r="A641" t="s">
        <v>8219</v>
      </c>
      <c r="B641">
        <v>34</v>
      </c>
      <c r="D641" t="s">
        <v>8221</v>
      </c>
      <c r="E641">
        <v>2</v>
      </c>
    </row>
    <row r="642" spans="1:5" x14ac:dyDescent="0.3">
      <c r="A642" t="s">
        <v>8219</v>
      </c>
      <c r="B642">
        <v>34</v>
      </c>
      <c r="D642" t="s">
        <v>8221</v>
      </c>
      <c r="E642">
        <v>2</v>
      </c>
    </row>
    <row r="643" spans="1:5" x14ac:dyDescent="0.3">
      <c r="A643" t="s">
        <v>8219</v>
      </c>
      <c r="B643">
        <v>34</v>
      </c>
      <c r="D643" t="s">
        <v>8221</v>
      </c>
      <c r="E643">
        <v>2</v>
      </c>
    </row>
    <row r="644" spans="1:5" x14ac:dyDescent="0.3">
      <c r="A644" t="s">
        <v>8219</v>
      </c>
      <c r="B644">
        <v>34</v>
      </c>
      <c r="D644" t="s">
        <v>8221</v>
      </c>
      <c r="E644">
        <v>2</v>
      </c>
    </row>
    <row r="645" spans="1:5" x14ac:dyDescent="0.3">
      <c r="A645" t="s">
        <v>8219</v>
      </c>
      <c r="B645">
        <v>34</v>
      </c>
      <c r="D645" t="s">
        <v>8221</v>
      </c>
      <c r="E645">
        <v>2</v>
      </c>
    </row>
    <row r="646" spans="1:5" x14ac:dyDescent="0.3">
      <c r="A646" t="s">
        <v>8219</v>
      </c>
      <c r="B646">
        <v>34</v>
      </c>
      <c r="D646" t="s">
        <v>8221</v>
      </c>
      <c r="E646">
        <v>3</v>
      </c>
    </row>
    <row r="647" spans="1:5" x14ac:dyDescent="0.3">
      <c r="A647" t="s">
        <v>8219</v>
      </c>
      <c r="B647">
        <v>34</v>
      </c>
      <c r="D647" t="s">
        <v>8221</v>
      </c>
      <c r="E647">
        <v>3</v>
      </c>
    </row>
    <row r="648" spans="1:5" x14ac:dyDescent="0.3">
      <c r="A648" t="s">
        <v>8219</v>
      </c>
      <c r="B648">
        <v>34</v>
      </c>
      <c r="D648" t="s">
        <v>8221</v>
      </c>
      <c r="E648">
        <v>3</v>
      </c>
    </row>
    <row r="649" spans="1:5" x14ac:dyDescent="0.3">
      <c r="A649" t="s">
        <v>8219</v>
      </c>
      <c r="B649">
        <v>34</v>
      </c>
      <c r="D649" t="s">
        <v>8221</v>
      </c>
      <c r="E649">
        <v>3</v>
      </c>
    </row>
    <row r="650" spans="1:5" x14ac:dyDescent="0.3">
      <c r="A650" t="s">
        <v>8219</v>
      </c>
      <c r="B650">
        <v>34</v>
      </c>
      <c r="D650" t="s">
        <v>8221</v>
      </c>
      <c r="E650">
        <v>3</v>
      </c>
    </row>
    <row r="651" spans="1:5" x14ac:dyDescent="0.3">
      <c r="A651" t="s">
        <v>8219</v>
      </c>
      <c r="B651">
        <v>34</v>
      </c>
      <c r="D651" t="s">
        <v>8221</v>
      </c>
      <c r="E651">
        <v>3</v>
      </c>
    </row>
    <row r="652" spans="1:5" x14ac:dyDescent="0.3">
      <c r="A652" t="s">
        <v>8219</v>
      </c>
      <c r="B652">
        <v>34</v>
      </c>
      <c r="D652" t="s">
        <v>8221</v>
      </c>
      <c r="E652">
        <v>3</v>
      </c>
    </row>
    <row r="653" spans="1:5" x14ac:dyDescent="0.3">
      <c r="A653" t="s">
        <v>8219</v>
      </c>
      <c r="B653">
        <v>34</v>
      </c>
      <c r="D653" t="s">
        <v>8221</v>
      </c>
      <c r="E653">
        <v>3</v>
      </c>
    </row>
    <row r="654" spans="1:5" x14ac:dyDescent="0.3">
      <c r="A654" t="s">
        <v>8219</v>
      </c>
      <c r="B654">
        <v>34</v>
      </c>
      <c r="D654" t="s">
        <v>8221</v>
      </c>
      <c r="E654">
        <v>3</v>
      </c>
    </row>
    <row r="655" spans="1:5" x14ac:dyDescent="0.3">
      <c r="A655" t="s">
        <v>8219</v>
      </c>
      <c r="B655">
        <v>34</v>
      </c>
      <c r="D655" t="s">
        <v>8221</v>
      </c>
      <c r="E655">
        <v>3</v>
      </c>
    </row>
    <row r="656" spans="1:5" x14ac:dyDescent="0.3">
      <c r="A656" t="s">
        <v>8219</v>
      </c>
      <c r="B656">
        <v>34</v>
      </c>
      <c r="D656" t="s">
        <v>8221</v>
      </c>
      <c r="E656">
        <v>3</v>
      </c>
    </row>
    <row r="657" spans="1:5" x14ac:dyDescent="0.3">
      <c r="A657" t="s">
        <v>8219</v>
      </c>
      <c r="B657">
        <v>34</v>
      </c>
      <c r="D657" t="s">
        <v>8221</v>
      </c>
      <c r="E657">
        <v>3</v>
      </c>
    </row>
    <row r="658" spans="1:5" x14ac:dyDescent="0.3">
      <c r="A658" t="s">
        <v>8219</v>
      </c>
      <c r="B658">
        <v>34</v>
      </c>
      <c r="D658" t="s">
        <v>8221</v>
      </c>
      <c r="E658">
        <v>3</v>
      </c>
    </row>
    <row r="659" spans="1:5" x14ac:dyDescent="0.3">
      <c r="A659" t="s">
        <v>8219</v>
      </c>
      <c r="B659">
        <v>34</v>
      </c>
      <c r="D659" t="s">
        <v>8221</v>
      </c>
      <c r="E659">
        <v>3</v>
      </c>
    </row>
    <row r="660" spans="1:5" x14ac:dyDescent="0.3">
      <c r="A660" t="s">
        <v>8219</v>
      </c>
      <c r="B660">
        <v>34</v>
      </c>
      <c r="D660" t="s">
        <v>8221</v>
      </c>
      <c r="E660">
        <v>3</v>
      </c>
    </row>
    <row r="661" spans="1:5" x14ac:dyDescent="0.3">
      <c r="A661" t="s">
        <v>8219</v>
      </c>
      <c r="B661">
        <v>34</v>
      </c>
      <c r="D661" t="s">
        <v>8221</v>
      </c>
      <c r="E661">
        <v>3</v>
      </c>
    </row>
    <row r="662" spans="1:5" x14ac:dyDescent="0.3">
      <c r="A662" t="s">
        <v>8219</v>
      </c>
      <c r="B662">
        <v>34</v>
      </c>
      <c r="D662" t="s">
        <v>8221</v>
      </c>
      <c r="E662">
        <v>3</v>
      </c>
    </row>
    <row r="663" spans="1:5" x14ac:dyDescent="0.3">
      <c r="A663" t="s">
        <v>8219</v>
      </c>
      <c r="B663">
        <v>34</v>
      </c>
      <c r="D663" t="s">
        <v>8221</v>
      </c>
      <c r="E663">
        <v>3</v>
      </c>
    </row>
    <row r="664" spans="1:5" x14ac:dyDescent="0.3">
      <c r="A664" t="s">
        <v>8219</v>
      </c>
      <c r="B664">
        <v>34</v>
      </c>
      <c r="D664" t="s">
        <v>8221</v>
      </c>
      <c r="E664">
        <v>3</v>
      </c>
    </row>
    <row r="665" spans="1:5" x14ac:dyDescent="0.3">
      <c r="A665" t="s">
        <v>8219</v>
      </c>
      <c r="B665">
        <v>35</v>
      </c>
      <c r="D665" t="s">
        <v>8221</v>
      </c>
      <c r="E665">
        <v>3</v>
      </c>
    </row>
    <row r="666" spans="1:5" x14ac:dyDescent="0.3">
      <c r="A666" t="s">
        <v>8219</v>
      </c>
      <c r="B666">
        <v>35</v>
      </c>
      <c r="D666" t="s">
        <v>8221</v>
      </c>
      <c r="E666">
        <v>3</v>
      </c>
    </row>
    <row r="667" spans="1:5" x14ac:dyDescent="0.3">
      <c r="A667" t="s">
        <v>8219</v>
      </c>
      <c r="B667">
        <v>35</v>
      </c>
      <c r="D667" t="s">
        <v>8221</v>
      </c>
      <c r="E667">
        <v>3</v>
      </c>
    </row>
    <row r="668" spans="1:5" x14ac:dyDescent="0.3">
      <c r="A668" t="s">
        <v>8219</v>
      </c>
      <c r="B668">
        <v>35</v>
      </c>
      <c r="D668" t="s">
        <v>8221</v>
      </c>
      <c r="E668">
        <v>3</v>
      </c>
    </row>
    <row r="669" spans="1:5" x14ac:dyDescent="0.3">
      <c r="A669" t="s">
        <v>8219</v>
      </c>
      <c r="B669">
        <v>35</v>
      </c>
      <c r="D669" t="s">
        <v>8221</v>
      </c>
      <c r="E669">
        <v>3</v>
      </c>
    </row>
    <row r="670" spans="1:5" x14ac:dyDescent="0.3">
      <c r="A670" t="s">
        <v>8219</v>
      </c>
      <c r="B670">
        <v>35</v>
      </c>
      <c r="D670" t="s">
        <v>8221</v>
      </c>
      <c r="E670">
        <v>3</v>
      </c>
    </row>
    <row r="671" spans="1:5" x14ac:dyDescent="0.3">
      <c r="A671" t="s">
        <v>8219</v>
      </c>
      <c r="B671">
        <v>35</v>
      </c>
      <c r="D671" t="s">
        <v>8221</v>
      </c>
      <c r="E671">
        <v>3</v>
      </c>
    </row>
    <row r="672" spans="1:5" x14ac:dyDescent="0.3">
      <c r="A672" t="s">
        <v>8219</v>
      </c>
      <c r="B672">
        <v>35</v>
      </c>
      <c r="D672" t="s">
        <v>8221</v>
      </c>
      <c r="E672">
        <v>3</v>
      </c>
    </row>
    <row r="673" spans="1:5" x14ac:dyDescent="0.3">
      <c r="A673" t="s">
        <v>8219</v>
      </c>
      <c r="B673">
        <v>35</v>
      </c>
      <c r="D673" t="s">
        <v>8221</v>
      </c>
      <c r="E673">
        <v>3</v>
      </c>
    </row>
    <row r="674" spans="1:5" x14ac:dyDescent="0.3">
      <c r="A674" t="s">
        <v>8219</v>
      </c>
      <c r="B674">
        <v>35</v>
      </c>
      <c r="D674" t="s">
        <v>8221</v>
      </c>
      <c r="E674">
        <v>3</v>
      </c>
    </row>
    <row r="675" spans="1:5" x14ac:dyDescent="0.3">
      <c r="A675" t="s">
        <v>8219</v>
      </c>
      <c r="B675">
        <v>35</v>
      </c>
      <c r="D675" t="s">
        <v>8221</v>
      </c>
      <c r="E675">
        <v>3</v>
      </c>
    </row>
    <row r="676" spans="1:5" x14ac:dyDescent="0.3">
      <c r="A676" t="s">
        <v>8219</v>
      </c>
      <c r="B676">
        <v>35</v>
      </c>
      <c r="D676" t="s">
        <v>8221</v>
      </c>
      <c r="E676">
        <v>3</v>
      </c>
    </row>
    <row r="677" spans="1:5" x14ac:dyDescent="0.3">
      <c r="A677" t="s">
        <v>8219</v>
      </c>
      <c r="B677">
        <v>35</v>
      </c>
      <c r="D677" t="s">
        <v>8221</v>
      </c>
      <c r="E677">
        <v>3</v>
      </c>
    </row>
    <row r="678" spans="1:5" x14ac:dyDescent="0.3">
      <c r="A678" t="s">
        <v>8219</v>
      </c>
      <c r="B678">
        <v>35</v>
      </c>
      <c r="D678" t="s">
        <v>8221</v>
      </c>
      <c r="E678">
        <v>3</v>
      </c>
    </row>
    <row r="679" spans="1:5" x14ac:dyDescent="0.3">
      <c r="A679" t="s">
        <v>8219</v>
      </c>
      <c r="B679">
        <v>35</v>
      </c>
      <c r="D679" t="s">
        <v>8221</v>
      </c>
      <c r="E679">
        <v>3</v>
      </c>
    </row>
    <row r="680" spans="1:5" x14ac:dyDescent="0.3">
      <c r="A680" t="s">
        <v>8219</v>
      </c>
      <c r="B680">
        <v>35</v>
      </c>
      <c r="D680" t="s">
        <v>8221</v>
      </c>
      <c r="E680">
        <v>3</v>
      </c>
    </row>
    <row r="681" spans="1:5" x14ac:dyDescent="0.3">
      <c r="A681" t="s">
        <v>8219</v>
      </c>
      <c r="B681">
        <v>35</v>
      </c>
      <c r="D681" t="s">
        <v>8221</v>
      </c>
      <c r="E681">
        <v>3</v>
      </c>
    </row>
    <row r="682" spans="1:5" x14ac:dyDescent="0.3">
      <c r="A682" t="s">
        <v>8219</v>
      </c>
      <c r="B682">
        <v>35</v>
      </c>
      <c r="D682" t="s">
        <v>8221</v>
      </c>
      <c r="E682">
        <v>3</v>
      </c>
    </row>
    <row r="683" spans="1:5" x14ac:dyDescent="0.3">
      <c r="A683" t="s">
        <v>8219</v>
      </c>
      <c r="B683">
        <v>35</v>
      </c>
      <c r="D683" t="s">
        <v>8221</v>
      </c>
      <c r="E683">
        <v>3</v>
      </c>
    </row>
    <row r="684" spans="1:5" x14ac:dyDescent="0.3">
      <c r="A684" t="s">
        <v>8219</v>
      </c>
      <c r="B684">
        <v>35</v>
      </c>
      <c r="D684" t="s">
        <v>8221</v>
      </c>
      <c r="E684">
        <v>3</v>
      </c>
    </row>
    <row r="685" spans="1:5" x14ac:dyDescent="0.3">
      <c r="A685" t="s">
        <v>8219</v>
      </c>
      <c r="B685">
        <v>35</v>
      </c>
      <c r="D685" t="s">
        <v>8221</v>
      </c>
      <c r="E685">
        <v>3</v>
      </c>
    </row>
    <row r="686" spans="1:5" x14ac:dyDescent="0.3">
      <c r="A686" t="s">
        <v>8219</v>
      </c>
      <c r="B686">
        <v>35</v>
      </c>
      <c r="D686" t="s">
        <v>8221</v>
      </c>
      <c r="E686">
        <v>3</v>
      </c>
    </row>
    <row r="687" spans="1:5" x14ac:dyDescent="0.3">
      <c r="A687" t="s">
        <v>8219</v>
      </c>
      <c r="B687">
        <v>35</v>
      </c>
      <c r="D687" t="s">
        <v>8221</v>
      </c>
      <c r="E687">
        <v>3</v>
      </c>
    </row>
    <row r="688" spans="1:5" x14ac:dyDescent="0.3">
      <c r="A688" t="s">
        <v>8219</v>
      </c>
      <c r="B688">
        <v>36</v>
      </c>
      <c r="D688" t="s">
        <v>8221</v>
      </c>
      <c r="E688">
        <v>3</v>
      </c>
    </row>
    <row r="689" spans="1:5" x14ac:dyDescent="0.3">
      <c r="A689" t="s">
        <v>8219</v>
      </c>
      <c r="B689">
        <v>36</v>
      </c>
      <c r="D689" t="s">
        <v>8221</v>
      </c>
      <c r="E689">
        <v>3</v>
      </c>
    </row>
    <row r="690" spans="1:5" x14ac:dyDescent="0.3">
      <c r="A690" t="s">
        <v>8219</v>
      </c>
      <c r="B690">
        <v>36</v>
      </c>
      <c r="D690" t="s">
        <v>8221</v>
      </c>
      <c r="E690">
        <v>3</v>
      </c>
    </row>
    <row r="691" spans="1:5" x14ac:dyDescent="0.3">
      <c r="A691" t="s">
        <v>8219</v>
      </c>
      <c r="B691">
        <v>36</v>
      </c>
      <c r="D691" t="s">
        <v>8221</v>
      </c>
      <c r="E691">
        <v>3</v>
      </c>
    </row>
    <row r="692" spans="1:5" x14ac:dyDescent="0.3">
      <c r="A692" t="s">
        <v>8219</v>
      </c>
      <c r="B692">
        <v>36</v>
      </c>
      <c r="D692" t="s">
        <v>8221</v>
      </c>
      <c r="E692">
        <v>3</v>
      </c>
    </row>
    <row r="693" spans="1:5" x14ac:dyDescent="0.3">
      <c r="A693" t="s">
        <v>8219</v>
      </c>
      <c r="B693">
        <v>36</v>
      </c>
      <c r="D693" t="s">
        <v>8221</v>
      </c>
      <c r="E693">
        <v>3</v>
      </c>
    </row>
    <row r="694" spans="1:5" x14ac:dyDescent="0.3">
      <c r="A694" t="s">
        <v>8219</v>
      </c>
      <c r="B694">
        <v>36</v>
      </c>
      <c r="D694" t="s">
        <v>8221</v>
      </c>
      <c r="E694">
        <v>3</v>
      </c>
    </row>
    <row r="695" spans="1:5" x14ac:dyDescent="0.3">
      <c r="A695" t="s">
        <v>8219</v>
      </c>
      <c r="B695">
        <v>36</v>
      </c>
      <c r="D695" t="s">
        <v>8221</v>
      </c>
      <c r="E695">
        <v>3</v>
      </c>
    </row>
    <row r="696" spans="1:5" x14ac:dyDescent="0.3">
      <c r="A696" t="s">
        <v>8219</v>
      </c>
      <c r="B696">
        <v>36</v>
      </c>
      <c r="D696" t="s">
        <v>8221</v>
      </c>
      <c r="E696">
        <v>3</v>
      </c>
    </row>
    <row r="697" spans="1:5" x14ac:dyDescent="0.3">
      <c r="A697" t="s">
        <v>8219</v>
      </c>
      <c r="B697">
        <v>36</v>
      </c>
      <c r="D697" t="s">
        <v>8221</v>
      </c>
      <c r="E697">
        <v>3</v>
      </c>
    </row>
    <row r="698" spans="1:5" x14ac:dyDescent="0.3">
      <c r="A698" t="s">
        <v>8219</v>
      </c>
      <c r="B698">
        <v>36</v>
      </c>
      <c r="D698" t="s">
        <v>8221</v>
      </c>
      <c r="E698">
        <v>3</v>
      </c>
    </row>
    <row r="699" spans="1:5" x14ac:dyDescent="0.3">
      <c r="A699" t="s">
        <v>8219</v>
      </c>
      <c r="B699">
        <v>36</v>
      </c>
      <c r="D699" t="s">
        <v>8221</v>
      </c>
      <c r="E699">
        <v>3</v>
      </c>
    </row>
    <row r="700" spans="1:5" x14ac:dyDescent="0.3">
      <c r="A700" t="s">
        <v>8219</v>
      </c>
      <c r="B700">
        <v>36</v>
      </c>
      <c r="D700" t="s">
        <v>8221</v>
      </c>
      <c r="E700">
        <v>3</v>
      </c>
    </row>
    <row r="701" spans="1:5" x14ac:dyDescent="0.3">
      <c r="A701" t="s">
        <v>8219</v>
      </c>
      <c r="B701">
        <v>36</v>
      </c>
      <c r="D701" t="s">
        <v>8221</v>
      </c>
      <c r="E701">
        <v>3</v>
      </c>
    </row>
    <row r="702" spans="1:5" x14ac:dyDescent="0.3">
      <c r="A702" t="s">
        <v>8219</v>
      </c>
      <c r="B702">
        <v>36</v>
      </c>
      <c r="D702" t="s">
        <v>8221</v>
      </c>
      <c r="E702">
        <v>3</v>
      </c>
    </row>
    <row r="703" spans="1:5" x14ac:dyDescent="0.3">
      <c r="A703" t="s">
        <v>8219</v>
      </c>
      <c r="B703">
        <v>37</v>
      </c>
      <c r="D703" t="s">
        <v>8221</v>
      </c>
      <c r="E703">
        <v>3</v>
      </c>
    </row>
    <row r="704" spans="1:5" x14ac:dyDescent="0.3">
      <c r="A704" t="s">
        <v>8219</v>
      </c>
      <c r="B704">
        <v>37</v>
      </c>
      <c r="D704" t="s">
        <v>8221</v>
      </c>
      <c r="E704">
        <v>3</v>
      </c>
    </row>
    <row r="705" spans="1:5" x14ac:dyDescent="0.3">
      <c r="A705" t="s">
        <v>8219</v>
      </c>
      <c r="B705">
        <v>37</v>
      </c>
      <c r="D705" t="s">
        <v>8221</v>
      </c>
      <c r="E705">
        <v>3</v>
      </c>
    </row>
    <row r="706" spans="1:5" x14ac:dyDescent="0.3">
      <c r="A706" t="s">
        <v>8219</v>
      </c>
      <c r="B706">
        <v>37</v>
      </c>
      <c r="D706" t="s">
        <v>8221</v>
      </c>
      <c r="E706">
        <v>3</v>
      </c>
    </row>
    <row r="707" spans="1:5" x14ac:dyDescent="0.3">
      <c r="A707" t="s">
        <v>8219</v>
      </c>
      <c r="B707">
        <v>37</v>
      </c>
      <c r="D707" t="s">
        <v>8221</v>
      </c>
      <c r="E707">
        <v>3</v>
      </c>
    </row>
    <row r="708" spans="1:5" x14ac:dyDescent="0.3">
      <c r="A708" t="s">
        <v>8219</v>
      </c>
      <c r="B708">
        <v>37</v>
      </c>
      <c r="D708" t="s">
        <v>8221</v>
      </c>
      <c r="E708">
        <v>3</v>
      </c>
    </row>
    <row r="709" spans="1:5" x14ac:dyDescent="0.3">
      <c r="A709" t="s">
        <v>8219</v>
      </c>
      <c r="B709">
        <v>37</v>
      </c>
      <c r="D709" t="s">
        <v>8221</v>
      </c>
      <c r="E709">
        <v>3</v>
      </c>
    </row>
    <row r="710" spans="1:5" x14ac:dyDescent="0.3">
      <c r="A710" t="s">
        <v>8219</v>
      </c>
      <c r="B710">
        <v>37</v>
      </c>
      <c r="D710" t="s">
        <v>8221</v>
      </c>
      <c r="E710">
        <v>3</v>
      </c>
    </row>
    <row r="711" spans="1:5" x14ac:dyDescent="0.3">
      <c r="A711" t="s">
        <v>8219</v>
      </c>
      <c r="B711">
        <v>37</v>
      </c>
      <c r="D711" t="s">
        <v>8221</v>
      </c>
      <c r="E711">
        <v>3</v>
      </c>
    </row>
    <row r="712" spans="1:5" x14ac:dyDescent="0.3">
      <c r="A712" t="s">
        <v>8219</v>
      </c>
      <c r="B712">
        <v>37</v>
      </c>
      <c r="D712" t="s">
        <v>8221</v>
      </c>
      <c r="E712">
        <v>3</v>
      </c>
    </row>
    <row r="713" spans="1:5" x14ac:dyDescent="0.3">
      <c r="A713" t="s">
        <v>8219</v>
      </c>
      <c r="B713">
        <v>37</v>
      </c>
      <c r="D713" t="s">
        <v>8221</v>
      </c>
      <c r="E713">
        <v>3</v>
      </c>
    </row>
    <row r="714" spans="1:5" x14ac:dyDescent="0.3">
      <c r="A714" t="s">
        <v>8219</v>
      </c>
      <c r="B714">
        <v>37</v>
      </c>
      <c r="D714" t="s">
        <v>8221</v>
      </c>
      <c r="E714">
        <v>3</v>
      </c>
    </row>
    <row r="715" spans="1:5" x14ac:dyDescent="0.3">
      <c r="A715" t="s">
        <v>8219</v>
      </c>
      <c r="B715">
        <v>37</v>
      </c>
      <c r="D715" t="s">
        <v>8221</v>
      </c>
      <c r="E715">
        <v>3</v>
      </c>
    </row>
    <row r="716" spans="1:5" x14ac:dyDescent="0.3">
      <c r="A716" t="s">
        <v>8219</v>
      </c>
      <c r="B716">
        <v>37</v>
      </c>
      <c r="D716" t="s">
        <v>8221</v>
      </c>
      <c r="E716">
        <v>3</v>
      </c>
    </row>
    <row r="717" spans="1:5" x14ac:dyDescent="0.3">
      <c r="A717" t="s">
        <v>8219</v>
      </c>
      <c r="B717">
        <v>37</v>
      </c>
      <c r="D717" t="s">
        <v>8221</v>
      </c>
      <c r="E717">
        <v>3</v>
      </c>
    </row>
    <row r="718" spans="1:5" x14ac:dyDescent="0.3">
      <c r="A718" t="s">
        <v>8219</v>
      </c>
      <c r="B718">
        <v>37</v>
      </c>
      <c r="D718" t="s">
        <v>8221</v>
      </c>
      <c r="E718">
        <v>3</v>
      </c>
    </row>
    <row r="719" spans="1:5" x14ac:dyDescent="0.3">
      <c r="A719" t="s">
        <v>8219</v>
      </c>
      <c r="B719">
        <v>37</v>
      </c>
      <c r="D719" t="s">
        <v>8221</v>
      </c>
      <c r="E719">
        <v>3</v>
      </c>
    </row>
    <row r="720" spans="1:5" x14ac:dyDescent="0.3">
      <c r="A720" t="s">
        <v>8219</v>
      </c>
      <c r="B720">
        <v>38</v>
      </c>
      <c r="D720" t="s">
        <v>8221</v>
      </c>
      <c r="E720">
        <v>3</v>
      </c>
    </row>
    <row r="721" spans="1:5" x14ac:dyDescent="0.3">
      <c r="A721" t="s">
        <v>8219</v>
      </c>
      <c r="B721">
        <v>38</v>
      </c>
      <c r="D721" t="s">
        <v>8221</v>
      </c>
      <c r="E721">
        <v>3</v>
      </c>
    </row>
    <row r="722" spans="1:5" x14ac:dyDescent="0.3">
      <c r="A722" t="s">
        <v>8219</v>
      </c>
      <c r="B722">
        <v>38</v>
      </c>
      <c r="D722" t="s">
        <v>8221</v>
      </c>
      <c r="E722">
        <v>3</v>
      </c>
    </row>
    <row r="723" spans="1:5" x14ac:dyDescent="0.3">
      <c r="A723" t="s">
        <v>8219</v>
      </c>
      <c r="B723">
        <v>38</v>
      </c>
      <c r="D723" t="s">
        <v>8221</v>
      </c>
      <c r="E723">
        <v>3</v>
      </c>
    </row>
    <row r="724" spans="1:5" x14ac:dyDescent="0.3">
      <c r="A724" t="s">
        <v>8219</v>
      </c>
      <c r="B724">
        <v>38</v>
      </c>
      <c r="D724" t="s">
        <v>8221</v>
      </c>
      <c r="E724">
        <v>3</v>
      </c>
    </row>
    <row r="725" spans="1:5" x14ac:dyDescent="0.3">
      <c r="A725" t="s">
        <v>8219</v>
      </c>
      <c r="B725">
        <v>38</v>
      </c>
      <c r="D725" t="s">
        <v>8221</v>
      </c>
      <c r="E725">
        <v>3</v>
      </c>
    </row>
    <row r="726" spans="1:5" x14ac:dyDescent="0.3">
      <c r="A726" t="s">
        <v>8219</v>
      </c>
      <c r="B726">
        <v>38</v>
      </c>
      <c r="D726" t="s">
        <v>8221</v>
      </c>
      <c r="E726">
        <v>3</v>
      </c>
    </row>
    <row r="727" spans="1:5" x14ac:dyDescent="0.3">
      <c r="A727" t="s">
        <v>8219</v>
      </c>
      <c r="B727">
        <v>38</v>
      </c>
      <c r="D727" t="s">
        <v>8221</v>
      </c>
      <c r="E727">
        <v>3</v>
      </c>
    </row>
    <row r="728" spans="1:5" x14ac:dyDescent="0.3">
      <c r="A728" t="s">
        <v>8219</v>
      </c>
      <c r="B728">
        <v>38</v>
      </c>
      <c r="D728" t="s">
        <v>8221</v>
      </c>
      <c r="E728">
        <v>3</v>
      </c>
    </row>
    <row r="729" spans="1:5" x14ac:dyDescent="0.3">
      <c r="A729" t="s">
        <v>8219</v>
      </c>
      <c r="B729">
        <v>38</v>
      </c>
      <c r="D729" t="s">
        <v>8221</v>
      </c>
      <c r="E729">
        <v>3</v>
      </c>
    </row>
    <row r="730" spans="1:5" x14ac:dyDescent="0.3">
      <c r="A730" t="s">
        <v>8219</v>
      </c>
      <c r="B730">
        <v>38</v>
      </c>
      <c r="D730" t="s">
        <v>8221</v>
      </c>
      <c r="E730">
        <v>3</v>
      </c>
    </row>
    <row r="731" spans="1:5" x14ac:dyDescent="0.3">
      <c r="A731" t="s">
        <v>8219</v>
      </c>
      <c r="B731">
        <v>38</v>
      </c>
      <c r="D731" t="s">
        <v>8221</v>
      </c>
      <c r="E731">
        <v>3</v>
      </c>
    </row>
    <row r="732" spans="1:5" x14ac:dyDescent="0.3">
      <c r="A732" t="s">
        <v>8219</v>
      </c>
      <c r="B732">
        <v>38</v>
      </c>
      <c r="D732" t="s">
        <v>8221</v>
      </c>
      <c r="E732">
        <v>3</v>
      </c>
    </row>
    <row r="733" spans="1:5" x14ac:dyDescent="0.3">
      <c r="A733" t="s">
        <v>8219</v>
      </c>
      <c r="B733">
        <v>38</v>
      </c>
      <c r="D733" t="s">
        <v>8221</v>
      </c>
      <c r="E733">
        <v>3</v>
      </c>
    </row>
    <row r="734" spans="1:5" x14ac:dyDescent="0.3">
      <c r="A734" t="s">
        <v>8219</v>
      </c>
      <c r="B734">
        <v>38</v>
      </c>
      <c r="D734" t="s">
        <v>8221</v>
      </c>
      <c r="E734">
        <v>3</v>
      </c>
    </row>
    <row r="735" spans="1:5" x14ac:dyDescent="0.3">
      <c r="A735" t="s">
        <v>8219</v>
      </c>
      <c r="B735">
        <v>38</v>
      </c>
      <c r="D735" t="s">
        <v>8221</v>
      </c>
      <c r="E735">
        <v>3</v>
      </c>
    </row>
    <row r="736" spans="1:5" x14ac:dyDescent="0.3">
      <c r="A736" t="s">
        <v>8219</v>
      </c>
      <c r="B736">
        <v>38</v>
      </c>
      <c r="D736" t="s">
        <v>8221</v>
      </c>
      <c r="E736">
        <v>3</v>
      </c>
    </row>
    <row r="737" spans="1:5" x14ac:dyDescent="0.3">
      <c r="A737" t="s">
        <v>8219</v>
      </c>
      <c r="B737">
        <v>38</v>
      </c>
      <c r="D737" t="s">
        <v>8221</v>
      </c>
      <c r="E737">
        <v>3</v>
      </c>
    </row>
    <row r="738" spans="1:5" x14ac:dyDescent="0.3">
      <c r="A738" t="s">
        <v>8219</v>
      </c>
      <c r="B738">
        <v>38</v>
      </c>
      <c r="D738" t="s">
        <v>8221</v>
      </c>
      <c r="E738">
        <v>3</v>
      </c>
    </row>
    <row r="739" spans="1:5" x14ac:dyDescent="0.3">
      <c r="A739" t="s">
        <v>8219</v>
      </c>
      <c r="B739">
        <v>38</v>
      </c>
      <c r="D739" t="s">
        <v>8221</v>
      </c>
      <c r="E739">
        <v>3</v>
      </c>
    </row>
    <row r="740" spans="1:5" x14ac:dyDescent="0.3">
      <c r="A740" t="s">
        <v>8219</v>
      </c>
      <c r="B740">
        <v>38</v>
      </c>
      <c r="D740" t="s">
        <v>8221</v>
      </c>
      <c r="E740">
        <v>3</v>
      </c>
    </row>
    <row r="741" spans="1:5" x14ac:dyDescent="0.3">
      <c r="A741" t="s">
        <v>8219</v>
      </c>
      <c r="B741">
        <v>38</v>
      </c>
      <c r="D741" t="s">
        <v>8221</v>
      </c>
      <c r="E741">
        <v>3</v>
      </c>
    </row>
    <row r="742" spans="1:5" x14ac:dyDescent="0.3">
      <c r="A742" t="s">
        <v>8219</v>
      </c>
      <c r="B742">
        <v>38</v>
      </c>
      <c r="D742" t="s">
        <v>8221</v>
      </c>
      <c r="E742">
        <v>3</v>
      </c>
    </row>
    <row r="743" spans="1:5" x14ac:dyDescent="0.3">
      <c r="A743" t="s">
        <v>8219</v>
      </c>
      <c r="B743">
        <v>38</v>
      </c>
      <c r="D743" t="s">
        <v>8221</v>
      </c>
      <c r="E743">
        <v>3</v>
      </c>
    </row>
    <row r="744" spans="1:5" x14ac:dyDescent="0.3">
      <c r="A744" t="s">
        <v>8219</v>
      </c>
      <c r="B744">
        <v>38</v>
      </c>
      <c r="D744" t="s">
        <v>8221</v>
      </c>
      <c r="E744">
        <v>3</v>
      </c>
    </row>
    <row r="745" spans="1:5" x14ac:dyDescent="0.3">
      <c r="A745" t="s">
        <v>8219</v>
      </c>
      <c r="B745">
        <v>38</v>
      </c>
      <c r="D745" t="s">
        <v>8221</v>
      </c>
      <c r="E745">
        <v>3</v>
      </c>
    </row>
    <row r="746" spans="1:5" x14ac:dyDescent="0.3">
      <c r="A746" t="s">
        <v>8219</v>
      </c>
      <c r="B746">
        <v>38</v>
      </c>
      <c r="D746" t="s">
        <v>8221</v>
      </c>
      <c r="E746">
        <v>3</v>
      </c>
    </row>
    <row r="747" spans="1:5" x14ac:dyDescent="0.3">
      <c r="A747" t="s">
        <v>8219</v>
      </c>
      <c r="B747">
        <v>38</v>
      </c>
      <c r="D747" t="s">
        <v>8221</v>
      </c>
      <c r="E747">
        <v>3</v>
      </c>
    </row>
    <row r="748" spans="1:5" x14ac:dyDescent="0.3">
      <c r="A748" t="s">
        <v>8219</v>
      </c>
      <c r="B748">
        <v>38</v>
      </c>
      <c r="D748" t="s">
        <v>8221</v>
      </c>
      <c r="E748">
        <v>3</v>
      </c>
    </row>
    <row r="749" spans="1:5" x14ac:dyDescent="0.3">
      <c r="A749" t="s">
        <v>8219</v>
      </c>
      <c r="B749">
        <v>39</v>
      </c>
      <c r="D749" t="s">
        <v>8221</v>
      </c>
      <c r="E749">
        <v>3</v>
      </c>
    </row>
    <row r="750" spans="1:5" x14ac:dyDescent="0.3">
      <c r="A750" t="s">
        <v>8219</v>
      </c>
      <c r="B750">
        <v>39</v>
      </c>
      <c r="D750" t="s">
        <v>8221</v>
      </c>
      <c r="E750">
        <v>3</v>
      </c>
    </row>
    <row r="751" spans="1:5" x14ac:dyDescent="0.3">
      <c r="A751" t="s">
        <v>8219</v>
      </c>
      <c r="B751">
        <v>39</v>
      </c>
      <c r="D751" t="s">
        <v>8221</v>
      </c>
      <c r="E751">
        <v>3</v>
      </c>
    </row>
    <row r="752" spans="1:5" x14ac:dyDescent="0.3">
      <c r="A752" t="s">
        <v>8219</v>
      </c>
      <c r="B752">
        <v>39</v>
      </c>
      <c r="D752" t="s">
        <v>8221</v>
      </c>
      <c r="E752">
        <v>3</v>
      </c>
    </row>
    <row r="753" spans="1:5" x14ac:dyDescent="0.3">
      <c r="A753" t="s">
        <v>8219</v>
      </c>
      <c r="B753">
        <v>39</v>
      </c>
      <c r="D753" t="s">
        <v>8221</v>
      </c>
      <c r="E753">
        <v>4</v>
      </c>
    </row>
    <row r="754" spans="1:5" x14ac:dyDescent="0.3">
      <c r="A754" t="s">
        <v>8219</v>
      </c>
      <c r="B754">
        <v>39</v>
      </c>
      <c r="D754" t="s">
        <v>8221</v>
      </c>
      <c r="E754">
        <v>4</v>
      </c>
    </row>
    <row r="755" spans="1:5" x14ac:dyDescent="0.3">
      <c r="A755" t="s">
        <v>8219</v>
      </c>
      <c r="B755">
        <v>39</v>
      </c>
      <c r="D755" t="s">
        <v>8221</v>
      </c>
      <c r="E755">
        <v>4</v>
      </c>
    </row>
    <row r="756" spans="1:5" x14ac:dyDescent="0.3">
      <c r="A756" t="s">
        <v>8219</v>
      </c>
      <c r="B756">
        <v>39</v>
      </c>
      <c r="D756" t="s">
        <v>8221</v>
      </c>
      <c r="E756">
        <v>4</v>
      </c>
    </row>
    <row r="757" spans="1:5" x14ac:dyDescent="0.3">
      <c r="A757" t="s">
        <v>8219</v>
      </c>
      <c r="B757">
        <v>39</v>
      </c>
      <c r="D757" t="s">
        <v>8221</v>
      </c>
      <c r="E757">
        <v>4</v>
      </c>
    </row>
    <row r="758" spans="1:5" x14ac:dyDescent="0.3">
      <c r="A758" t="s">
        <v>8219</v>
      </c>
      <c r="B758">
        <v>39</v>
      </c>
      <c r="D758" t="s">
        <v>8221</v>
      </c>
      <c r="E758">
        <v>4</v>
      </c>
    </row>
    <row r="759" spans="1:5" x14ac:dyDescent="0.3">
      <c r="A759" t="s">
        <v>8219</v>
      </c>
      <c r="B759">
        <v>39</v>
      </c>
      <c r="D759" t="s">
        <v>8221</v>
      </c>
      <c r="E759">
        <v>4</v>
      </c>
    </row>
    <row r="760" spans="1:5" x14ac:dyDescent="0.3">
      <c r="A760" t="s">
        <v>8219</v>
      </c>
      <c r="B760">
        <v>39</v>
      </c>
      <c r="D760" t="s">
        <v>8221</v>
      </c>
      <c r="E760">
        <v>4</v>
      </c>
    </row>
    <row r="761" spans="1:5" x14ac:dyDescent="0.3">
      <c r="A761" t="s">
        <v>8219</v>
      </c>
      <c r="B761">
        <v>39</v>
      </c>
      <c r="D761" t="s">
        <v>8221</v>
      </c>
      <c r="E761">
        <v>4</v>
      </c>
    </row>
    <row r="762" spans="1:5" x14ac:dyDescent="0.3">
      <c r="A762" t="s">
        <v>8219</v>
      </c>
      <c r="B762">
        <v>39</v>
      </c>
      <c r="D762" t="s">
        <v>8221</v>
      </c>
      <c r="E762">
        <v>4</v>
      </c>
    </row>
    <row r="763" spans="1:5" x14ac:dyDescent="0.3">
      <c r="A763" t="s">
        <v>8219</v>
      </c>
      <c r="B763">
        <v>39</v>
      </c>
      <c r="D763" t="s">
        <v>8221</v>
      </c>
      <c r="E763">
        <v>4</v>
      </c>
    </row>
    <row r="764" spans="1:5" x14ac:dyDescent="0.3">
      <c r="A764" t="s">
        <v>8219</v>
      </c>
      <c r="B764">
        <v>39</v>
      </c>
      <c r="D764" t="s">
        <v>8221</v>
      </c>
      <c r="E764">
        <v>4</v>
      </c>
    </row>
    <row r="765" spans="1:5" x14ac:dyDescent="0.3">
      <c r="A765" t="s">
        <v>8219</v>
      </c>
      <c r="B765">
        <v>39</v>
      </c>
      <c r="D765" t="s">
        <v>8221</v>
      </c>
      <c r="E765">
        <v>4</v>
      </c>
    </row>
    <row r="766" spans="1:5" x14ac:dyDescent="0.3">
      <c r="A766" t="s">
        <v>8219</v>
      </c>
      <c r="B766">
        <v>40</v>
      </c>
      <c r="D766" t="s">
        <v>8221</v>
      </c>
      <c r="E766">
        <v>4</v>
      </c>
    </row>
    <row r="767" spans="1:5" x14ac:dyDescent="0.3">
      <c r="A767" t="s">
        <v>8219</v>
      </c>
      <c r="B767">
        <v>40</v>
      </c>
      <c r="D767" t="s">
        <v>8221</v>
      </c>
      <c r="E767">
        <v>4</v>
      </c>
    </row>
    <row r="768" spans="1:5" x14ac:dyDescent="0.3">
      <c r="A768" t="s">
        <v>8219</v>
      </c>
      <c r="B768">
        <v>40</v>
      </c>
      <c r="D768" t="s">
        <v>8221</v>
      </c>
      <c r="E768">
        <v>4</v>
      </c>
    </row>
    <row r="769" spans="1:5" x14ac:dyDescent="0.3">
      <c r="A769" t="s">
        <v>8219</v>
      </c>
      <c r="B769">
        <v>40</v>
      </c>
      <c r="D769" t="s">
        <v>8221</v>
      </c>
      <c r="E769">
        <v>4</v>
      </c>
    </row>
    <row r="770" spans="1:5" x14ac:dyDescent="0.3">
      <c r="A770" t="s">
        <v>8219</v>
      </c>
      <c r="B770">
        <v>40</v>
      </c>
      <c r="D770" t="s">
        <v>8221</v>
      </c>
      <c r="E770">
        <v>4</v>
      </c>
    </row>
    <row r="771" spans="1:5" x14ac:dyDescent="0.3">
      <c r="A771" t="s">
        <v>8219</v>
      </c>
      <c r="B771">
        <v>40</v>
      </c>
      <c r="D771" t="s">
        <v>8221</v>
      </c>
      <c r="E771">
        <v>4</v>
      </c>
    </row>
    <row r="772" spans="1:5" x14ac:dyDescent="0.3">
      <c r="A772" t="s">
        <v>8219</v>
      </c>
      <c r="B772">
        <v>40</v>
      </c>
      <c r="D772" t="s">
        <v>8221</v>
      </c>
      <c r="E772">
        <v>4</v>
      </c>
    </row>
    <row r="773" spans="1:5" x14ac:dyDescent="0.3">
      <c r="A773" t="s">
        <v>8219</v>
      </c>
      <c r="B773">
        <v>40</v>
      </c>
      <c r="D773" t="s">
        <v>8221</v>
      </c>
      <c r="E773">
        <v>4</v>
      </c>
    </row>
    <row r="774" spans="1:5" x14ac:dyDescent="0.3">
      <c r="A774" t="s">
        <v>8219</v>
      </c>
      <c r="B774">
        <v>40</v>
      </c>
      <c r="D774" t="s">
        <v>8221</v>
      </c>
      <c r="E774">
        <v>4</v>
      </c>
    </row>
    <row r="775" spans="1:5" x14ac:dyDescent="0.3">
      <c r="A775" t="s">
        <v>8219</v>
      </c>
      <c r="B775">
        <v>40</v>
      </c>
      <c r="D775" t="s">
        <v>8221</v>
      </c>
      <c r="E775">
        <v>4</v>
      </c>
    </row>
    <row r="776" spans="1:5" x14ac:dyDescent="0.3">
      <c r="A776" t="s">
        <v>8219</v>
      </c>
      <c r="B776">
        <v>40</v>
      </c>
      <c r="D776" t="s">
        <v>8221</v>
      </c>
      <c r="E776">
        <v>4</v>
      </c>
    </row>
    <row r="777" spans="1:5" x14ac:dyDescent="0.3">
      <c r="A777" t="s">
        <v>8219</v>
      </c>
      <c r="B777">
        <v>41</v>
      </c>
      <c r="D777" t="s">
        <v>8221</v>
      </c>
      <c r="E777">
        <v>4</v>
      </c>
    </row>
    <row r="778" spans="1:5" x14ac:dyDescent="0.3">
      <c r="A778" t="s">
        <v>8219</v>
      </c>
      <c r="B778">
        <v>41</v>
      </c>
      <c r="D778" t="s">
        <v>8221</v>
      </c>
      <c r="E778">
        <v>4</v>
      </c>
    </row>
    <row r="779" spans="1:5" x14ac:dyDescent="0.3">
      <c r="A779" t="s">
        <v>8219</v>
      </c>
      <c r="B779">
        <v>41</v>
      </c>
      <c r="D779" t="s">
        <v>8221</v>
      </c>
      <c r="E779">
        <v>4</v>
      </c>
    </row>
    <row r="780" spans="1:5" x14ac:dyDescent="0.3">
      <c r="A780" t="s">
        <v>8219</v>
      </c>
      <c r="B780">
        <v>41</v>
      </c>
      <c r="D780" t="s">
        <v>8221</v>
      </c>
      <c r="E780">
        <v>4</v>
      </c>
    </row>
    <row r="781" spans="1:5" x14ac:dyDescent="0.3">
      <c r="A781" t="s">
        <v>8219</v>
      </c>
      <c r="B781">
        <v>41</v>
      </c>
      <c r="D781" t="s">
        <v>8221</v>
      </c>
      <c r="E781">
        <v>4</v>
      </c>
    </row>
    <row r="782" spans="1:5" x14ac:dyDescent="0.3">
      <c r="A782" t="s">
        <v>8219</v>
      </c>
      <c r="B782">
        <v>41</v>
      </c>
      <c r="D782" t="s">
        <v>8221</v>
      </c>
      <c r="E782">
        <v>4</v>
      </c>
    </row>
    <row r="783" spans="1:5" x14ac:dyDescent="0.3">
      <c r="A783" t="s">
        <v>8219</v>
      </c>
      <c r="B783">
        <v>41</v>
      </c>
      <c r="D783" t="s">
        <v>8221</v>
      </c>
      <c r="E783">
        <v>4</v>
      </c>
    </row>
    <row r="784" spans="1:5" x14ac:dyDescent="0.3">
      <c r="A784" t="s">
        <v>8219</v>
      </c>
      <c r="B784">
        <v>41</v>
      </c>
      <c r="D784" t="s">
        <v>8221</v>
      </c>
      <c r="E784">
        <v>4</v>
      </c>
    </row>
    <row r="785" spans="1:5" x14ac:dyDescent="0.3">
      <c r="A785" t="s">
        <v>8219</v>
      </c>
      <c r="B785">
        <v>41</v>
      </c>
      <c r="D785" t="s">
        <v>8221</v>
      </c>
      <c r="E785">
        <v>4</v>
      </c>
    </row>
    <row r="786" spans="1:5" x14ac:dyDescent="0.3">
      <c r="A786" t="s">
        <v>8219</v>
      </c>
      <c r="B786">
        <v>41</v>
      </c>
      <c r="D786" t="s">
        <v>8221</v>
      </c>
      <c r="E786">
        <v>4</v>
      </c>
    </row>
    <row r="787" spans="1:5" x14ac:dyDescent="0.3">
      <c r="A787" t="s">
        <v>8219</v>
      </c>
      <c r="B787">
        <v>41</v>
      </c>
      <c r="D787" t="s">
        <v>8221</v>
      </c>
      <c r="E787">
        <v>4</v>
      </c>
    </row>
    <row r="788" spans="1:5" x14ac:dyDescent="0.3">
      <c r="A788" t="s">
        <v>8219</v>
      </c>
      <c r="B788">
        <v>41</v>
      </c>
      <c r="D788" t="s">
        <v>8221</v>
      </c>
      <c r="E788">
        <v>4</v>
      </c>
    </row>
    <row r="789" spans="1:5" x14ac:dyDescent="0.3">
      <c r="A789" t="s">
        <v>8219</v>
      </c>
      <c r="B789">
        <v>41</v>
      </c>
      <c r="D789" t="s">
        <v>8221</v>
      </c>
      <c r="E789">
        <v>4</v>
      </c>
    </row>
    <row r="790" spans="1:5" x14ac:dyDescent="0.3">
      <c r="A790" t="s">
        <v>8219</v>
      </c>
      <c r="B790">
        <v>41</v>
      </c>
      <c r="D790" t="s">
        <v>8221</v>
      </c>
      <c r="E790">
        <v>4</v>
      </c>
    </row>
    <row r="791" spans="1:5" x14ac:dyDescent="0.3">
      <c r="A791" t="s">
        <v>8219</v>
      </c>
      <c r="B791">
        <v>41</v>
      </c>
      <c r="D791" t="s">
        <v>8221</v>
      </c>
      <c r="E791">
        <v>4</v>
      </c>
    </row>
    <row r="792" spans="1:5" x14ac:dyDescent="0.3">
      <c r="A792" t="s">
        <v>8219</v>
      </c>
      <c r="B792">
        <v>41</v>
      </c>
      <c r="D792" t="s">
        <v>8221</v>
      </c>
      <c r="E792">
        <v>4</v>
      </c>
    </row>
    <row r="793" spans="1:5" x14ac:dyDescent="0.3">
      <c r="A793" t="s">
        <v>8219</v>
      </c>
      <c r="B793">
        <v>41</v>
      </c>
      <c r="D793" t="s">
        <v>8221</v>
      </c>
      <c r="E793">
        <v>4</v>
      </c>
    </row>
    <row r="794" spans="1:5" x14ac:dyDescent="0.3">
      <c r="A794" t="s">
        <v>8219</v>
      </c>
      <c r="B794">
        <v>41</v>
      </c>
      <c r="D794" t="s">
        <v>8221</v>
      </c>
      <c r="E794">
        <v>4</v>
      </c>
    </row>
    <row r="795" spans="1:5" x14ac:dyDescent="0.3">
      <c r="A795" t="s">
        <v>8219</v>
      </c>
      <c r="B795">
        <v>41</v>
      </c>
      <c r="D795" t="s">
        <v>8221</v>
      </c>
      <c r="E795">
        <v>4</v>
      </c>
    </row>
    <row r="796" spans="1:5" x14ac:dyDescent="0.3">
      <c r="A796" t="s">
        <v>8219</v>
      </c>
      <c r="B796">
        <v>42</v>
      </c>
      <c r="D796" t="s">
        <v>8221</v>
      </c>
      <c r="E796">
        <v>4</v>
      </c>
    </row>
    <row r="797" spans="1:5" x14ac:dyDescent="0.3">
      <c r="A797" t="s">
        <v>8219</v>
      </c>
      <c r="B797">
        <v>42</v>
      </c>
      <c r="D797" t="s">
        <v>8221</v>
      </c>
      <c r="E797">
        <v>4</v>
      </c>
    </row>
    <row r="798" spans="1:5" x14ac:dyDescent="0.3">
      <c r="A798" t="s">
        <v>8219</v>
      </c>
      <c r="B798">
        <v>42</v>
      </c>
      <c r="D798" t="s">
        <v>8221</v>
      </c>
      <c r="E798">
        <v>4</v>
      </c>
    </row>
    <row r="799" spans="1:5" x14ac:dyDescent="0.3">
      <c r="A799" t="s">
        <v>8219</v>
      </c>
      <c r="B799">
        <v>42</v>
      </c>
      <c r="D799" t="s">
        <v>8221</v>
      </c>
      <c r="E799">
        <v>4</v>
      </c>
    </row>
    <row r="800" spans="1:5" x14ac:dyDescent="0.3">
      <c r="A800" t="s">
        <v>8219</v>
      </c>
      <c r="B800">
        <v>42</v>
      </c>
      <c r="D800" t="s">
        <v>8221</v>
      </c>
      <c r="E800">
        <v>4</v>
      </c>
    </row>
    <row r="801" spans="1:5" x14ac:dyDescent="0.3">
      <c r="A801" t="s">
        <v>8219</v>
      </c>
      <c r="B801">
        <v>42</v>
      </c>
      <c r="D801" t="s">
        <v>8221</v>
      </c>
      <c r="E801">
        <v>4</v>
      </c>
    </row>
    <row r="802" spans="1:5" x14ac:dyDescent="0.3">
      <c r="A802" t="s">
        <v>8219</v>
      </c>
      <c r="B802">
        <v>42</v>
      </c>
      <c r="D802" t="s">
        <v>8221</v>
      </c>
      <c r="E802">
        <v>4</v>
      </c>
    </row>
    <row r="803" spans="1:5" x14ac:dyDescent="0.3">
      <c r="A803" t="s">
        <v>8219</v>
      </c>
      <c r="B803">
        <v>42</v>
      </c>
      <c r="D803" t="s">
        <v>8221</v>
      </c>
      <c r="E803">
        <v>4</v>
      </c>
    </row>
    <row r="804" spans="1:5" x14ac:dyDescent="0.3">
      <c r="A804" t="s">
        <v>8219</v>
      </c>
      <c r="B804">
        <v>42</v>
      </c>
      <c r="D804" t="s">
        <v>8221</v>
      </c>
      <c r="E804">
        <v>4</v>
      </c>
    </row>
    <row r="805" spans="1:5" x14ac:dyDescent="0.3">
      <c r="A805" t="s">
        <v>8219</v>
      </c>
      <c r="B805">
        <v>42</v>
      </c>
      <c r="D805" t="s">
        <v>8221</v>
      </c>
      <c r="E805">
        <v>4</v>
      </c>
    </row>
    <row r="806" spans="1:5" x14ac:dyDescent="0.3">
      <c r="A806" t="s">
        <v>8219</v>
      </c>
      <c r="B806">
        <v>42</v>
      </c>
      <c r="D806" t="s">
        <v>8221</v>
      </c>
      <c r="E806">
        <v>4</v>
      </c>
    </row>
    <row r="807" spans="1:5" x14ac:dyDescent="0.3">
      <c r="A807" t="s">
        <v>8219</v>
      </c>
      <c r="B807">
        <v>42</v>
      </c>
      <c r="D807" t="s">
        <v>8221</v>
      </c>
      <c r="E807">
        <v>4</v>
      </c>
    </row>
    <row r="808" spans="1:5" x14ac:dyDescent="0.3">
      <c r="A808" t="s">
        <v>8219</v>
      </c>
      <c r="B808">
        <v>42</v>
      </c>
      <c r="D808" t="s">
        <v>8221</v>
      </c>
      <c r="E808">
        <v>4</v>
      </c>
    </row>
    <row r="809" spans="1:5" x14ac:dyDescent="0.3">
      <c r="A809" t="s">
        <v>8219</v>
      </c>
      <c r="B809">
        <v>42</v>
      </c>
      <c r="D809" t="s">
        <v>8221</v>
      </c>
      <c r="E809">
        <v>4</v>
      </c>
    </row>
    <row r="810" spans="1:5" x14ac:dyDescent="0.3">
      <c r="A810" t="s">
        <v>8219</v>
      </c>
      <c r="B810">
        <v>43</v>
      </c>
      <c r="D810" t="s">
        <v>8221</v>
      </c>
      <c r="E810">
        <v>4</v>
      </c>
    </row>
    <row r="811" spans="1:5" x14ac:dyDescent="0.3">
      <c r="A811" t="s">
        <v>8219</v>
      </c>
      <c r="B811">
        <v>43</v>
      </c>
      <c r="D811" t="s">
        <v>8221</v>
      </c>
      <c r="E811">
        <v>4</v>
      </c>
    </row>
    <row r="812" spans="1:5" x14ac:dyDescent="0.3">
      <c r="A812" t="s">
        <v>8219</v>
      </c>
      <c r="B812">
        <v>43</v>
      </c>
      <c r="D812" t="s">
        <v>8221</v>
      </c>
      <c r="E812">
        <v>4</v>
      </c>
    </row>
    <row r="813" spans="1:5" x14ac:dyDescent="0.3">
      <c r="A813" t="s">
        <v>8219</v>
      </c>
      <c r="B813">
        <v>43</v>
      </c>
      <c r="D813" t="s">
        <v>8221</v>
      </c>
      <c r="E813">
        <v>4</v>
      </c>
    </row>
    <row r="814" spans="1:5" x14ac:dyDescent="0.3">
      <c r="A814" t="s">
        <v>8219</v>
      </c>
      <c r="B814">
        <v>43</v>
      </c>
      <c r="D814" t="s">
        <v>8221</v>
      </c>
      <c r="E814">
        <v>4</v>
      </c>
    </row>
    <row r="815" spans="1:5" x14ac:dyDescent="0.3">
      <c r="A815" t="s">
        <v>8219</v>
      </c>
      <c r="B815">
        <v>43</v>
      </c>
      <c r="D815" t="s">
        <v>8221</v>
      </c>
      <c r="E815">
        <v>4</v>
      </c>
    </row>
    <row r="816" spans="1:5" x14ac:dyDescent="0.3">
      <c r="A816" t="s">
        <v>8219</v>
      </c>
      <c r="B816">
        <v>43</v>
      </c>
      <c r="D816" t="s">
        <v>8221</v>
      </c>
      <c r="E816">
        <v>4</v>
      </c>
    </row>
    <row r="817" spans="1:5" x14ac:dyDescent="0.3">
      <c r="A817" t="s">
        <v>8219</v>
      </c>
      <c r="B817">
        <v>43</v>
      </c>
      <c r="D817" t="s">
        <v>8221</v>
      </c>
      <c r="E817">
        <v>4</v>
      </c>
    </row>
    <row r="818" spans="1:5" x14ac:dyDescent="0.3">
      <c r="A818" t="s">
        <v>8219</v>
      </c>
      <c r="B818">
        <v>43</v>
      </c>
      <c r="D818" t="s">
        <v>8221</v>
      </c>
      <c r="E818">
        <v>4</v>
      </c>
    </row>
    <row r="819" spans="1:5" x14ac:dyDescent="0.3">
      <c r="A819" t="s">
        <v>8219</v>
      </c>
      <c r="B819">
        <v>43</v>
      </c>
      <c r="D819" t="s">
        <v>8221</v>
      </c>
      <c r="E819">
        <v>4</v>
      </c>
    </row>
    <row r="820" spans="1:5" x14ac:dyDescent="0.3">
      <c r="A820" t="s">
        <v>8219</v>
      </c>
      <c r="B820">
        <v>43</v>
      </c>
      <c r="D820" t="s">
        <v>8221</v>
      </c>
      <c r="E820">
        <v>4</v>
      </c>
    </row>
    <row r="821" spans="1:5" x14ac:dyDescent="0.3">
      <c r="A821" t="s">
        <v>8219</v>
      </c>
      <c r="B821">
        <v>43</v>
      </c>
      <c r="D821" t="s">
        <v>8221</v>
      </c>
      <c r="E821">
        <v>4</v>
      </c>
    </row>
    <row r="822" spans="1:5" x14ac:dyDescent="0.3">
      <c r="A822" t="s">
        <v>8219</v>
      </c>
      <c r="B822">
        <v>43</v>
      </c>
      <c r="D822" t="s">
        <v>8221</v>
      </c>
      <c r="E822">
        <v>4</v>
      </c>
    </row>
    <row r="823" spans="1:5" x14ac:dyDescent="0.3">
      <c r="A823" t="s">
        <v>8219</v>
      </c>
      <c r="B823">
        <v>44</v>
      </c>
      <c r="D823" t="s">
        <v>8221</v>
      </c>
      <c r="E823">
        <v>4</v>
      </c>
    </row>
    <row r="824" spans="1:5" x14ac:dyDescent="0.3">
      <c r="A824" t="s">
        <v>8219</v>
      </c>
      <c r="B824">
        <v>44</v>
      </c>
      <c r="D824" t="s">
        <v>8221</v>
      </c>
      <c r="E824">
        <v>4</v>
      </c>
    </row>
    <row r="825" spans="1:5" x14ac:dyDescent="0.3">
      <c r="A825" t="s">
        <v>8219</v>
      </c>
      <c r="B825">
        <v>44</v>
      </c>
      <c r="D825" t="s">
        <v>8221</v>
      </c>
      <c r="E825">
        <v>4</v>
      </c>
    </row>
    <row r="826" spans="1:5" x14ac:dyDescent="0.3">
      <c r="A826" t="s">
        <v>8219</v>
      </c>
      <c r="B826">
        <v>44</v>
      </c>
      <c r="D826" t="s">
        <v>8221</v>
      </c>
      <c r="E826">
        <v>4</v>
      </c>
    </row>
    <row r="827" spans="1:5" x14ac:dyDescent="0.3">
      <c r="A827" t="s">
        <v>8219</v>
      </c>
      <c r="B827">
        <v>44</v>
      </c>
      <c r="D827" t="s">
        <v>8221</v>
      </c>
      <c r="E827">
        <v>4</v>
      </c>
    </row>
    <row r="828" spans="1:5" x14ac:dyDescent="0.3">
      <c r="A828" t="s">
        <v>8219</v>
      </c>
      <c r="B828">
        <v>44</v>
      </c>
      <c r="D828" t="s">
        <v>8221</v>
      </c>
      <c r="E828">
        <v>4</v>
      </c>
    </row>
    <row r="829" spans="1:5" x14ac:dyDescent="0.3">
      <c r="A829" t="s">
        <v>8219</v>
      </c>
      <c r="B829">
        <v>44</v>
      </c>
      <c r="D829" t="s">
        <v>8221</v>
      </c>
      <c r="E829">
        <v>4</v>
      </c>
    </row>
    <row r="830" spans="1:5" x14ac:dyDescent="0.3">
      <c r="A830" t="s">
        <v>8219</v>
      </c>
      <c r="B830">
        <v>44</v>
      </c>
      <c r="D830" t="s">
        <v>8221</v>
      </c>
      <c r="E830">
        <v>4</v>
      </c>
    </row>
    <row r="831" spans="1:5" x14ac:dyDescent="0.3">
      <c r="A831" t="s">
        <v>8219</v>
      </c>
      <c r="B831">
        <v>44</v>
      </c>
      <c r="D831" t="s">
        <v>8221</v>
      </c>
      <c r="E831">
        <v>4</v>
      </c>
    </row>
    <row r="832" spans="1:5" x14ac:dyDescent="0.3">
      <c r="A832" t="s">
        <v>8219</v>
      </c>
      <c r="B832">
        <v>44</v>
      </c>
      <c r="D832" t="s">
        <v>8221</v>
      </c>
      <c r="E832">
        <v>4</v>
      </c>
    </row>
    <row r="833" spans="1:5" x14ac:dyDescent="0.3">
      <c r="A833" t="s">
        <v>8219</v>
      </c>
      <c r="B833">
        <v>44</v>
      </c>
      <c r="D833" t="s">
        <v>8221</v>
      </c>
      <c r="E833">
        <v>4</v>
      </c>
    </row>
    <row r="834" spans="1:5" x14ac:dyDescent="0.3">
      <c r="A834" t="s">
        <v>8219</v>
      </c>
      <c r="B834">
        <v>44</v>
      </c>
      <c r="D834" t="s">
        <v>8221</v>
      </c>
      <c r="E834">
        <v>4</v>
      </c>
    </row>
    <row r="835" spans="1:5" x14ac:dyDescent="0.3">
      <c r="A835" t="s">
        <v>8219</v>
      </c>
      <c r="B835">
        <v>44</v>
      </c>
      <c r="D835" t="s">
        <v>8221</v>
      </c>
      <c r="E835">
        <v>4</v>
      </c>
    </row>
    <row r="836" spans="1:5" x14ac:dyDescent="0.3">
      <c r="A836" t="s">
        <v>8219</v>
      </c>
      <c r="B836">
        <v>44</v>
      </c>
      <c r="D836" t="s">
        <v>8221</v>
      </c>
      <c r="E836">
        <v>4</v>
      </c>
    </row>
    <row r="837" spans="1:5" x14ac:dyDescent="0.3">
      <c r="A837" t="s">
        <v>8219</v>
      </c>
      <c r="B837">
        <v>44</v>
      </c>
      <c r="D837" t="s">
        <v>8221</v>
      </c>
      <c r="E837">
        <v>4</v>
      </c>
    </row>
    <row r="838" spans="1:5" x14ac:dyDescent="0.3">
      <c r="A838" t="s">
        <v>8219</v>
      </c>
      <c r="B838">
        <v>45</v>
      </c>
      <c r="D838" t="s">
        <v>8221</v>
      </c>
      <c r="E838">
        <v>4</v>
      </c>
    </row>
    <row r="839" spans="1:5" x14ac:dyDescent="0.3">
      <c r="A839" t="s">
        <v>8219</v>
      </c>
      <c r="B839">
        <v>45</v>
      </c>
      <c r="D839" t="s">
        <v>8221</v>
      </c>
      <c r="E839">
        <v>4</v>
      </c>
    </row>
    <row r="840" spans="1:5" x14ac:dyDescent="0.3">
      <c r="A840" t="s">
        <v>8219</v>
      </c>
      <c r="B840">
        <v>45</v>
      </c>
      <c r="D840" t="s">
        <v>8221</v>
      </c>
      <c r="E840">
        <v>4</v>
      </c>
    </row>
    <row r="841" spans="1:5" x14ac:dyDescent="0.3">
      <c r="A841" t="s">
        <v>8219</v>
      </c>
      <c r="B841">
        <v>45</v>
      </c>
      <c r="D841" t="s">
        <v>8221</v>
      </c>
      <c r="E841">
        <v>4</v>
      </c>
    </row>
    <row r="842" spans="1:5" x14ac:dyDescent="0.3">
      <c r="A842" t="s">
        <v>8219</v>
      </c>
      <c r="B842">
        <v>45</v>
      </c>
      <c r="D842" t="s">
        <v>8221</v>
      </c>
      <c r="E842">
        <v>4</v>
      </c>
    </row>
    <row r="843" spans="1:5" x14ac:dyDescent="0.3">
      <c r="A843" t="s">
        <v>8219</v>
      </c>
      <c r="B843">
        <v>45</v>
      </c>
      <c r="D843" t="s">
        <v>8221</v>
      </c>
      <c r="E843">
        <v>4</v>
      </c>
    </row>
    <row r="844" spans="1:5" x14ac:dyDescent="0.3">
      <c r="A844" t="s">
        <v>8219</v>
      </c>
      <c r="B844">
        <v>45</v>
      </c>
      <c r="D844" t="s">
        <v>8221</v>
      </c>
      <c r="E844">
        <v>4</v>
      </c>
    </row>
    <row r="845" spans="1:5" x14ac:dyDescent="0.3">
      <c r="A845" t="s">
        <v>8219</v>
      </c>
      <c r="B845">
        <v>45</v>
      </c>
      <c r="D845" t="s">
        <v>8221</v>
      </c>
      <c r="E845">
        <v>4</v>
      </c>
    </row>
    <row r="846" spans="1:5" x14ac:dyDescent="0.3">
      <c r="A846" t="s">
        <v>8219</v>
      </c>
      <c r="B846">
        <v>45</v>
      </c>
      <c r="D846" t="s">
        <v>8221</v>
      </c>
      <c r="E846">
        <v>4</v>
      </c>
    </row>
    <row r="847" spans="1:5" x14ac:dyDescent="0.3">
      <c r="A847" t="s">
        <v>8219</v>
      </c>
      <c r="B847">
        <v>45</v>
      </c>
      <c r="D847" t="s">
        <v>8221</v>
      </c>
      <c r="E847">
        <v>4</v>
      </c>
    </row>
    <row r="848" spans="1:5" x14ac:dyDescent="0.3">
      <c r="A848" t="s">
        <v>8219</v>
      </c>
      <c r="B848">
        <v>45</v>
      </c>
      <c r="D848" t="s">
        <v>8221</v>
      </c>
      <c r="E848">
        <v>4</v>
      </c>
    </row>
    <row r="849" spans="1:5" x14ac:dyDescent="0.3">
      <c r="A849" t="s">
        <v>8219</v>
      </c>
      <c r="B849">
        <v>45</v>
      </c>
      <c r="D849" t="s">
        <v>8221</v>
      </c>
      <c r="E849">
        <v>4</v>
      </c>
    </row>
    <row r="850" spans="1:5" x14ac:dyDescent="0.3">
      <c r="A850" t="s">
        <v>8219</v>
      </c>
      <c r="B850">
        <v>45</v>
      </c>
      <c r="D850" t="s">
        <v>8221</v>
      </c>
      <c r="E850">
        <v>4</v>
      </c>
    </row>
    <row r="851" spans="1:5" x14ac:dyDescent="0.3">
      <c r="A851" t="s">
        <v>8219</v>
      </c>
      <c r="B851">
        <v>45</v>
      </c>
      <c r="D851" t="s">
        <v>8221</v>
      </c>
      <c r="E851">
        <v>5</v>
      </c>
    </row>
    <row r="852" spans="1:5" x14ac:dyDescent="0.3">
      <c r="A852" t="s">
        <v>8219</v>
      </c>
      <c r="B852">
        <v>45</v>
      </c>
      <c r="D852" t="s">
        <v>8221</v>
      </c>
      <c r="E852">
        <v>5</v>
      </c>
    </row>
    <row r="853" spans="1:5" x14ac:dyDescent="0.3">
      <c r="A853" t="s">
        <v>8219</v>
      </c>
      <c r="B853">
        <v>46</v>
      </c>
      <c r="D853" t="s">
        <v>8221</v>
      </c>
      <c r="E853">
        <v>5</v>
      </c>
    </row>
    <row r="854" spans="1:5" x14ac:dyDescent="0.3">
      <c r="A854" t="s">
        <v>8219</v>
      </c>
      <c r="B854">
        <v>46</v>
      </c>
      <c r="D854" t="s">
        <v>8221</v>
      </c>
      <c r="E854">
        <v>5</v>
      </c>
    </row>
    <row r="855" spans="1:5" x14ac:dyDescent="0.3">
      <c r="A855" t="s">
        <v>8219</v>
      </c>
      <c r="B855">
        <v>46</v>
      </c>
      <c r="D855" t="s">
        <v>8221</v>
      </c>
      <c r="E855">
        <v>5</v>
      </c>
    </row>
    <row r="856" spans="1:5" x14ac:dyDescent="0.3">
      <c r="A856" t="s">
        <v>8219</v>
      </c>
      <c r="B856">
        <v>46</v>
      </c>
      <c r="D856" t="s">
        <v>8221</v>
      </c>
      <c r="E856">
        <v>5</v>
      </c>
    </row>
    <row r="857" spans="1:5" x14ac:dyDescent="0.3">
      <c r="A857" t="s">
        <v>8219</v>
      </c>
      <c r="B857">
        <v>46</v>
      </c>
      <c r="D857" t="s">
        <v>8221</v>
      </c>
      <c r="E857">
        <v>5</v>
      </c>
    </row>
    <row r="858" spans="1:5" x14ac:dyDescent="0.3">
      <c r="A858" t="s">
        <v>8219</v>
      </c>
      <c r="B858">
        <v>46</v>
      </c>
      <c r="D858" t="s">
        <v>8221</v>
      </c>
      <c r="E858">
        <v>5</v>
      </c>
    </row>
    <row r="859" spans="1:5" x14ac:dyDescent="0.3">
      <c r="A859" t="s">
        <v>8219</v>
      </c>
      <c r="B859">
        <v>46</v>
      </c>
      <c r="D859" t="s">
        <v>8221</v>
      </c>
      <c r="E859">
        <v>5</v>
      </c>
    </row>
    <row r="860" spans="1:5" x14ac:dyDescent="0.3">
      <c r="A860" t="s">
        <v>8219</v>
      </c>
      <c r="B860">
        <v>46</v>
      </c>
      <c r="D860" t="s">
        <v>8221</v>
      </c>
      <c r="E860">
        <v>5</v>
      </c>
    </row>
    <row r="861" spans="1:5" x14ac:dyDescent="0.3">
      <c r="A861" t="s">
        <v>8219</v>
      </c>
      <c r="B861">
        <v>46</v>
      </c>
      <c r="D861" t="s">
        <v>8221</v>
      </c>
      <c r="E861">
        <v>5</v>
      </c>
    </row>
    <row r="862" spans="1:5" x14ac:dyDescent="0.3">
      <c r="A862" t="s">
        <v>8219</v>
      </c>
      <c r="B862">
        <v>46</v>
      </c>
      <c r="D862" t="s">
        <v>8221</v>
      </c>
      <c r="E862">
        <v>5</v>
      </c>
    </row>
    <row r="863" spans="1:5" x14ac:dyDescent="0.3">
      <c r="A863" t="s">
        <v>8219</v>
      </c>
      <c r="B863">
        <v>46</v>
      </c>
      <c r="D863" t="s">
        <v>8221</v>
      </c>
      <c r="E863">
        <v>5</v>
      </c>
    </row>
    <row r="864" spans="1:5" x14ac:dyDescent="0.3">
      <c r="A864" t="s">
        <v>8219</v>
      </c>
      <c r="B864">
        <v>46</v>
      </c>
      <c r="D864" t="s">
        <v>8221</v>
      </c>
      <c r="E864">
        <v>5</v>
      </c>
    </row>
    <row r="865" spans="1:5" x14ac:dyDescent="0.3">
      <c r="A865" t="s">
        <v>8219</v>
      </c>
      <c r="B865">
        <v>46</v>
      </c>
      <c r="D865" t="s">
        <v>8221</v>
      </c>
      <c r="E865">
        <v>5</v>
      </c>
    </row>
    <row r="866" spans="1:5" x14ac:dyDescent="0.3">
      <c r="A866" t="s">
        <v>8219</v>
      </c>
      <c r="B866">
        <v>46</v>
      </c>
      <c r="D866" t="s">
        <v>8221</v>
      </c>
      <c r="E866">
        <v>5</v>
      </c>
    </row>
    <row r="867" spans="1:5" x14ac:dyDescent="0.3">
      <c r="A867" t="s">
        <v>8219</v>
      </c>
      <c r="B867">
        <v>46</v>
      </c>
      <c r="D867" t="s">
        <v>8221</v>
      </c>
      <c r="E867">
        <v>5</v>
      </c>
    </row>
    <row r="868" spans="1:5" x14ac:dyDescent="0.3">
      <c r="A868" t="s">
        <v>8219</v>
      </c>
      <c r="B868">
        <v>46</v>
      </c>
      <c r="D868" t="s">
        <v>8221</v>
      </c>
      <c r="E868">
        <v>5</v>
      </c>
    </row>
    <row r="869" spans="1:5" x14ac:dyDescent="0.3">
      <c r="A869" t="s">
        <v>8219</v>
      </c>
      <c r="B869">
        <v>46</v>
      </c>
      <c r="D869" t="s">
        <v>8221</v>
      </c>
      <c r="E869">
        <v>5</v>
      </c>
    </row>
    <row r="870" spans="1:5" x14ac:dyDescent="0.3">
      <c r="A870" t="s">
        <v>8219</v>
      </c>
      <c r="B870">
        <v>46</v>
      </c>
      <c r="D870" t="s">
        <v>8221</v>
      </c>
      <c r="E870">
        <v>5</v>
      </c>
    </row>
    <row r="871" spans="1:5" x14ac:dyDescent="0.3">
      <c r="A871" t="s">
        <v>8219</v>
      </c>
      <c r="B871">
        <v>46</v>
      </c>
      <c r="D871" t="s">
        <v>8221</v>
      </c>
      <c r="E871">
        <v>5</v>
      </c>
    </row>
    <row r="872" spans="1:5" x14ac:dyDescent="0.3">
      <c r="A872" t="s">
        <v>8219</v>
      </c>
      <c r="B872">
        <v>46</v>
      </c>
      <c r="D872" t="s">
        <v>8221</v>
      </c>
      <c r="E872">
        <v>5</v>
      </c>
    </row>
    <row r="873" spans="1:5" x14ac:dyDescent="0.3">
      <c r="A873" t="s">
        <v>8219</v>
      </c>
      <c r="B873">
        <v>46</v>
      </c>
      <c r="D873" t="s">
        <v>8221</v>
      </c>
      <c r="E873">
        <v>5</v>
      </c>
    </row>
    <row r="874" spans="1:5" x14ac:dyDescent="0.3">
      <c r="A874" t="s">
        <v>8219</v>
      </c>
      <c r="B874">
        <v>47</v>
      </c>
      <c r="D874" t="s">
        <v>8221</v>
      </c>
      <c r="E874">
        <v>5</v>
      </c>
    </row>
    <row r="875" spans="1:5" x14ac:dyDescent="0.3">
      <c r="A875" t="s">
        <v>8219</v>
      </c>
      <c r="B875">
        <v>47</v>
      </c>
      <c r="D875" t="s">
        <v>8221</v>
      </c>
      <c r="E875">
        <v>5</v>
      </c>
    </row>
    <row r="876" spans="1:5" x14ac:dyDescent="0.3">
      <c r="A876" t="s">
        <v>8219</v>
      </c>
      <c r="B876">
        <v>47</v>
      </c>
      <c r="D876" t="s">
        <v>8221</v>
      </c>
      <c r="E876">
        <v>5</v>
      </c>
    </row>
    <row r="877" spans="1:5" x14ac:dyDescent="0.3">
      <c r="A877" t="s">
        <v>8219</v>
      </c>
      <c r="B877">
        <v>47</v>
      </c>
      <c r="D877" t="s">
        <v>8221</v>
      </c>
      <c r="E877">
        <v>5</v>
      </c>
    </row>
    <row r="878" spans="1:5" x14ac:dyDescent="0.3">
      <c r="A878" t="s">
        <v>8219</v>
      </c>
      <c r="B878">
        <v>47</v>
      </c>
      <c r="D878" t="s">
        <v>8221</v>
      </c>
      <c r="E878">
        <v>5</v>
      </c>
    </row>
    <row r="879" spans="1:5" x14ac:dyDescent="0.3">
      <c r="A879" t="s">
        <v>8219</v>
      </c>
      <c r="B879">
        <v>47</v>
      </c>
      <c r="D879" t="s">
        <v>8221</v>
      </c>
      <c r="E879">
        <v>5</v>
      </c>
    </row>
    <row r="880" spans="1:5" x14ac:dyDescent="0.3">
      <c r="A880" t="s">
        <v>8219</v>
      </c>
      <c r="B880">
        <v>47</v>
      </c>
      <c r="D880" t="s">
        <v>8221</v>
      </c>
      <c r="E880">
        <v>5</v>
      </c>
    </row>
    <row r="881" spans="1:5" x14ac:dyDescent="0.3">
      <c r="A881" t="s">
        <v>8219</v>
      </c>
      <c r="B881">
        <v>47</v>
      </c>
      <c r="D881" t="s">
        <v>8221</v>
      </c>
      <c r="E881">
        <v>5</v>
      </c>
    </row>
    <row r="882" spans="1:5" x14ac:dyDescent="0.3">
      <c r="A882" t="s">
        <v>8219</v>
      </c>
      <c r="B882">
        <v>47</v>
      </c>
      <c r="D882" t="s">
        <v>8221</v>
      </c>
      <c r="E882">
        <v>5</v>
      </c>
    </row>
    <row r="883" spans="1:5" x14ac:dyDescent="0.3">
      <c r="A883" t="s">
        <v>8219</v>
      </c>
      <c r="B883">
        <v>47</v>
      </c>
      <c r="D883" t="s">
        <v>8221</v>
      </c>
      <c r="E883">
        <v>5</v>
      </c>
    </row>
    <row r="884" spans="1:5" x14ac:dyDescent="0.3">
      <c r="A884" t="s">
        <v>8219</v>
      </c>
      <c r="B884">
        <v>47</v>
      </c>
      <c r="D884" t="s">
        <v>8221</v>
      </c>
      <c r="E884">
        <v>5</v>
      </c>
    </row>
    <row r="885" spans="1:5" x14ac:dyDescent="0.3">
      <c r="A885" t="s">
        <v>8219</v>
      </c>
      <c r="B885">
        <v>47</v>
      </c>
      <c r="D885" t="s">
        <v>8221</v>
      </c>
      <c r="E885">
        <v>5</v>
      </c>
    </row>
    <row r="886" spans="1:5" x14ac:dyDescent="0.3">
      <c r="A886" t="s">
        <v>8219</v>
      </c>
      <c r="B886">
        <v>47</v>
      </c>
      <c r="D886" t="s">
        <v>8221</v>
      </c>
      <c r="E886">
        <v>5</v>
      </c>
    </row>
    <row r="887" spans="1:5" x14ac:dyDescent="0.3">
      <c r="A887" t="s">
        <v>8219</v>
      </c>
      <c r="B887">
        <v>47</v>
      </c>
      <c r="D887" t="s">
        <v>8221</v>
      </c>
      <c r="E887">
        <v>5</v>
      </c>
    </row>
    <row r="888" spans="1:5" x14ac:dyDescent="0.3">
      <c r="A888" t="s">
        <v>8219</v>
      </c>
      <c r="B888">
        <v>47</v>
      </c>
      <c r="D888" t="s">
        <v>8221</v>
      </c>
      <c r="E888">
        <v>5</v>
      </c>
    </row>
    <row r="889" spans="1:5" x14ac:dyDescent="0.3">
      <c r="A889" t="s">
        <v>8219</v>
      </c>
      <c r="B889">
        <v>47</v>
      </c>
      <c r="D889" t="s">
        <v>8221</v>
      </c>
      <c r="E889">
        <v>5</v>
      </c>
    </row>
    <row r="890" spans="1:5" x14ac:dyDescent="0.3">
      <c r="A890" t="s">
        <v>8219</v>
      </c>
      <c r="B890">
        <v>47</v>
      </c>
      <c r="D890" t="s">
        <v>8221</v>
      </c>
      <c r="E890">
        <v>5</v>
      </c>
    </row>
    <row r="891" spans="1:5" x14ac:dyDescent="0.3">
      <c r="A891" t="s">
        <v>8219</v>
      </c>
      <c r="B891">
        <v>47</v>
      </c>
      <c r="D891" t="s">
        <v>8221</v>
      </c>
      <c r="E891">
        <v>5</v>
      </c>
    </row>
    <row r="892" spans="1:5" x14ac:dyDescent="0.3">
      <c r="A892" t="s">
        <v>8219</v>
      </c>
      <c r="B892">
        <v>47</v>
      </c>
      <c r="D892" t="s">
        <v>8221</v>
      </c>
      <c r="E892">
        <v>5</v>
      </c>
    </row>
    <row r="893" spans="1:5" x14ac:dyDescent="0.3">
      <c r="A893" t="s">
        <v>8219</v>
      </c>
      <c r="B893">
        <v>47</v>
      </c>
      <c r="D893" t="s">
        <v>8221</v>
      </c>
      <c r="E893">
        <v>5</v>
      </c>
    </row>
    <row r="894" spans="1:5" x14ac:dyDescent="0.3">
      <c r="A894" t="s">
        <v>8219</v>
      </c>
      <c r="B894">
        <v>47</v>
      </c>
      <c r="D894" t="s">
        <v>8221</v>
      </c>
      <c r="E894">
        <v>5</v>
      </c>
    </row>
    <row r="895" spans="1:5" x14ac:dyDescent="0.3">
      <c r="A895" t="s">
        <v>8219</v>
      </c>
      <c r="B895">
        <v>48</v>
      </c>
      <c r="D895" t="s">
        <v>8221</v>
      </c>
      <c r="E895">
        <v>5</v>
      </c>
    </row>
    <row r="896" spans="1:5" x14ac:dyDescent="0.3">
      <c r="A896" t="s">
        <v>8219</v>
      </c>
      <c r="B896">
        <v>48</v>
      </c>
      <c r="D896" t="s">
        <v>8221</v>
      </c>
      <c r="E896">
        <v>5</v>
      </c>
    </row>
    <row r="897" spans="1:5" x14ac:dyDescent="0.3">
      <c r="A897" t="s">
        <v>8219</v>
      </c>
      <c r="B897">
        <v>48</v>
      </c>
      <c r="D897" t="s">
        <v>8221</v>
      </c>
      <c r="E897">
        <v>5</v>
      </c>
    </row>
    <row r="898" spans="1:5" x14ac:dyDescent="0.3">
      <c r="A898" t="s">
        <v>8219</v>
      </c>
      <c r="B898">
        <v>48</v>
      </c>
      <c r="D898" t="s">
        <v>8221</v>
      </c>
      <c r="E898">
        <v>5</v>
      </c>
    </row>
    <row r="899" spans="1:5" x14ac:dyDescent="0.3">
      <c r="A899" t="s">
        <v>8219</v>
      </c>
      <c r="B899">
        <v>48</v>
      </c>
      <c r="D899" t="s">
        <v>8221</v>
      </c>
      <c r="E899">
        <v>5</v>
      </c>
    </row>
    <row r="900" spans="1:5" x14ac:dyDescent="0.3">
      <c r="A900" t="s">
        <v>8219</v>
      </c>
      <c r="B900">
        <v>48</v>
      </c>
      <c r="D900" t="s">
        <v>8221</v>
      </c>
      <c r="E900">
        <v>5</v>
      </c>
    </row>
    <row r="901" spans="1:5" x14ac:dyDescent="0.3">
      <c r="A901" t="s">
        <v>8219</v>
      </c>
      <c r="B901">
        <v>48</v>
      </c>
      <c r="D901" t="s">
        <v>8221</v>
      </c>
      <c r="E901">
        <v>5</v>
      </c>
    </row>
    <row r="902" spans="1:5" x14ac:dyDescent="0.3">
      <c r="A902" t="s">
        <v>8219</v>
      </c>
      <c r="B902">
        <v>48</v>
      </c>
      <c r="D902" t="s">
        <v>8221</v>
      </c>
      <c r="E902">
        <v>5</v>
      </c>
    </row>
    <row r="903" spans="1:5" x14ac:dyDescent="0.3">
      <c r="A903" t="s">
        <v>8219</v>
      </c>
      <c r="B903">
        <v>48</v>
      </c>
      <c r="D903" t="s">
        <v>8221</v>
      </c>
      <c r="E903">
        <v>5</v>
      </c>
    </row>
    <row r="904" spans="1:5" x14ac:dyDescent="0.3">
      <c r="A904" t="s">
        <v>8219</v>
      </c>
      <c r="B904">
        <v>48</v>
      </c>
      <c r="D904" t="s">
        <v>8221</v>
      </c>
      <c r="E904">
        <v>5</v>
      </c>
    </row>
    <row r="905" spans="1:5" x14ac:dyDescent="0.3">
      <c r="A905" t="s">
        <v>8219</v>
      </c>
      <c r="B905">
        <v>48</v>
      </c>
      <c r="D905" t="s">
        <v>8221</v>
      </c>
      <c r="E905">
        <v>5</v>
      </c>
    </row>
    <row r="906" spans="1:5" x14ac:dyDescent="0.3">
      <c r="A906" t="s">
        <v>8219</v>
      </c>
      <c r="B906">
        <v>48</v>
      </c>
      <c r="D906" t="s">
        <v>8221</v>
      </c>
      <c r="E906">
        <v>5</v>
      </c>
    </row>
    <row r="907" spans="1:5" x14ac:dyDescent="0.3">
      <c r="A907" t="s">
        <v>8219</v>
      </c>
      <c r="B907">
        <v>48</v>
      </c>
      <c r="D907" t="s">
        <v>8221</v>
      </c>
      <c r="E907">
        <v>5</v>
      </c>
    </row>
    <row r="908" spans="1:5" x14ac:dyDescent="0.3">
      <c r="A908" t="s">
        <v>8219</v>
      </c>
      <c r="B908">
        <v>48</v>
      </c>
      <c r="D908" t="s">
        <v>8221</v>
      </c>
      <c r="E908">
        <v>5</v>
      </c>
    </row>
    <row r="909" spans="1:5" x14ac:dyDescent="0.3">
      <c r="A909" t="s">
        <v>8219</v>
      </c>
      <c r="B909">
        <v>49</v>
      </c>
      <c r="D909" t="s">
        <v>8221</v>
      </c>
      <c r="E909">
        <v>5</v>
      </c>
    </row>
    <row r="910" spans="1:5" x14ac:dyDescent="0.3">
      <c r="A910" t="s">
        <v>8219</v>
      </c>
      <c r="B910">
        <v>49</v>
      </c>
      <c r="D910" t="s">
        <v>8221</v>
      </c>
      <c r="E910">
        <v>5</v>
      </c>
    </row>
    <row r="911" spans="1:5" x14ac:dyDescent="0.3">
      <c r="A911" t="s">
        <v>8219</v>
      </c>
      <c r="B911">
        <v>49</v>
      </c>
      <c r="D911" t="s">
        <v>8221</v>
      </c>
      <c r="E911">
        <v>5</v>
      </c>
    </row>
    <row r="912" spans="1:5" x14ac:dyDescent="0.3">
      <c r="A912" t="s">
        <v>8219</v>
      </c>
      <c r="B912">
        <v>49</v>
      </c>
      <c r="D912" t="s">
        <v>8221</v>
      </c>
      <c r="E912">
        <v>6</v>
      </c>
    </row>
    <row r="913" spans="1:5" x14ac:dyDescent="0.3">
      <c r="A913" t="s">
        <v>8219</v>
      </c>
      <c r="B913">
        <v>49</v>
      </c>
      <c r="D913" t="s">
        <v>8221</v>
      </c>
      <c r="E913">
        <v>6</v>
      </c>
    </row>
    <row r="914" spans="1:5" x14ac:dyDescent="0.3">
      <c r="A914" t="s">
        <v>8219</v>
      </c>
      <c r="B914">
        <v>49</v>
      </c>
      <c r="D914" t="s">
        <v>8221</v>
      </c>
      <c r="E914">
        <v>6</v>
      </c>
    </row>
    <row r="915" spans="1:5" x14ac:dyDescent="0.3">
      <c r="A915" t="s">
        <v>8219</v>
      </c>
      <c r="B915">
        <v>49</v>
      </c>
      <c r="D915" t="s">
        <v>8221</v>
      </c>
      <c r="E915">
        <v>6</v>
      </c>
    </row>
    <row r="916" spans="1:5" x14ac:dyDescent="0.3">
      <c r="A916" t="s">
        <v>8219</v>
      </c>
      <c r="B916">
        <v>49</v>
      </c>
      <c r="D916" t="s">
        <v>8221</v>
      </c>
      <c r="E916">
        <v>6</v>
      </c>
    </row>
    <row r="917" spans="1:5" x14ac:dyDescent="0.3">
      <c r="A917" t="s">
        <v>8219</v>
      </c>
      <c r="B917">
        <v>49</v>
      </c>
      <c r="D917" t="s">
        <v>8221</v>
      </c>
      <c r="E917">
        <v>6</v>
      </c>
    </row>
    <row r="918" spans="1:5" x14ac:dyDescent="0.3">
      <c r="A918" t="s">
        <v>8219</v>
      </c>
      <c r="B918">
        <v>49</v>
      </c>
      <c r="D918" t="s">
        <v>8221</v>
      </c>
      <c r="E918">
        <v>6</v>
      </c>
    </row>
    <row r="919" spans="1:5" x14ac:dyDescent="0.3">
      <c r="A919" t="s">
        <v>8219</v>
      </c>
      <c r="B919">
        <v>49</v>
      </c>
      <c r="D919" t="s">
        <v>8221</v>
      </c>
      <c r="E919">
        <v>6</v>
      </c>
    </row>
    <row r="920" spans="1:5" x14ac:dyDescent="0.3">
      <c r="A920" t="s">
        <v>8219</v>
      </c>
      <c r="B920">
        <v>49</v>
      </c>
      <c r="D920" t="s">
        <v>8221</v>
      </c>
      <c r="E920">
        <v>6</v>
      </c>
    </row>
    <row r="921" spans="1:5" x14ac:dyDescent="0.3">
      <c r="A921" t="s">
        <v>8219</v>
      </c>
      <c r="B921">
        <v>49</v>
      </c>
      <c r="D921" t="s">
        <v>8221</v>
      </c>
      <c r="E921">
        <v>6</v>
      </c>
    </row>
    <row r="922" spans="1:5" x14ac:dyDescent="0.3">
      <c r="A922" t="s">
        <v>8219</v>
      </c>
      <c r="B922">
        <v>49</v>
      </c>
      <c r="D922" t="s">
        <v>8221</v>
      </c>
      <c r="E922">
        <v>6</v>
      </c>
    </row>
    <row r="923" spans="1:5" x14ac:dyDescent="0.3">
      <c r="A923" t="s">
        <v>8219</v>
      </c>
      <c r="B923">
        <v>49</v>
      </c>
      <c r="D923" t="s">
        <v>8221</v>
      </c>
      <c r="E923">
        <v>6</v>
      </c>
    </row>
    <row r="924" spans="1:5" x14ac:dyDescent="0.3">
      <c r="A924" t="s">
        <v>8219</v>
      </c>
      <c r="B924">
        <v>49</v>
      </c>
      <c r="D924" t="s">
        <v>8221</v>
      </c>
      <c r="E924">
        <v>6</v>
      </c>
    </row>
    <row r="925" spans="1:5" x14ac:dyDescent="0.3">
      <c r="A925" t="s">
        <v>8219</v>
      </c>
      <c r="B925">
        <v>49</v>
      </c>
      <c r="D925" t="s">
        <v>8221</v>
      </c>
      <c r="E925">
        <v>6</v>
      </c>
    </row>
    <row r="926" spans="1:5" x14ac:dyDescent="0.3">
      <c r="A926" t="s">
        <v>8219</v>
      </c>
      <c r="B926">
        <v>50</v>
      </c>
      <c r="D926" t="s">
        <v>8221</v>
      </c>
      <c r="E926">
        <v>6</v>
      </c>
    </row>
    <row r="927" spans="1:5" x14ac:dyDescent="0.3">
      <c r="A927" t="s">
        <v>8219</v>
      </c>
      <c r="B927">
        <v>50</v>
      </c>
      <c r="D927" t="s">
        <v>8221</v>
      </c>
      <c r="E927">
        <v>6</v>
      </c>
    </row>
    <row r="928" spans="1:5" x14ac:dyDescent="0.3">
      <c r="A928" t="s">
        <v>8219</v>
      </c>
      <c r="B928">
        <v>50</v>
      </c>
      <c r="D928" t="s">
        <v>8221</v>
      </c>
      <c r="E928">
        <v>6</v>
      </c>
    </row>
    <row r="929" spans="1:5" x14ac:dyDescent="0.3">
      <c r="A929" t="s">
        <v>8219</v>
      </c>
      <c r="B929">
        <v>50</v>
      </c>
      <c r="D929" t="s">
        <v>8221</v>
      </c>
      <c r="E929">
        <v>6</v>
      </c>
    </row>
    <row r="930" spans="1:5" x14ac:dyDescent="0.3">
      <c r="A930" t="s">
        <v>8219</v>
      </c>
      <c r="B930">
        <v>50</v>
      </c>
      <c r="D930" t="s">
        <v>8221</v>
      </c>
      <c r="E930">
        <v>6</v>
      </c>
    </row>
    <row r="931" spans="1:5" x14ac:dyDescent="0.3">
      <c r="A931" t="s">
        <v>8219</v>
      </c>
      <c r="B931">
        <v>50</v>
      </c>
      <c r="D931" t="s">
        <v>8221</v>
      </c>
      <c r="E931">
        <v>6</v>
      </c>
    </row>
    <row r="932" spans="1:5" x14ac:dyDescent="0.3">
      <c r="A932" t="s">
        <v>8219</v>
      </c>
      <c r="B932">
        <v>50</v>
      </c>
      <c r="D932" t="s">
        <v>8221</v>
      </c>
      <c r="E932">
        <v>6</v>
      </c>
    </row>
    <row r="933" spans="1:5" x14ac:dyDescent="0.3">
      <c r="A933" t="s">
        <v>8219</v>
      </c>
      <c r="B933">
        <v>50</v>
      </c>
      <c r="D933" t="s">
        <v>8221</v>
      </c>
      <c r="E933">
        <v>6</v>
      </c>
    </row>
    <row r="934" spans="1:5" x14ac:dyDescent="0.3">
      <c r="A934" t="s">
        <v>8219</v>
      </c>
      <c r="B934">
        <v>50</v>
      </c>
      <c r="D934" t="s">
        <v>8221</v>
      </c>
      <c r="E934">
        <v>6</v>
      </c>
    </row>
    <row r="935" spans="1:5" x14ac:dyDescent="0.3">
      <c r="A935" t="s">
        <v>8219</v>
      </c>
      <c r="B935">
        <v>50</v>
      </c>
      <c r="D935" t="s">
        <v>8221</v>
      </c>
      <c r="E935">
        <v>6</v>
      </c>
    </row>
    <row r="936" spans="1:5" x14ac:dyDescent="0.3">
      <c r="A936" t="s">
        <v>8219</v>
      </c>
      <c r="B936">
        <v>50</v>
      </c>
      <c r="D936" t="s">
        <v>8221</v>
      </c>
      <c r="E936">
        <v>6</v>
      </c>
    </row>
    <row r="937" spans="1:5" x14ac:dyDescent="0.3">
      <c r="A937" t="s">
        <v>8219</v>
      </c>
      <c r="B937">
        <v>50</v>
      </c>
      <c r="D937" t="s">
        <v>8221</v>
      </c>
      <c r="E937">
        <v>6</v>
      </c>
    </row>
    <row r="938" spans="1:5" x14ac:dyDescent="0.3">
      <c r="A938" t="s">
        <v>8219</v>
      </c>
      <c r="B938">
        <v>50</v>
      </c>
      <c r="D938" t="s">
        <v>8221</v>
      </c>
      <c r="E938">
        <v>6</v>
      </c>
    </row>
    <row r="939" spans="1:5" x14ac:dyDescent="0.3">
      <c r="A939" t="s">
        <v>8219</v>
      </c>
      <c r="B939">
        <v>50</v>
      </c>
      <c r="D939" t="s">
        <v>8221</v>
      </c>
      <c r="E939">
        <v>6</v>
      </c>
    </row>
    <row r="940" spans="1:5" x14ac:dyDescent="0.3">
      <c r="A940" t="s">
        <v>8219</v>
      </c>
      <c r="B940">
        <v>50</v>
      </c>
      <c r="D940" t="s">
        <v>8221</v>
      </c>
      <c r="E940">
        <v>6</v>
      </c>
    </row>
    <row r="941" spans="1:5" x14ac:dyDescent="0.3">
      <c r="A941" t="s">
        <v>8219</v>
      </c>
      <c r="B941">
        <v>50</v>
      </c>
      <c r="D941" t="s">
        <v>8221</v>
      </c>
      <c r="E941">
        <v>6</v>
      </c>
    </row>
    <row r="942" spans="1:5" x14ac:dyDescent="0.3">
      <c r="A942" t="s">
        <v>8219</v>
      </c>
      <c r="B942">
        <v>50</v>
      </c>
      <c r="D942" t="s">
        <v>8221</v>
      </c>
      <c r="E942">
        <v>6</v>
      </c>
    </row>
    <row r="943" spans="1:5" x14ac:dyDescent="0.3">
      <c r="A943" t="s">
        <v>8219</v>
      </c>
      <c r="B943">
        <v>50</v>
      </c>
      <c r="D943" t="s">
        <v>8221</v>
      </c>
      <c r="E943">
        <v>6</v>
      </c>
    </row>
    <row r="944" spans="1:5" x14ac:dyDescent="0.3">
      <c r="A944" t="s">
        <v>8219</v>
      </c>
      <c r="B944">
        <v>50</v>
      </c>
      <c r="D944" t="s">
        <v>8221</v>
      </c>
      <c r="E944">
        <v>6</v>
      </c>
    </row>
    <row r="945" spans="1:5" x14ac:dyDescent="0.3">
      <c r="A945" t="s">
        <v>8219</v>
      </c>
      <c r="B945">
        <v>51</v>
      </c>
      <c r="D945" t="s">
        <v>8221</v>
      </c>
      <c r="E945">
        <v>6</v>
      </c>
    </row>
    <row r="946" spans="1:5" x14ac:dyDescent="0.3">
      <c r="A946" t="s">
        <v>8219</v>
      </c>
      <c r="B946">
        <v>51</v>
      </c>
      <c r="D946" t="s">
        <v>8221</v>
      </c>
      <c r="E946">
        <v>6</v>
      </c>
    </row>
    <row r="947" spans="1:5" x14ac:dyDescent="0.3">
      <c r="A947" t="s">
        <v>8219</v>
      </c>
      <c r="B947">
        <v>51</v>
      </c>
      <c r="D947" t="s">
        <v>8221</v>
      </c>
      <c r="E947">
        <v>6</v>
      </c>
    </row>
    <row r="948" spans="1:5" x14ac:dyDescent="0.3">
      <c r="A948" t="s">
        <v>8219</v>
      </c>
      <c r="B948">
        <v>51</v>
      </c>
      <c r="D948" t="s">
        <v>8221</v>
      </c>
      <c r="E948">
        <v>6</v>
      </c>
    </row>
    <row r="949" spans="1:5" x14ac:dyDescent="0.3">
      <c r="A949" t="s">
        <v>8219</v>
      </c>
      <c r="B949">
        <v>51</v>
      </c>
      <c r="D949" t="s">
        <v>8221</v>
      </c>
      <c r="E949">
        <v>6</v>
      </c>
    </row>
    <row r="950" spans="1:5" x14ac:dyDescent="0.3">
      <c r="A950" t="s">
        <v>8219</v>
      </c>
      <c r="B950">
        <v>51</v>
      </c>
      <c r="D950" t="s">
        <v>8221</v>
      </c>
      <c r="E950">
        <v>6</v>
      </c>
    </row>
    <row r="951" spans="1:5" x14ac:dyDescent="0.3">
      <c r="A951" t="s">
        <v>8219</v>
      </c>
      <c r="B951">
        <v>51</v>
      </c>
      <c r="D951" t="s">
        <v>8221</v>
      </c>
      <c r="E951">
        <v>6</v>
      </c>
    </row>
    <row r="952" spans="1:5" x14ac:dyDescent="0.3">
      <c r="A952" t="s">
        <v>8219</v>
      </c>
      <c r="B952">
        <v>51</v>
      </c>
      <c r="D952" t="s">
        <v>8221</v>
      </c>
      <c r="E952">
        <v>6</v>
      </c>
    </row>
    <row r="953" spans="1:5" x14ac:dyDescent="0.3">
      <c r="A953" t="s">
        <v>8219</v>
      </c>
      <c r="B953">
        <v>51</v>
      </c>
      <c r="D953" t="s">
        <v>8221</v>
      </c>
      <c r="E953">
        <v>6</v>
      </c>
    </row>
    <row r="954" spans="1:5" x14ac:dyDescent="0.3">
      <c r="A954" t="s">
        <v>8219</v>
      </c>
      <c r="B954">
        <v>51</v>
      </c>
      <c r="D954" t="s">
        <v>8221</v>
      </c>
      <c r="E954">
        <v>6</v>
      </c>
    </row>
    <row r="955" spans="1:5" x14ac:dyDescent="0.3">
      <c r="A955" t="s">
        <v>8219</v>
      </c>
      <c r="B955">
        <v>52</v>
      </c>
      <c r="D955" t="s">
        <v>8221</v>
      </c>
      <c r="E955">
        <v>6</v>
      </c>
    </row>
    <row r="956" spans="1:5" x14ac:dyDescent="0.3">
      <c r="A956" t="s">
        <v>8219</v>
      </c>
      <c r="B956">
        <v>52</v>
      </c>
      <c r="D956" t="s">
        <v>8221</v>
      </c>
      <c r="E956">
        <v>6</v>
      </c>
    </row>
    <row r="957" spans="1:5" x14ac:dyDescent="0.3">
      <c r="A957" t="s">
        <v>8219</v>
      </c>
      <c r="B957">
        <v>52</v>
      </c>
      <c r="D957" t="s">
        <v>8221</v>
      </c>
      <c r="E957">
        <v>6</v>
      </c>
    </row>
    <row r="958" spans="1:5" x14ac:dyDescent="0.3">
      <c r="A958" t="s">
        <v>8219</v>
      </c>
      <c r="B958">
        <v>52</v>
      </c>
      <c r="D958" t="s">
        <v>8221</v>
      </c>
      <c r="E958">
        <v>6</v>
      </c>
    </row>
    <row r="959" spans="1:5" x14ac:dyDescent="0.3">
      <c r="A959" t="s">
        <v>8219</v>
      </c>
      <c r="B959">
        <v>52</v>
      </c>
      <c r="D959" t="s">
        <v>8221</v>
      </c>
      <c r="E959">
        <v>6</v>
      </c>
    </row>
    <row r="960" spans="1:5" x14ac:dyDescent="0.3">
      <c r="A960" t="s">
        <v>8219</v>
      </c>
      <c r="B960">
        <v>52</v>
      </c>
      <c r="D960" t="s">
        <v>8221</v>
      </c>
      <c r="E960">
        <v>6</v>
      </c>
    </row>
    <row r="961" spans="1:5" x14ac:dyDescent="0.3">
      <c r="A961" t="s">
        <v>8219</v>
      </c>
      <c r="B961">
        <v>52</v>
      </c>
      <c r="D961" t="s">
        <v>8221</v>
      </c>
      <c r="E961">
        <v>6</v>
      </c>
    </row>
    <row r="962" spans="1:5" x14ac:dyDescent="0.3">
      <c r="A962" t="s">
        <v>8219</v>
      </c>
      <c r="B962">
        <v>52</v>
      </c>
      <c r="D962" t="s">
        <v>8221</v>
      </c>
      <c r="E962">
        <v>7</v>
      </c>
    </row>
    <row r="963" spans="1:5" x14ac:dyDescent="0.3">
      <c r="A963" t="s">
        <v>8219</v>
      </c>
      <c r="B963">
        <v>52</v>
      </c>
      <c r="D963" t="s">
        <v>8221</v>
      </c>
      <c r="E963">
        <v>7</v>
      </c>
    </row>
    <row r="964" spans="1:5" x14ac:dyDescent="0.3">
      <c r="A964" t="s">
        <v>8219</v>
      </c>
      <c r="B964">
        <v>52</v>
      </c>
      <c r="D964" t="s">
        <v>8221</v>
      </c>
      <c r="E964">
        <v>7</v>
      </c>
    </row>
    <row r="965" spans="1:5" x14ac:dyDescent="0.3">
      <c r="A965" t="s">
        <v>8219</v>
      </c>
      <c r="B965">
        <v>52</v>
      </c>
      <c r="D965" t="s">
        <v>8221</v>
      </c>
      <c r="E965">
        <v>7</v>
      </c>
    </row>
    <row r="966" spans="1:5" x14ac:dyDescent="0.3">
      <c r="A966" t="s">
        <v>8219</v>
      </c>
      <c r="B966">
        <v>52</v>
      </c>
      <c r="D966" t="s">
        <v>8221</v>
      </c>
      <c r="E966">
        <v>7</v>
      </c>
    </row>
    <row r="967" spans="1:5" x14ac:dyDescent="0.3">
      <c r="A967" t="s">
        <v>8219</v>
      </c>
      <c r="B967">
        <v>52</v>
      </c>
      <c r="D967" t="s">
        <v>8221</v>
      </c>
      <c r="E967">
        <v>7</v>
      </c>
    </row>
    <row r="968" spans="1:5" x14ac:dyDescent="0.3">
      <c r="A968" t="s">
        <v>8219</v>
      </c>
      <c r="B968">
        <v>52</v>
      </c>
      <c r="D968" t="s">
        <v>8221</v>
      </c>
      <c r="E968">
        <v>7</v>
      </c>
    </row>
    <row r="969" spans="1:5" x14ac:dyDescent="0.3">
      <c r="A969" t="s">
        <v>8219</v>
      </c>
      <c r="B969">
        <v>52</v>
      </c>
      <c r="D969" t="s">
        <v>8221</v>
      </c>
      <c r="E969">
        <v>7</v>
      </c>
    </row>
    <row r="970" spans="1:5" x14ac:dyDescent="0.3">
      <c r="A970" t="s">
        <v>8219</v>
      </c>
      <c r="B970">
        <v>52</v>
      </c>
      <c r="D970" t="s">
        <v>8221</v>
      </c>
      <c r="E970">
        <v>7</v>
      </c>
    </row>
    <row r="971" spans="1:5" x14ac:dyDescent="0.3">
      <c r="A971" t="s">
        <v>8219</v>
      </c>
      <c r="B971">
        <v>52</v>
      </c>
      <c r="D971" t="s">
        <v>8221</v>
      </c>
      <c r="E971">
        <v>7</v>
      </c>
    </row>
    <row r="972" spans="1:5" x14ac:dyDescent="0.3">
      <c r="A972" t="s">
        <v>8219</v>
      </c>
      <c r="B972">
        <v>52</v>
      </c>
      <c r="D972" t="s">
        <v>8221</v>
      </c>
      <c r="E972">
        <v>7</v>
      </c>
    </row>
    <row r="973" spans="1:5" x14ac:dyDescent="0.3">
      <c r="A973" t="s">
        <v>8219</v>
      </c>
      <c r="B973">
        <v>52</v>
      </c>
      <c r="D973" t="s">
        <v>8221</v>
      </c>
      <c r="E973">
        <v>7</v>
      </c>
    </row>
    <row r="974" spans="1:5" x14ac:dyDescent="0.3">
      <c r="A974" t="s">
        <v>8219</v>
      </c>
      <c r="B974">
        <v>53</v>
      </c>
      <c r="D974" t="s">
        <v>8221</v>
      </c>
      <c r="E974">
        <v>7</v>
      </c>
    </row>
    <row r="975" spans="1:5" x14ac:dyDescent="0.3">
      <c r="A975" t="s">
        <v>8219</v>
      </c>
      <c r="B975">
        <v>53</v>
      </c>
      <c r="D975" t="s">
        <v>8221</v>
      </c>
      <c r="E975">
        <v>7</v>
      </c>
    </row>
    <row r="976" spans="1:5" x14ac:dyDescent="0.3">
      <c r="A976" t="s">
        <v>8219</v>
      </c>
      <c r="B976">
        <v>53</v>
      </c>
      <c r="D976" t="s">
        <v>8221</v>
      </c>
      <c r="E976">
        <v>7</v>
      </c>
    </row>
    <row r="977" spans="1:5" x14ac:dyDescent="0.3">
      <c r="A977" t="s">
        <v>8219</v>
      </c>
      <c r="B977">
        <v>53</v>
      </c>
      <c r="D977" t="s">
        <v>8221</v>
      </c>
      <c r="E977">
        <v>7</v>
      </c>
    </row>
    <row r="978" spans="1:5" x14ac:dyDescent="0.3">
      <c r="A978" t="s">
        <v>8219</v>
      </c>
      <c r="B978">
        <v>53</v>
      </c>
      <c r="D978" t="s">
        <v>8221</v>
      </c>
      <c r="E978">
        <v>7</v>
      </c>
    </row>
    <row r="979" spans="1:5" x14ac:dyDescent="0.3">
      <c r="A979" t="s">
        <v>8219</v>
      </c>
      <c r="B979">
        <v>53</v>
      </c>
      <c r="D979" t="s">
        <v>8221</v>
      </c>
      <c r="E979">
        <v>7</v>
      </c>
    </row>
    <row r="980" spans="1:5" x14ac:dyDescent="0.3">
      <c r="A980" t="s">
        <v>8219</v>
      </c>
      <c r="B980">
        <v>53</v>
      </c>
      <c r="D980" t="s">
        <v>8221</v>
      </c>
      <c r="E980">
        <v>7</v>
      </c>
    </row>
    <row r="981" spans="1:5" x14ac:dyDescent="0.3">
      <c r="A981" t="s">
        <v>8219</v>
      </c>
      <c r="B981">
        <v>54</v>
      </c>
      <c r="D981" t="s">
        <v>8221</v>
      </c>
      <c r="E981">
        <v>7</v>
      </c>
    </row>
    <row r="982" spans="1:5" x14ac:dyDescent="0.3">
      <c r="A982" t="s">
        <v>8219</v>
      </c>
      <c r="B982">
        <v>54</v>
      </c>
      <c r="D982" t="s">
        <v>8221</v>
      </c>
      <c r="E982">
        <v>7</v>
      </c>
    </row>
    <row r="983" spans="1:5" x14ac:dyDescent="0.3">
      <c r="A983" t="s">
        <v>8219</v>
      </c>
      <c r="B983">
        <v>54</v>
      </c>
      <c r="D983" t="s">
        <v>8221</v>
      </c>
      <c r="E983">
        <v>7</v>
      </c>
    </row>
    <row r="984" spans="1:5" x14ac:dyDescent="0.3">
      <c r="A984" t="s">
        <v>8219</v>
      </c>
      <c r="B984">
        <v>54</v>
      </c>
      <c r="D984" t="s">
        <v>8221</v>
      </c>
      <c r="E984">
        <v>7</v>
      </c>
    </row>
    <row r="985" spans="1:5" x14ac:dyDescent="0.3">
      <c r="A985" t="s">
        <v>8219</v>
      </c>
      <c r="B985">
        <v>54</v>
      </c>
      <c r="D985" t="s">
        <v>8221</v>
      </c>
      <c r="E985">
        <v>7</v>
      </c>
    </row>
    <row r="986" spans="1:5" x14ac:dyDescent="0.3">
      <c r="A986" t="s">
        <v>8219</v>
      </c>
      <c r="B986">
        <v>54</v>
      </c>
      <c r="D986" t="s">
        <v>8221</v>
      </c>
      <c r="E986">
        <v>7</v>
      </c>
    </row>
    <row r="987" spans="1:5" x14ac:dyDescent="0.3">
      <c r="A987" t="s">
        <v>8219</v>
      </c>
      <c r="B987">
        <v>54</v>
      </c>
      <c r="D987" t="s">
        <v>8221</v>
      </c>
      <c r="E987">
        <v>7</v>
      </c>
    </row>
    <row r="988" spans="1:5" x14ac:dyDescent="0.3">
      <c r="A988" t="s">
        <v>8219</v>
      </c>
      <c r="B988">
        <v>54</v>
      </c>
      <c r="D988" t="s">
        <v>8221</v>
      </c>
      <c r="E988">
        <v>7</v>
      </c>
    </row>
    <row r="989" spans="1:5" x14ac:dyDescent="0.3">
      <c r="A989" t="s">
        <v>8219</v>
      </c>
      <c r="B989">
        <v>54</v>
      </c>
      <c r="D989" t="s">
        <v>8221</v>
      </c>
      <c r="E989">
        <v>7</v>
      </c>
    </row>
    <row r="990" spans="1:5" x14ac:dyDescent="0.3">
      <c r="A990" t="s">
        <v>8219</v>
      </c>
      <c r="B990">
        <v>54</v>
      </c>
      <c r="D990" t="s">
        <v>8221</v>
      </c>
      <c r="E990">
        <v>7</v>
      </c>
    </row>
    <row r="991" spans="1:5" x14ac:dyDescent="0.3">
      <c r="A991" t="s">
        <v>8219</v>
      </c>
      <c r="B991">
        <v>54</v>
      </c>
      <c r="D991" t="s">
        <v>8221</v>
      </c>
      <c r="E991">
        <v>7</v>
      </c>
    </row>
    <row r="992" spans="1:5" x14ac:dyDescent="0.3">
      <c r="A992" t="s">
        <v>8219</v>
      </c>
      <c r="B992">
        <v>54</v>
      </c>
      <c r="D992" t="s">
        <v>8221</v>
      </c>
      <c r="E992">
        <v>7</v>
      </c>
    </row>
    <row r="993" spans="1:5" x14ac:dyDescent="0.3">
      <c r="A993" t="s">
        <v>8219</v>
      </c>
      <c r="B993">
        <v>55</v>
      </c>
      <c r="D993" t="s">
        <v>8221</v>
      </c>
      <c r="E993">
        <v>7</v>
      </c>
    </row>
    <row r="994" spans="1:5" x14ac:dyDescent="0.3">
      <c r="A994" t="s">
        <v>8219</v>
      </c>
      <c r="B994">
        <v>55</v>
      </c>
      <c r="D994" t="s">
        <v>8221</v>
      </c>
      <c r="E994">
        <v>7</v>
      </c>
    </row>
    <row r="995" spans="1:5" x14ac:dyDescent="0.3">
      <c r="A995" t="s">
        <v>8219</v>
      </c>
      <c r="B995">
        <v>55</v>
      </c>
      <c r="D995" t="s">
        <v>8221</v>
      </c>
      <c r="E995">
        <v>7</v>
      </c>
    </row>
    <row r="996" spans="1:5" x14ac:dyDescent="0.3">
      <c r="A996" t="s">
        <v>8219</v>
      </c>
      <c r="B996">
        <v>55</v>
      </c>
      <c r="D996" t="s">
        <v>8221</v>
      </c>
      <c r="E996">
        <v>7</v>
      </c>
    </row>
    <row r="997" spans="1:5" x14ac:dyDescent="0.3">
      <c r="A997" t="s">
        <v>8219</v>
      </c>
      <c r="B997">
        <v>55</v>
      </c>
      <c r="D997" t="s">
        <v>8221</v>
      </c>
      <c r="E997">
        <v>7</v>
      </c>
    </row>
    <row r="998" spans="1:5" x14ac:dyDescent="0.3">
      <c r="A998" t="s">
        <v>8219</v>
      </c>
      <c r="B998">
        <v>55</v>
      </c>
      <c r="D998" t="s">
        <v>8221</v>
      </c>
      <c r="E998">
        <v>7</v>
      </c>
    </row>
    <row r="999" spans="1:5" x14ac:dyDescent="0.3">
      <c r="A999" t="s">
        <v>8219</v>
      </c>
      <c r="B999">
        <v>55</v>
      </c>
      <c r="D999" t="s">
        <v>8221</v>
      </c>
      <c r="E999">
        <v>7</v>
      </c>
    </row>
    <row r="1000" spans="1:5" x14ac:dyDescent="0.3">
      <c r="A1000" t="s">
        <v>8219</v>
      </c>
      <c r="B1000">
        <v>55</v>
      </c>
      <c r="D1000" t="s">
        <v>8221</v>
      </c>
      <c r="E1000">
        <v>7</v>
      </c>
    </row>
    <row r="1001" spans="1:5" x14ac:dyDescent="0.3">
      <c r="A1001" t="s">
        <v>8219</v>
      </c>
      <c r="B1001">
        <v>55</v>
      </c>
      <c r="D1001" t="s">
        <v>8221</v>
      </c>
      <c r="E1001">
        <v>7</v>
      </c>
    </row>
    <row r="1002" spans="1:5" x14ac:dyDescent="0.3">
      <c r="A1002" t="s">
        <v>8219</v>
      </c>
      <c r="B1002">
        <v>55</v>
      </c>
      <c r="D1002" t="s">
        <v>8221</v>
      </c>
      <c r="E1002">
        <v>7</v>
      </c>
    </row>
    <row r="1003" spans="1:5" x14ac:dyDescent="0.3">
      <c r="A1003" t="s">
        <v>8219</v>
      </c>
      <c r="B1003">
        <v>55</v>
      </c>
      <c r="D1003" t="s">
        <v>8221</v>
      </c>
      <c r="E1003">
        <v>7</v>
      </c>
    </row>
    <row r="1004" spans="1:5" x14ac:dyDescent="0.3">
      <c r="A1004" t="s">
        <v>8219</v>
      </c>
      <c r="B1004">
        <v>55</v>
      </c>
      <c r="D1004" t="s">
        <v>8221</v>
      </c>
      <c r="E1004">
        <v>7</v>
      </c>
    </row>
    <row r="1005" spans="1:5" x14ac:dyDescent="0.3">
      <c r="A1005" t="s">
        <v>8219</v>
      </c>
      <c r="B1005">
        <v>55</v>
      </c>
      <c r="D1005" t="s">
        <v>8221</v>
      </c>
      <c r="E1005">
        <v>7</v>
      </c>
    </row>
    <row r="1006" spans="1:5" x14ac:dyDescent="0.3">
      <c r="A1006" t="s">
        <v>8219</v>
      </c>
      <c r="B1006">
        <v>55</v>
      </c>
      <c r="D1006" t="s">
        <v>8221</v>
      </c>
      <c r="E1006">
        <v>7</v>
      </c>
    </row>
    <row r="1007" spans="1:5" x14ac:dyDescent="0.3">
      <c r="A1007" t="s">
        <v>8219</v>
      </c>
      <c r="B1007">
        <v>56</v>
      </c>
      <c r="D1007" t="s">
        <v>8221</v>
      </c>
      <c r="E1007">
        <v>7</v>
      </c>
    </row>
    <row r="1008" spans="1:5" x14ac:dyDescent="0.3">
      <c r="A1008" t="s">
        <v>8219</v>
      </c>
      <c r="B1008">
        <v>56</v>
      </c>
      <c r="D1008" t="s">
        <v>8221</v>
      </c>
      <c r="E1008">
        <v>7</v>
      </c>
    </row>
    <row r="1009" spans="1:5" x14ac:dyDescent="0.3">
      <c r="A1009" t="s">
        <v>8219</v>
      </c>
      <c r="B1009">
        <v>56</v>
      </c>
      <c r="D1009" t="s">
        <v>8221</v>
      </c>
      <c r="E1009">
        <v>8</v>
      </c>
    </row>
    <row r="1010" spans="1:5" x14ac:dyDescent="0.3">
      <c r="A1010" t="s">
        <v>8219</v>
      </c>
      <c r="B1010">
        <v>56</v>
      </c>
      <c r="D1010" t="s">
        <v>8221</v>
      </c>
      <c r="E1010">
        <v>8</v>
      </c>
    </row>
    <row r="1011" spans="1:5" x14ac:dyDescent="0.3">
      <c r="A1011" t="s">
        <v>8219</v>
      </c>
      <c r="B1011">
        <v>56</v>
      </c>
      <c r="D1011" t="s">
        <v>8221</v>
      </c>
      <c r="E1011">
        <v>8</v>
      </c>
    </row>
    <row r="1012" spans="1:5" x14ac:dyDescent="0.3">
      <c r="A1012" t="s">
        <v>8219</v>
      </c>
      <c r="B1012">
        <v>56</v>
      </c>
      <c r="D1012" t="s">
        <v>8221</v>
      </c>
      <c r="E1012">
        <v>8</v>
      </c>
    </row>
    <row r="1013" spans="1:5" x14ac:dyDescent="0.3">
      <c r="A1013" t="s">
        <v>8219</v>
      </c>
      <c r="B1013">
        <v>56</v>
      </c>
      <c r="D1013" t="s">
        <v>8221</v>
      </c>
      <c r="E1013">
        <v>8</v>
      </c>
    </row>
    <row r="1014" spans="1:5" x14ac:dyDescent="0.3">
      <c r="A1014" t="s">
        <v>8219</v>
      </c>
      <c r="B1014">
        <v>56</v>
      </c>
      <c r="D1014" t="s">
        <v>8221</v>
      </c>
      <c r="E1014">
        <v>8</v>
      </c>
    </row>
    <row r="1015" spans="1:5" x14ac:dyDescent="0.3">
      <c r="A1015" t="s">
        <v>8219</v>
      </c>
      <c r="B1015">
        <v>56</v>
      </c>
      <c r="D1015" t="s">
        <v>8221</v>
      </c>
      <c r="E1015">
        <v>8</v>
      </c>
    </row>
    <row r="1016" spans="1:5" x14ac:dyDescent="0.3">
      <c r="A1016" t="s">
        <v>8219</v>
      </c>
      <c r="B1016">
        <v>56</v>
      </c>
      <c r="D1016" t="s">
        <v>8221</v>
      </c>
      <c r="E1016">
        <v>8</v>
      </c>
    </row>
    <row r="1017" spans="1:5" x14ac:dyDescent="0.3">
      <c r="A1017" t="s">
        <v>8219</v>
      </c>
      <c r="B1017">
        <v>56</v>
      </c>
      <c r="D1017" t="s">
        <v>8221</v>
      </c>
      <c r="E1017">
        <v>8</v>
      </c>
    </row>
    <row r="1018" spans="1:5" x14ac:dyDescent="0.3">
      <c r="A1018" t="s">
        <v>8219</v>
      </c>
      <c r="B1018">
        <v>56</v>
      </c>
      <c r="D1018" t="s">
        <v>8221</v>
      </c>
      <c r="E1018">
        <v>8</v>
      </c>
    </row>
    <row r="1019" spans="1:5" x14ac:dyDescent="0.3">
      <c r="A1019" t="s">
        <v>8219</v>
      </c>
      <c r="B1019">
        <v>56</v>
      </c>
      <c r="D1019" t="s">
        <v>8221</v>
      </c>
      <c r="E1019">
        <v>8</v>
      </c>
    </row>
    <row r="1020" spans="1:5" x14ac:dyDescent="0.3">
      <c r="A1020" t="s">
        <v>8219</v>
      </c>
      <c r="B1020">
        <v>56</v>
      </c>
      <c r="D1020" t="s">
        <v>8221</v>
      </c>
      <c r="E1020">
        <v>8</v>
      </c>
    </row>
    <row r="1021" spans="1:5" x14ac:dyDescent="0.3">
      <c r="A1021" t="s">
        <v>8219</v>
      </c>
      <c r="B1021">
        <v>56</v>
      </c>
      <c r="D1021" t="s">
        <v>8221</v>
      </c>
      <c r="E1021">
        <v>8</v>
      </c>
    </row>
    <row r="1022" spans="1:5" x14ac:dyDescent="0.3">
      <c r="A1022" t="s">
        <v>8219</v>
      </c>
      <c r="B1022">
        <v>57</v>
      </c>
      <c r="D1022" t="s">
        <v>8221</v>
      </c>
      <c r="E1022">
        <v>8</v>
      </c>
    </row>
    <row r="1023" spans="1:5" x14ac:dyDescent="0.3">
      <c r="A1023" t="s">
        <v>8219</v>
      </c>
      <c r="B1023">
        <v>57</v>
      </c>
      <c r="D1023" t="s">
        <v>8221</v>
      </c>
      <c r="E1023">
        <v>8</v>
      </c>
    </row>
    <row r="1024" spans="1:5" x14ac:dyDescent="0.3">
      <c r="A1024" t="s">
        <v>8219</v>
      </c>
      <c r="B1024">
        <v>57</v>
      </c>
      <c r="D1024" t="s">
        <v>8221</v>
      </c>
      <c r="E1024">
        <v>8</v>
      </c>
    </row>
    <row r="1025" spans="1:5" x14ac:dyDescent="0.3">
      <c r="A1025" t="s">
        <v>8219</v>
      </c>
      <c r="B1025">
        <v>57</v>
      </c>
      <c r="D1025" t="s">
        <v>8221</v>
      </c>
      <c r="E1025">
        <v>8</v>
      </c>
    </row>
    <row r="1026" spans="1:5" x14ac:dyDescent="0.3">
      <c r="A1026" t="s">
        <v>8219</v>
      </c>
      <c r="B1026">
        <v>57</v>
      </c>
      <c r="D1026" t="s">
        <v>8221</v>
      </c>
      <c r="E1026">
        <v>8</v>
      </c>
    </row>
    <row r="1027" spans="1:5" x14ac:dyDescent="0.3">
      <c r="A1027" t="s">
        <v>8219</v>
      </c>
      <c r="B1027">
        <v>57</v>
      </c>
      <c r="D1027" t="s">
        <v>8221</v>
      </c>
      <c r="E1027">
        <v>8</v>
      </c>
    </row>
    <row r="1028" spans="1:5" x14ac:dyDescent="0.3">
      <c r="A1028" t="s">
        <v>8219</v>
      </c>
      <c r="B1028">
        <v>57</v>
      </c>
      <c r="D1028" t="s">
        <v>8221</v>
      </c>
      <c r="E1028">
        <v>8</v>
      </c>
    </row>
    <row r="1029" spans="1:5" x14ac:dyDescent="0.3">
      <c r="A1029" t="s">
        <v>8219</v>
      </c>
      <c r="B1029">
        <v>57</v>
      </c>
      <c r="D1029" t="s">
        <v>8221</v>
      </c>
      <c r="E1029">
        <v>8</v>
      </c>
    </row>
    <row r="1030" spans="1:5" x14ac:dyDescent="0.3">
      <c r="A1030" t="s">
        <v>8219</v>
      </c>
      <c r="B1030">
        <v>57</v>
      </c>
      <c r="D1030" t="s">
        <v>8221</v>
      </c>
      <c r="E1030">
        <v>8</v>
      </c>
    </row>
    <row r="1031" spans="1:5" x14ac:dyDescent="0.3">
      <c r="A1031" t="s">
        <v>8219</v>
      </c>
      <c r="B1031">
        <v>57</v>
      </c>
      <c r="D1031" t="s">
        <v>8221</v>
      </c>
      <c r="E1031">
        <v>8</v>
      </c>
    </row>
    <row r="1032" spans="1:5" x14ac:dyDescent="0.3">
      <c r="A1032" t="s">
        <v>8219</v>
      </c>
      <c r="B1032">
        <v>57</v>
      </c>
      <c r="D1032" t="s">
        <v>8221</v>
      </c>
      <c r="E1032">
        <v>8</v>
      </c>
    </row>
    <row r="1033" spans="1:5" x14ac:dyDescent="0.3">
      <c r="A1033" t="s">
        <v>8219</v>
      </c>
      <c r="B1033">
        <v>57</v>
      </c>
      <c r="D1033" t="s">
        <v>8221</v>
      </c>
      <c r="E1033">
        <v>8</v>
      </c>
    </row>
    <row r="1034" spans="1:5" x14ac:dyDescent="0.3">
      <c r="A1034" t="s">
        <v>8219</v>
      </c>
      <c r="B1034">
        <v>57</v>
      </c>
      <c r="D1034" t="s">
        <v>8221</v>
      </c>
      <c r="E1034">
        <v>8</v>
      </c>
    </row>
    <row r="1035" spans="1:5" x14ac:dyDescent="0.3">
      <c r="A1035" t="s">
        <v>8219</v>
      </c>
      <c r="B1035">
        <v>57</v>
      </c>
      <c r="D1035" t="s">
        <v>8221</v>
      </c>
      <c r="E1035">
        <v>8</v>
      </c>
    </row>
    <row r="1036" spans="1:5" x14ac:dyDescent="0.3">
      <c r="A1036" t="s">
        <v>8219</v>
      </c>
      <c r="B1036">
        <v>57</v>
      </c>
      <c r="D1036" t="s">
        <v>8221</v>
      </c>
      <c r="E1036">
        <v>8</v>
      </c>
    </row>
    <row r="1037" spans="1:5" x14ac:dyDescent="0.3">
      <c r="A1037" t="s">
        <v>8219</v>
      </c>
      <c r="B1037">
        <v>57</v>
      </c>
      <c r="D1037" t="s">
        <v>8221</v>
      </c>
      <c r="E1037">
        <v>8</v>
      </c>
    </row>
    <row r="1038" spans="1:5" x14ac:dyDescent="0.3">
      <c r="A1038" t="s">
        <v>8219</v>
      </c>
      <c r="B1038">
        <v>57</v>
      </c>
      <c r="D1038" t="s">
        <v>8221</v>
      </c>
      <c r="E1038">
        <v>8</v>
      </c>
    </row>
    <row r="1039" spans="1:5" x14ac:dyDescent="0.3">
      <c r="A1039" t="s">
        <v>8219</v>
      </c>
      <c r="B1039">
        <v>57</v>
      </c>
      <c r="D1039" t="s">
        <v>8221</v>
      </c>
      <c r="E1039">
        <v>8</v>
      </c>
    </row>
    <row r="1040" spans="1:5" x14ac:dyDescent="0.3">
      <c r="A1040" t="s">
        <v>8219</v>
      </c>
      <c r="B1040">
        <v>57</v>
      </c>
      <c r="D1040" t="s">
        <v>8221</v>
      </c>
      <c r="E1040">
        <v>8</v>
      </c>
    </row>
    <row r="1041" spans="1:5" x14ac:dyDescent="0.3">
      <c r="A1041" t="s">
        <v>8219</v>
      </c>
      <c r="B1041">
        <v>57</v>
      </c>
      <c r="D1041" t="s">
        <v>8221</v>
      </c>
      <c r="E1041">
        <v>8</v>
      </c>
    </row>
    <row r="1042" spans="1:5" x14ac:dyDescent="0.3">
      <c r="A1042" t="s">
        <v>8219</v>
      </c>
      <c r="B1042">
        <v>57</v>
      </c>
      <c r="D1042" t="s">
        <v>8221</v>
      </c>
      <c r="E1042">
        <v>8</v>
      </c>
    </row>
    <row r="1043" spans="1:5" x14ac:dyDescent="0.3">
      <c r="A1043" t="s">
        <v>8219</v>
      </c>
      <c r="B1043">
        <v>58</v>
      </c>
      <c r="D1043" t="s">
        <v>8221</v>
      </c>
      <c r="E1043">
        <v>8</v>
      </c>
    </row>
    <row r="1044" spans="1:5" x14ac:dyDescent="0.3">
      <c r="A1044" t="s">
        <v>8219</v>
      </c>
      <c r="B1044">
        <v>58</v>
      </c>
      <c r="D1044" t="s">
        <v>8221</v>
      </c>
      <c r="E1044">
        <v>8</v>
      </c>
    </row>
    <row r="1045" spans="1:5" x14ac:dyDescent="0.3">
      <c r="A1045" t="s">
        <v>8219</v>
      </c>
      <c r="B1045">
        <v>58</v>
      </c>
      <c r="D1045" t="s">
        <v>8221</v>
      </c>
      <c r="E1045">
        <v>8</v>
      </c>
    </row>
    <row r="1046" spans="1:5" x14ac:dyDescent="0.3">
      <c r="A1046" t="s">
        <v>8219</v>
      </c>
      <c r="B1046">
        <v>58</v>
      </c>
      <c r="D1046" t="s">
        <v>8221</v>
      </c>
      <c r="E1046">
        <v>8</v>
      </c>
    </row>
    <row r="1047" spans="1:5" x14ac:dyDescent="0.3">
      <c r="A1047" t="s">
        <v>8219</v>
      </c>
      <c r="B1047">
        <v>58</v>
      </c>
      <c r="D1047" t="s">
        <v>8221</v>
      </c>
      <c r="E1047">
        <v>9</v>
      </c>
    </row>
    <row r="1048" spans="1:5" x14ac:dyDescent="0.3">
      <c r="A1048" t="s">
        <v>8219</v>
      </c>
      <c r="B1048">
        <v>58</v>
      </c>
      <c r="D1048" t="s">
        <v>8221</v>
      </c>
      <c r="E1048">
        <v>9</v>
      </c>
    </row>
    <row r="1049" spans="1:5" x14ac:dyDescent="0.3">
      <c r="A1049" t="s">
        <v>8219</v>
      </c>
      <c r="B1049">
        <v>58</v>
      </c>
      <c r="D1049" t="s">
        <v>8221</v>
      </c>
      <c r="E1049">
        <v>9</v>
      </c>
    </row>
    <row r="1050" spans="1:5" x14ac:dyDescent="0.3">
      <c r="A1050" t="s">
        <v>8219</v>
      </c>
      <c r="B1050">
        <v>58</v>
      </c>
      <c r="D1050" t="s">
        <v>8221</v>
      </c>
      <c r="E1050">
        <v>9</v>
      </c>
    </row>
    <row r="1051" spans="1:5" x14ac:dyDescent="0.3">
      <c r="A1051" t="s">
        <v>8219</v>
      </c>
      <c r="B1051">
        <v>58</v>
      </c>
      <c r="D1051" t="s">
        <v>8221</v>
      </c>
      <c r="E1051">
        <v>9</v>
      </c>
    </row>
    <row r="1052" spans="1:5" x14ac:dyDescent="0.3">
      <c r="A1052" t="s">
        <v>8219</v>
      </c>
      <c r="B1052">
        <v>58</v>
      </c>
      <c r="D1052" t="s">
        <v>8221</v>
      </c>
      <c r="E1052">
        <v>9</v>
      </c>
    </row>
    <row r="1053" spans="1:5" x14ac:dyDescent="0.3">
      <c r="A1053" t="s">
        <v>8219</v>
      </c>
      <c r="B1053">
        <v>58</v>
      </c>
      <c r="D1053" t="s">
        <v>8221</v>
      </c>
      <c r="E1053">
        <v>9</v>
      </c>
    </row>
    <row r="1054" spans="1:5" x14ac:dyDescent="0.3">
      <c r="A1054" t="s">
        <v>8219</v>
      </c>
      <c r="B1054">
        <v>58</v>
      </c>
      <c r="D1054" t="s">
        <v>8221</v>
      </c>
      <c r="E1054">
        <v>9</v>
      </c>
    </row>
    <row r="1055" spans="1:5" x14ac:dyDescent="0.3">
      <c r="A1055" t="s">
        <v>8219</v>
      </c>
      <c r="B1055">
        <v>59</v>
      </c>
      <c r="D1055" t="s">
        <v>8221</v>
      </c>
      <c r="E1055">
        <v>9</v>
      </c>
    </row>
    <row r="1056" spans="1:5" x14ac:dyDescent="0.3">
      <c r="A1056" t="s">
        <v>8219</v>
      </c>
      <c r="B1056">
        <v>59</v>
      </c>
      <c r="D1056" t="s">
        <v>8221</v>
      </c>
      <c r="E1056">
        <v>9</v>
      </c>
    </row>
    <row r="1057" spans="1:5" x14ac:dyDescent="0.3">
      <c r="A1057" t="s">
        <v>8219</v>
      </c>
      <c r="B1057">
        <v>59</v>
      </c>
      <c r="D1057" t="s">
        <v>8221</v>
      </c>
      <c r="E1057">
        <v>9</v>
      </c>
    </row>
    <row r="1058" spans="1:5" x14ac:dyDescent="0.3">
      <c r="A1058" t="s">
        <v>8219</v>
      </c>
      <c r="B1058">
        <v>59</v>
      </c>
      <c r="D1058" t="s">
        <v>8221</v>
      </c>
      <c r="E1058">
        <v>9</v>
      </c>
    </row>
    <row r="1059" spans="1:5" x14ac:dyDescent="0.3">
      <c r="A1059" t="s">
        <v>8219</v>
      </c>
      <c r="B1059">
        <v>59</v>
      </c>
      <c r="D1059" t="s">
        <v>8221</v>
      </c>
      <c r="E1059">
        <v>9</v>
      </c>
    </row>
    <row r="1060" spans="1:5" x14ac:dyDescent="0.3">
      <c r="A1060" t="s">
        <v>8219</v>
      </c>
      <c r="B1060">
        <v>59</v>
      </c>
      <c r="D1060" t="s">
        <v>8221</v>
      </c>
      <c r="E1060">
        <v>9</v>
      </c>
    </row>
    <row r="1061" spans="1:5" x14ac:dyDescent="0.3">
      <c r="A1061" t="s">
        <v>8219</v>
      </c>
      <c r="B1061">
        <v>59</v>
      </c>
      <c r="D1061" t="s">
        <v>8221</v>
      </c>
      <c r="E1061">
        <v>9</v>
      </c>
    </row>
    <row r="1062" spans="1:5" x14ac:dyDescent="0.3">
      <c r="A1062" t="s">
        <v>8219</v>
      </c>
      <c r="B1062">
        <v>59</v>
      </c>
      <c r="D1062" t="s">
        <v>8221</v>
      </c>
      <c r="E1062">
        <v>9</v>
      </c>
    </row>
    <row r="1063" spans="1:5" x14ac:dyDescent="0.3">
      <c r="A1063" t="s">
        <v>8219</v>
      </c>
      <c r="B1063">
        <v>59</v>
      </c>
      <c r="D1063" t="s">
        <v>8221</v>
      </c>
      <c r="E1063">
        <v>9</v>
      </c>
    </row>
    <row r="1064" spans="1:5" x14ac:dyDescent="0.3">
      <c r="A1064" t="s">
        <v>8219</v>
      </c>
      <c r="B1064">
        <v>59</v>
      </c>
      <c r="D1064" t="s">
        <v>8221</v>
      </c>
      <c r="E1064">
        <v>9</v>
      </c>
    </row>
    <row r="1065" spans="1:5" x14ac:dyDescent="0.3">
      <c r="A1065" t="s">
        <v>8219</v>
      </c>
      <c r="B1065">
        <v>59</v>
      </c>
      <c r="D1065" t="s">
        <v>8221</v>
      </c>
      <c r="E1065">
        <v>9</v>
      </c>
    </row>
    <row r="1066" spans="1:5" x14ac:dyDescent="0.3">
      <c r="A1066" t="s">
        <v>8219</v>
      </c>
      <c r="B1066">
        <v>60</v>
      </c>
      <c r="D1066" t="s">
        <v>8221</v>
      </c>
      <c r="E1066">
        <v>9</v>
      </c>
    </row>
    <row r="1067" spans="1:5" x14ac:dyDescent="0.3">
      <c r="A1067" t="s">
        <v>8219</v>
      </c>
      <c r="B1067">
        <v>60</v>
      </c>
      <c r="D1067" t="s">
        <v>8221</v>
      </c>
      <c r="E1067">
        <v>9</v>
      </c>
    </row>
    <row r="1068" spans="1:5" x14ac:dyDescent="0.3">
      <c r="A1068" t="s">
        <v>8219</v>
      </c>
      <c r="B1068">
        <v>60</v>
      </c>
      <c r="D1068" t="s">
        <v>8221</v>
      </c>
      <c r="E1068">
        <v>9</v>
      </c>
    </row>
    <row r="1069" spans="1:5" x14ac:dyDescent="0.3">
      <c r="A1069" t="s">
        <v>8219</v>
      </c>
      <c r="B1069">
        <v>60</v>
      </c>
      <c r="D1069" t="s">
        <v>8221</v>
      </c>
      <c r="E1069">
        <v>9</v>
      </c>
    </row>
    <row r="1070" spans="1:5" x14ac:dyDescent="0.3">
      <c r="A1070" t="s">
        <v>8219</v>
      </c>
      <c r="B1070">
        <v>60</v>
      </c>
      <c r="D1070" t="s">
        <v>8221</v>
      </c>
      <c r="E1070">
        <v>9</v>
      </c>
    </row>
    <row r="1071" spans="1:5" x14ac:dyDescent="0.3">
      <c r="A1071" t="s">
        <v>8219</v>
      </c>
      <c r="B1071">
        <v>60</v>
      </c>
      <c r="D1071" t="s">
        <v>8221</v>
      </c>
      <c r="E1071">
        <v>9</v>
      </c>
    </row>
    <row r="1072" spans="1:5" x14ac:dyDescent="0.3">
      <c r="A1072" t="s">
        <v>8219</v>
      </c>
      <c r="B1072">
        <v>60</v>
      </c>
      <c r="D1072" t="s">
        <v>8221</v>
      </c>
      <c r="E1072">
        <v>9</v>
      </c>
    </row>
    <row r="1073" spans="1:5" x14ac:dyDescent="0.3">
      <c r="A1073" t="s">
        <v>8219</v>
      </c>
      <c r="B1073">
        <v>60</v>
      </c>
      <c r="D1073" t="s">
        <v>8221</v>
      </c>
      <c r="E1073">
        <v>9</v>
      </c>
    </row>
    <row r="1074" spans="1:5" x14ac:dyDescent="0.3">
      <c r="A1074" t="s">
        <v>8219</v>
      </c>
      <c r="B1074">
        <v>60</v>
      </c>
      <c r="D1074" t="s">
        <v>8221</v>
      </c>
      <c r="E1074">
        <v>9</v>
      </c>
    </row>
    <row r="1075" spans="1:5" x14ac:dyDescent="0.3">
      <c r="A1075" t="s">
        <v>8219</v>
      </c>
      <c r="B1075">
        <v>60</v>
      </c>
      <c r="D1075" t="s">
        <v>8221</v>
      </c>
      <c r="E1075">
        <v>9</v>
      </c>
    </row>
    <row r="1076" spans="1:5" x14ac:dyDescent="0.3">
      <c r="A1076" t="s">
        <v>8219</v>
      </c>
      <c r="B1076">
        <v>60</v>
      </c>
      <c r="D1076" t="s">
        <v>8221</v>
      </c>
      <c r="E1076">
        <v>9</v>
      </c>
    </row>
    <row r="1077" spans="1:5" x14ac:dyDescent="0.3">
      <c r="A1077" t="s">
        <v>8219</v>
      </c>
      <c r="B1077">
        <v>60</v>
      </c>
      <c r="D1077" t="s">
        <v>8221</v>
      </c>
      <c r="E1077">
        <v>9</v>
      </c>
    </row>
    <row r="1078" spans="1:5" x14ac:dyDescent="0.3">
      <c r="A1078" t="s">
        <v>8219</v>
      </c>
      <c r="B1078">
        <v>61</v>
      </c>
      <c r="D1078" t="s">
        <v>8221</v>
      </c>
      <c r="E1078">
        <v>9</v>
      </c>
    </row>
    <row r="1079" spans="1:5" x14ac:dyDescent="0.3">
      <c r="A1079" t="s">
        <v>8219</v>
      </c>
      <c r="B1079">
        <v>61</v>
      </c>
      <c r="D1079" t="s">
        <v>8221</v>
      </c>
      <c r="E1079">
        <v>9</v>
      </c>
    </row>
    <row r="1080" spans="1:5" x14ac:dyDescent="0.3">
      <c r="A1080" t="s">
        <v>8219</v>
      </c>
      <c r="B1080">
        <v>61</v>
      </c>
      <c r="D1080" t="s">
        <v>8221</v>
      </c>
      <c r="E1080">
        <v>9</v>
      </c>
    </row>
    <row r="1081" spans="1:5" x14ac:dyDescent="0.3">
      <c r="A1081" t="s">
        <v>8219</v>
      </c>
      <c r="B1081">
        <v>61</v>
      </c>
      <c r="D1081" t="s">
        <v>8221</v>
      </c>
      <c r="E1081">
        <v>9</v>
      </c>
    </row>
    <row r="1082" spans="1:5" x14ac:dyDescent="0.3">
      <c r="A1082" t="s">
        <v>8219</v>
      </c>
      <c r="B1082">
        <v>61</v>
      </c>
      <c r="D1082" t="s">
        <v>8221</v>
      </c>
      <c r="E1082">
        <v>9</v>
      </c>
    </row>
    <row r="1083" spans="1:5" x14ac:dyDescent="0.3">
      <c r="A1083" t="s">
        <v>8219</v>
      </c>
      <c r="B1083">
        <v>61</v>
      </c>
      <c r="D1083" t="s">
        <v>8221</v>
      </c>
      <c r="E1083">
        <v>10</v>
      </c>
    </row>
    <row r="1084" spans="1:5" x14ac:dyDescent="0.3">
      <c r="A1084" t="s">
        <v>8219</v>
      </c>
      <c r="B1084">
        <v>61</v>
      </c>
      <c r="D1084" t="s">
        <v>8221</v>
      </c>
      <c r="E1084">
        <v>10</v>
      </c>
    </row>
    <row r="1085" spans="1:5" x14ac:dyDescent="0.3">
      <c r="A1085" t="s">
        <v>8219</v>
      </c>
      <c r="B1085">
        <v>61</v>
      </c>
      <c r="D1085" t="s">
        <v>8221</v>
      </c>
      <c r="E1085">
        <v>10</v>
      </c>
    </row>
    <row r="1086" spans="1:5" x14ac:dyDescent="0.3">
      <c r="A1086" t="s">
        <v>8219</v>
      </c>
      <c r="B1086">
        <v>61</v>
      </c>
      <c r="D1086" t="s">
        <v>8221</v>
      </c>
      <c r="E1086">
        <v>10</v>
      </c>
    </row>
    <row r="1087" spans="1:5" x14ac:dyDescent="0.3">
      <c r="A1087" t="s">
        <v>8219</v>
      </c>
      <c r="B1087">
        <v>61</v>
      </c>
      <c r="D1087" t="s">
        <v>8221</v>
      </c>
      <c r="E1087">
        <v>10</v>
      </c>
    </row>
    <row r="1088" spans="1:5" x14ac:dyDescent="0.3">
      <c r="A1088" t="s">
        <v>8219</v>
      </c>
      <c r="B1088">
        <v>61</v>
      </c>
      <c r="D1088" t="s">
        <v>8221</v>
      </c>
      <c r="E1088">
        <v>10</v>
      </c>
    </row>
    <row r="1089" spans="1:5" x14ac:dyDescent="0.3">
      <c r="A1089" t="s">
        <v>8219</v>
      </c>
      <c r="B1089">
        <v>61</v>
      </c>
      <c r="D1089" t="s">
        <v>8221</v>
      </c>
      <c r="E1089">
        <v>10</v>
      </c>
    </row>
    <row r="1090" spans="1:5" x14ac:dyDescent="0.3">
      <c r="A1090" t="s">
        <v>8219</v>
      </c>
      <c r="B1090">
        <v>61</v>
      </c>
      <c r="D1090" t="s">
        <v>8221</v>
      </c>
      <c r="E1090">
        <v>10</v>
      </c>
    </row>
    <row r="1091" spans="1:5" x14ac:dyDescent="0.3">
      <c r="A1091" t="s">
        <v>8219</v>
      </c>
      <c r="B1091">
        <v>61</v>
      </c>
      <c r="D1091" t="s">
        <v>8221</v>
      </c>
      <c r="E1091">
        <v>10</v>
      </c>
    </row>
    <row r="1092" spans="1:5" x14ac:dyDescent="0.3">
      <c r="A1092" t="s">
        <v>8219</v>
      </c>
      <c r="B1092">
        <v>62</v>
      </c>
      <c r="D1092" t="s">
        <v>8221</v>
      </c>
      <c r="E1092">
        <v>10</v>
      </c>
    </row>
    <row r="1093" spans="1:5" x14ac:dyDescent="0.3">
      <c r="A1093" t="s">
        <v>8219</v>
      </c>
      <c r="B1093">
        <v>62</v>
      </c>
      <c r="D1093" t="s">
        <v>8221</v>
      </c>
      <c r="E1093">
        <v>10</v>
      </c>
    </row>
    <row r="1094" spans="1:5" x14ac:dyDescent="0.3">
      <c r="A1094" t="s">
        <v>8219</v>
      </c>
      <c r="B1094">
        <v>62</v>
      </c>
      <c r="D1094" t="s">
        <v>8221</v>
      </c>
      <c r="E1094">
        <v>10</v>
      </c>
    </row>
    <row r="1095" spans="1:5" x14ac:dyDescent="0.3">
      <c r="A1095" t="s">
        <v>8219</v>
      </c>
      <c r="B1095">
        <v>62</v>
      </c>
      <c r="D1095" t="s">
        <v>8221</v>
      </c>
      <c r="E1095">
        <v>10</v>
      </c>
    </row>
    <row r="1096" spans="1:5" x14ac:dyDescent="0.3">
      <c r="A1096" t="s">
        <v>8219</v>
      </c>
      <c r="B1096">
        <v>62</v>
      </c>
      <c r="D1096" t="s">
        <v>8221</v>
      </c>
      <c r="E1096">
        <v>10</v>
      </c>
    </row>
    <row r="1097" spans="1:5" x14ac:dyDescent="0.3">
      <c r="A1097" t="s">
        <v>8219</v>
      </c>
      <c r="B1097">
        <v>62</v>
      </c>
      <c r="D1097" t="s">
        <v>8221</v>
      </c>
      <c r="E1097">
        <v>10</v>
      </c>
    </row>
    <row r="1098" spans="1:5" x14ac:dyDescent="0.3">
      <c r="A1098" t="s">
        <v>8219</v>
      </c>
      <c r="B1098">
        <v>62</v>
      </c>
      <c r="D1098" t="s">
        <v>8221</v>
      </c>
      <c r="E1098">
        <v>10</v>
      </c>
    </row>
    <row r="1099" spans="1:5" x14ac:dyDescent="0.3">
      <c r="A1099" t="s">
        <v>8219</v>
      </c>
      <c r="B1099">
        <v>62</v>
      </c>
      <c r="D1099" t="s">
        <v>8221</v>
      </c>
      <c r="E1099">
        <v>10</v>
      </c>
    </row>
    <row r="1100" spans="1:5" x14ac:dyDescent="0.3">
      <c r="A1100" t="s">
        <v>8219</v>
      </c>
      <c r="B1100">
        <v>62</v>
      </c>
      <c r="D1100" t="s">
        <v>8221</v>
      </c>
      <c r="E1100">
        <v>10</v>
      </c>
    </row>
    <row r="1101" spans="1:5" x14ac:dyDescent="0.3">
      <c r="A1101" t="s">
        <v>8219</v>
      </c>
      <c r="B1101">
        <v>62</v>
      </c>
      <c r="D1101" t="s">
        <v>8221</v>
      </c>
      <c r="E1101">
        <v>10</v>
      </c>
    </row>
    <row r="1102" spans="1:5" x14ac:dyDescent="0.3">
      <c r="A1102" t="s">
        <v>8219</v>
      </c>
      <c r="B1102">
        <v>62</v>
      </c>
      <c r="D1102" t="s">
        <v>8221</v>
      </c>
      <c r="E1102">
        <v>10</v>
      </c>
    </row>
    <row r="1103" spans="1:5" x14ac:dyDescent="0.3">
      <c r="A1103" t="s">
        <v>8219</v>
      </c>
      <c r="B1103">
        <v>62</v>
      </c>
      <c r="D1103" t="s">
        <v>8221</v>
      </c>
      <c r="E1103">
        <v>10</v>
      </c>
    </row>
    <row r="1104" spans="1:5" x14ac:dyDescent="0.3">
      <c r="A1104" t="s">
        <v>8219</v>
      </c>
      <c r="B1104">
        <v>62</v>
      </c>
      <c r="D1104" t="s">
        <v>8221</v>
      </c>
      <c r="E1104">
        <v>10</v>
      </c>
    </row>
    <row r="1105" spans="1:5" x14ac:dyDescent="0.3">
      <c r="A1105" t="s">
        <v>8219</v>
      </c>
      <c r="B1105">
        <v>62</v>
      </c>
      <c r="D1105" t="s">
        <v>8221</v>
      </c>
      <c r="E1105">
        <v>10</v>
      </c>
    </row>
    <row r="1106" spans="1:5" x14ac:dyDescent="0.3">
      <c r="A1106" t="s">
        <v>8219</v>
      </c>
      <c r="B1106">
        <v>62</v>
      </c>
      <c r="D1106" t="s">
        <v>8221</v>
      </c>
      <c r="E1106">
        <v>10</v>
      </c>
    </row>
    <row r="1107" spans="1:5" x14ac:dyDescent="0.3">
      <c r="A1107" t="s">
        <v>8219</v>
      </c>
      <c r="B1107">
        <v>62</v>
      </c>
      <c r="D1107" t="s">
        <v>8221</v>
      </c>
      <c r="E1107">
        <v>10</v>
      </c>
    </row>
    <row r="1108" spans="1:5" x14ac:dyDescent="0.3">
      <c r="A1108" t="s">
        <v>8219</v>
      </c>
      <c r="B1108">
        <v>62</v>
      </c>
      <c r="D1108" t="s">
        <v>8221</v>
      </c>
      <c r="E1108">
        <v>10</v>
      </c>
    </row>
    <row r="1109" spans="1:5" x14ac:dyDescent="0.3">
      <c r="A1109" t="s">
        <v>8219</v>
      </c>
      <c r="B1109">
        <v>62</v>
      </c>
      <c r="D1109" t="s">
        <v>8221</v>
      </c>
      <c r="E1109">
        <v>10</v>
      </c>
    </row>
    <row r="1110" spans="1:5" x14ac:dyDescent="0.3">
      <c r="A1110" t="s">
        <v>8219</v>
      </c>
      <c r="B1110">
        <v>63</v>
      </c>
      <c r="D1110" t="s">
        <v>8221</v>
      </c>
      <c r="E1110">
        <v>11</v>
      </c>
    </row>
    <row r="1111" spans="1:5" x14ac:dyDescent="0.3">
      <c r="A1111" t="s">
        <v>8219</v>
      </c>
      <c r="B1111">
        <v>63</v>
      </c>
      <c r="D1111" t="s">
        <v>8221</v>
      </c>
      <c r="E1111">
        <v>11</v>
      </c>
    </row>
    <row r="1112" spans="1:5" x14ac:dyDescent="0.3">
      <c r="A1112" t="s">
        <v>8219</v>
      </c>
      <c r="B1112">
        <v>63</v>
      </c>
      <c r="D1112" t="s">
        <v>8221</v>
      </c>
      <c r="E1112">
        <v>11</v>
      </c>
    </row>
    <row r="1113" spans="1:5" x14ac:dyDescent="0.3">
      <c r="A1113" t="s">
        <v>8219</v>
      </c>
      <c r="B1113">
        <v>63</v>
      </c>
      <c r="D1113" t="s">
        <v>8221</v>
      </c>
      <c r="E1113">
        <v>11</v>
      </c>
    </row>
    <row r="1114" spans="1:5" x14ac:dyDescent="0.3">
      <c r="A1114" t="s">
        <v>8219</v>
      </c>
      <c r="B1114">
        <v>63</v>
      </c>
      <c r="D1114" t="s">
        <v>8221</v>
      </c>
      <c r="E1114">
        <v>11</v>
      </c>
    </row>
    <row r="1115" spans="1:5" x14ac:dyDescent="0.3">
      <c r="A1115" t="s">
        <v>8219</v>
      </c>
      <c r="B1115">
        <v>63</v>
      </c>
      <c r="D1115" t="s">
        <v>8221</v>
      </c>
      <c r="E1115">
        <v>11</v>
      </c>
    </row>
    <row r="1116" spans="1:5" x14ac:dyDescent="0.3">
      <c r="A1116" t="s">
        <v>8219</v>
      </c>
      <c r="B1116">
        <v>63</v>
      </c>
      <c r="D1116" t="s">
        <v>8221</v>
      </c>
      <c r="E1116">
        <v>11</v>
      </c>
    </row>
    <row r="1117" spans="1:5" x14ac:dyDescent="0.3">
      <c r="A1117" t="s">
        <v>8219</v>
      </c>
      <c r="B1117">
        <v>63</v>
      </c>
      <c r="D1117" t="s">
        <v>8221</v>
      </c>
      <c r="E1117">
        <v>11</v>
      </c>
    </row>
    <row r="1118" spans="1:5" x14ac:dyDescent="0.3">
      <c r="A1118" t="s">
        <v>8219</v>
      </c>
      <c r="B1118">
        <v>63</v>
      </c>
      <c r="D1118" t="s">
        <v>8221</v>
      </c>
      <c r="E1118">
        <v>11</v>
      </c>
    </row>
    <row r="1119" spans="1:5" x14ac:dyDescent="0.3">
      <c r="A1119" t="s">
        <v>8219</v>
      </c>
      <c r="B1119">
        <v>63</v>
      </c>
      <c r="D1119" t="s">
        <v>8221</v>
      </c>
      <c r="E1119">
        <v>11</v>
      </c>
    </row>
    <row r="1120" spans="1:5" x14ac:dyDescent="0.3">
      <c r="A1120" t="s">
        <v>8219</v>
      </c>
      <c r="B1120">
        <v>63</v>
      </c>
      <c r="D1120" t="s">
        <v>8221</v>
      </c>
      <c r="E1120">
        <v>11</v>
      </c>
    </row>
    <row r="1121" spans="1:5" x14ac:dyDescent="0.3">
      <c r="A1121" t="s">
        <v>8219</v>
      </c>
      <c r="B1121">
        <v>63</v>
      </c>
      <c r="D1121" t="s">
        <v>8221</v>
      </c>
      <c r="E1121">
        <v>11</v>
      </c>
    </row>
    <row r="1122" spans="1:5" x14ac:dyDescent="0.3">
      <c r="A1122" t="s">
        <v>8219</v>
      </c>
      <c r="B1122">
        <v>64</v>
      </c>
      <c r="D1122" t="s">
        <v>8221</v>
      </c>
      <c r="E1122">
        <v>11</v>
      </c>
    </row>
    <row r="1123" spans="1:5" x14ac:dyDescent="0.3">
      <c r="A1123" t="s">
        <v>8219</v>
      </c>
      <c r="B1123">
        <v>64</v>
      </c>
      <c r="D1123" t="s">
        <v>8221</v>
      </c>
      <c r="E1123">
        <v>11</v>
      </c>
    </row>
    <row r="1124" spans="1:5" x14ac:dyDescent="0.3">
      <c r="A1124" t="s">
        <v>8219</v>
      </c>
      <c r="B1124">
        <v>64</v>
      </c>
      <c r="D1124" t="s">
        <v>8221</v>
      </c>
      <c r="E1124">
        <v>11</v>
      </c>
    </row>
    <row r="1125" spans="1:5" x14ac:dyDescent="0.3">
      <c r="A1125" t="s">
        <v>8219</v>
      </c>
      <c r="B1125">
        <v>64</v>
      </c>
      <c r="D1125" t="s">
        <v>8221</v>
      </c>
      <c r="E1125">
        <v>11</v>
      </c>
    </row>
    <row r="1126" spans="1:5" x14ac:dyDescent="0.3">
      <c r="A1126" t="s">
        <v>8219</v>
      </c>
      <c r="B1126">
        <v>64</v>
      </c>
      <c r="D1126" t="s">
        <v>8221</v>
      </c>
      <c r="E1126">
        <v>11</v>
      </c>
    </row>
    <row r="1127" spans="1:5" x14ac:dyDescent="0.3">
      <c r="A1127" t="s">
        <v>8219</v>
      </c>
      <c r="B1127">
        <v>64</v>
      </c>
      <c r="D1127" t="s">
        <v>8221</v>
      </c>
      <c r="E1127">
        <v>11</v>
      </c>
    </row>
    <row r="1128" spans="1:5" x14ac:dyDescent="0.3">
      <c r="A1128" t="s">
        <v>8219</v>
      </c>
      <c r="B1128">
        <v>64</v>
      </c>
      <c r="D1128" t="s">
        <v>8221</v>
      </c>
      <c r="E1128">
        <v>11</v>
      </c>
    </row>
    <row r="1129" spans="1:5" x14ac:dyDescent="0.3">
      <c r="A1129" t="s">
        <v>8219</v>
      </c>
      <c r="B1129">
        <v>64</v>
      </c>
      <c r="D1129" t="s">
        <v>8221</v>
      </c>
      <c r="E1129">
        <v>11</v>
      </c>
    </row>
    <row r="1130" spans="1:5" x14ac:dyDescent="0.3">
      <c r="A1130" t="s">
        <v>8219</v>
      </c>
      <c r="B1130">
        <v>64</v>
      </c>
      <c r="D1130" t="s">
        <v>8221</v>
      </c>
      <c r="E1130">
        <v>12</v>
      </c>
    </row>
    <row r="1131" spans="1:5" x14ac:dyDescent="0.3">
      <c r="A1131" t="s">
        <v>8219</v>
      </c>
      <c r="B1131">
        <v>64</v>
      </c>
      <c r="D1131" t="s">
        <v>8221</v>
      </c>
      <c r="E1131">
        <v>12</v>
      </c>
    </row>
    <row r="1132" spans="1:5" x14ac:dyDescent="0.3">
      <c r="A1132" t="s">
        <v>8219</v>
      </c>
      <c r="B1132">
        <v>64</v>
      </c>
      <c r="D1132" t="s">
        <v>8221</v>
      </c>
      <c r="E1132">
        <v>12</v>
      </c>
    </row>
    <row r="1133" spans="1:5" x14ac:dyDescent="0.3">
      <c r="A1133" t="s">
        <v>8219</v>
      </c>
      <c r="B1133">
        <v>64</v>
      </c>
      <c r="D1133" t="s">
        <v>8221</v>
      </c>
      <c r="E1133">
        <v>12</v>
      </c>
    </row>
    <row r="1134" spans="1:5" x14ac:dyDescent="0.3">
      <c r="A1134" t="s">
        <v>8219</v>
      </c>
      <c r="B1134">
        <v>65</v>
      </c>
      <c r="D1134" t="s">
        <v>8221</v>
      </c>
      <c r="E1134">
        <v>12</v>
      </c>
    </row>
    <row r="1135" spans="1:5" x14ac:dyDescent="0.3">
      <c r="A1135" t="s">
        <v>8219</v>
      </c>
      <c r="B1135">
        <v>65</v>
      </c>
      <c r="D1135" t="s">
        <v>8221</v>
      </c>
      <c r="E1135">
        <v>12</v>
      </c>
    </row>
    <row r="1136" spans="1:5" x14ac:dyDescent="0.3">
      <c r="A1136" t="s">
        <v>8219</v>
      </c>
      <c r="B1136">
        <v>65</v>
      </c>
      <c r="D1136" t="s">
        <v>8221</v>
      </c>
      <c r="E1136">
        <v>12</v>
      </c>
    </row>
    <row r="1137" spans="1:5" x14ac:dyDescent="0.3">
      <c r="A1137" t="s">
        <v>8219</v>
      </c>
      <c r="B1137">
        <v>65</v>
      </c>
      <c r="D1137" t="s">
        <v>8221</v>
      </c>
      <c r="E1137">
        <v>12</v>
      </c>
    </row>
    <row r="1138" spans="1:5" x14ac:dyDescent="0.3">
      <c r="A1138" t="s">
        <v>8219</v>
      </c>
      <c r="B1138">
        <v>65</v>
      </c>
      <c r="D1138" t="s">
        <v>8221</v>
      </c>
      <c r="E1138">
        <v>12</v>
      </c>
    </row>
    <row r="1139" spans="1:5" x14ac:dyDescent="0.3">
      <c r="A1139" t="s">
        <v>8219</v>
      </c>
      <c r="B1139">
        <v>65</v>
      </c>
      <c r="D1139" t="s">
        <v>8221</v>
      </c>
      <c r="E1139">
        <v>12</v>
      </c>
    </row>
    <row r="1140" spans="1:5" x14ac:dyDescent="0.3">
      <c r="A1140" t="s">
        <v>8219</v>
      </c>
      <c r="B1140">
        <v>65</v>
      </c>
      <c r="D1140" t="s">
        <v>8221</v>
      </c>
      <c r="E1140">
        <v>12</v>
      </c>
    </row>
    <row r="1141" spans="1:5" x14ac:dyDescent="0.3">
      <c r="A1141" t="s">
        <v>8219</v>
      </c>
      <c r="B1141">
        <v>65</v>
      </c>
      <c r="D1141" t="s">
        <v>8221</v>
      </c>
      <c r="E1141">
        <v>12</v>
      </c>
    </row>
    <row r="1142" spans="1:5" x14ac:dyDescent="0.3">
      <c r="A1142" t="s">
        <v>8219</v>
      </c>
      <c r="B1142">
        <v>65</v>
      </c>
      <c r="D1142" t="s">
        <v>8221</v>
      </c>
      <c r="E1142">
        <v>12</v>
      </c>
    </row>
    <row r="1143" spans="1:5" x14ac:dyDescent="0.3">
      <c r="A1143" t="s">
        <v>8219</v>
      </c>
      <c r="B1143">
        <v>65</v>
      </c>
      <c r="D1143" t="s">
        <v>8221</v>
      </c>
      <c r="E1143">
        <v>12</v>
      </c>
    </row>
    <row r="1144" spans="1:5" x14ac:dyDescent="0.3">
      <c r="A1144" t="s">
        <v>8219</v>
      </c>
      <c r="B1144">
        <v>65</v>
      </c>
      <c r="D1144" t="s">
        <v>8221</v>
      </c>
      <c r="E1144">
        <v>12</v>
      </c>
    </row>
    <row r="1145" spans="1:5" x14ac:dyDescent="0.3">
      <c r="A1145" t="s">
        <v>8219</v>
      </c>
      <c r="B1145">
        <v>65</v>
      </c>
      <c r="D1145" t="s">
        <v>8221</v>
      </c>
      <c r="E1145">
        <v>12</v>
      </c>
    </row>
    <row r="1146" spans="1:5" x14ac:dyDescent="0.3">
      <c r="A1146" t="s">
        <v>8219</v>
      </c>
      <c r="B1146">
        <v>66</v>
      </c>
      <c r="D1146" t="s">
        <v>8221</v>
      </c>
      <c r="E1146">
        <v>12</v>
      </c>
    </row>
    <row r="1147" spans="1:5" x14ac:dyDescent="0.3">
      <c r="A1147" t="s">
        <v>8219</v>
      </c>
      <c r="B1147">
        <v>66</v>
      </c>
      <c r="D1147" t="s">
        <v>8221</v>
      </c>
      <c r="E1147">
        <v>12</v>
      </c>
    </row>
    <row r="1148" spans="1:5" x14ac:dyDescent="0.3">
      <c r="A1148" t="s">
        <v>8219</v>
      </c>
      <c r="B1148">
        <v>66</v>
      </c>
      <c r="D1148" t="s">
        <v>8221</v>
      </c>
      <c r="E1148">
        <v>12</v>
      </c>
    </row>
    <row r="1149" spans="1:5" x14ac:dyDescent="0.3">
      <c r="A1149" t="s">
        <v>8219</v>
      </c>
      <c r="B1149">
        <v>66</v>
      </c>
      <c r="D1149" t="s">
        <v>8221</v>
      </c>
      <c r="E1149">
        <v>12</v>
      </c>
    </row>
    <row r="1150" spans="1:5" x14ac:dyDescent="0.3">
      <c r="A1150" t="s">
        <v>8219</v>
      </c>
      <c r="B1150">
        <v>66</v>
      </c>
      <c r="D1150" t="s">
        <v>8221</v>
      </c>
      <c r="E1150">
        <v>12</v>
      </c>
    </row>
    <row r="1151" spans="1:5" x14ac:dyDescent="0.3">
      <c r="A1151" t="s">
        <v>8219</v>
      </c>
      <c r="B1151">
        <v>66</v>
      </c>
      <c r="D1151" t="s">
        <v>8221</v>
      </c>
      <c r="E1151">
        <v>12</v>
      </c>
    </row>
    <row r="1152" spans="1:5" x14ac:dyDescent="0.3">
      <c r="A1152" t="s">
        <v>8219</v>
      </c>
      <c r="B1152">
        <v>66</v>
      </c>
      <c r="D1152" t="s">
        <v>8221</v>
      </c>
      <c r="E1152">
        <v>12</v>
      </c>
    </row>
    <row r="1153" spans="1:5" x14ac:dyDescent="0.3">
      <c r="A1153" t="s">
        <v>8219</v>
      </c>
      <c r="B1153">
        <v>66</v>
      </c>
      <c r="D1153" t="s">
        <v>8221</v>
      </c>
      <c r="E1153">
        <v>12</v>
      </c>
    </row>
    <row r="1154" spans="1:5" x14ac:dyDescent="0.3">
      <c r="A1154" t="s">
        <v>8219</v>
      </c>
      <c r="B1154">
        <v>67</v>
      </c>
      <c r="D1154" t="s">
        <v>8221</v>
      </c>
      <c r="E1154">
        <v>12</v>
      </c>
    </row>
    <row r="1155" spans="1:5" x14ac:dyDescent="0.3">
      <c r="A1155" t="s">
        <v>8219</v>
      </c>
      <c r="B1155">
        <v>67</v>
      </c>
      <c r="D1155" t="s">
        <v>8221</v>
      </c>
      <c r="E1155">
        <v>12</v>
      </c>
    </row>
    <row r="1156" spans="1:5" x14ac:dyDescent="0.3">
      <c r="A1156" t="s">
        <v>8219</v>
      </c>
      <c r="B1156">
        <v>67</v>
      </c>
      <c r="D1156" t="s">
        <v>8221</v>
      </c>
      <c r="E1156">
        <v>12</v>
      </c>
    </row>
    <row r="1157" spans="1:5" x14ac:dyDescent="0.3">
      <c r="A1157" t="s">
        <v>8219</v>
      </c>
      <c r="B1157">
        <v>67</v>
      </c>
      <c r="D1157" t="s">
        <v>8221</v>
      </c>
      <c r="E1157">
        <v>12</v>
      </c>
    </row>
    <row r="1158" spans="1:5" x14ac:dyDescent="0.3">
      <c r="A1158" t="s">
        <v>8219</v>
      </c>
      <c r="B1158">
        <v>67</v>
      </c>
      <c r="D1158" t="s">
        <v>8221</v>
      </c>
      <c r="E1158">
        <v>12</v>
      </c>
    </row>
    <row r="1159" spans="1:5" x14ac:dyDescent="0.3">
      <c r="A1159" t="s">
        <v>8219</v>
      </c>
      <c r="B1159">
        <v>67</v>
      </c>
      <c r="D1159" t="s">
        <v>8221</v>
      </c>
      <c r="E1159">
        <v>12</v>
      </c>
    </row>
    <row r="1160" spans="1:5" x14ac:dyDescent="0.3">
      <c r="A1160" t="s">
        <v>8219</v>
      </c>
      <c r="B1160">
        <v>67</v>
      </c>
      <c r="D1160" t="s">
        <v>8221</v>
      </c>
      <c r="E1160">
        <v>12</v>
      </c>
    </row>
    <row r="1161" spans="1:5" x14ac:dyDescent="0.3">
      <c r="A1161" t="s">
        <v>8219</v>
      </c>
      <c r="B1161">
        <v>67</v>
      </c>
      <c r="D1161" t="s">
        <v>8221</v>
      </c>
      <c r="E1161">
        <v>13</v>
      </c>
    </row>
    <row r="1162" spans="1:5" x14ac:dyDescent="0.3">
      <c r="A1162" t="s">
        <v>8219</v>
      </c>
      <c r="B1162">
        <v>67</v>
      </c>
      <c r="D1162" t="s">
        <v>8221</v>
      </c>
      <c r="E1162">
        <v>13</v>
      </c>
    </row>
    <row r="1163" spans="1:5" x14ac:dyDescent="0.3">
      <c r="A1163" t="s">
        <v>8219</v>
      </c>
      <c r="B1163">
        <v>68</v>
      </c>
      <c r="D1163" t="s">
        <v>8221</v>
      </c>
      <c r="E1163">
        <v>13</v>
      </c>
    </row>
    <row r="1164" spans="1:5" x14ac:dyDescent="0.3">
      <c r="A1164" t="s">
        <v>8219</v>
      </c>
      <c r="B1164">
        <v>68</v>
      </c>
      <c r="D1164" t="s">
        <v>8221</v>
      </c>
      <c r="E1164">
        <v>13</v>
      </c>
    </row>
    <row r="1165" spans="1:5" x14ac:dyDescent="0.3">
      <c r="A1165" t="s">
        <v>8219</v>
      </c>
      <c r="B1165">
        <v>68</v>
      </c>
      <c r="D1165" t="s">
        <v>8221</v>
      </c>
      <c r="E1165">
        <v>13</v>
      </c>
    </row>
    <row r="1166" spans="1:5" x14ac:dyDescent="0.3">
      <c r="A1166" t="s">
        <v>8219</v>
      </c>
      <c r="B1166">
        <v>68</v>
      </c>
      <c r="D1166" t="s">
        <v>8221</v>
      </c>
      <c r="E1166">
        <v>13</v>
      </c>
    </row>
    <row r="1167" spans="1:5" x14ac:dyDescent="0.3">
      <c r="A1167" t="s">
        <v>8219</v>
      </c>
      <c r="B1167">
        <v>68</v>
      </c>
      <c r="D1167" t="s">
        <v>8221</v>
      </c>
      <c r="E1167">
        <v>13</v>
      </c>
    </row>
    <row r="1168" spans="1:5" x14ac:dyDescent="0.3">
      <c r="A1168" t="s">
        <v>8219</v>
      </c>
      <c r="B1168">
        <v>68</v>
      </c>
      <c r="D1168" t="s">
        <v>8221</v>
      </c>
      <c r="E1168">
        <v>13</v>
      </c>
    </row>
    <row r="1169" spans="1:5" x14ac:dyDescent="0.3">
      <c r="A1169" t="s">
        <v>8219</v>
      </c>
      <c r="B1169">
        <v>68</v>
      </c>
      <c r="D1169" t="s">
        <v>8221</v>
      </c>
      <c r="E1169">
        <v>13</v>
      </c>
    </row>
    <row r="1170" spans="1:5" x14ac:dyDescent="0.3">
      <c r="A1170" t="s">
        <v>8219</v>
      </c>
      <c r="B1170">
        <v>69</v>
      </c>
      <c r="D1170" t="s">
        <v>8221</v>
      </c>
      <c r="E1170">
        <v>13</v>
      </c>
    </row>
    <row r="1171" spans="1:5" x14ac:dyDescent="0.3">
      <c r="A1171" t="s">
        <v>8219</v>
      </c>
      <c r="B1171">
        <v>69</v>
      </c>
      <c r="D1171" t="s">
        <v>8221</v>
      </c>
      <c r="E1171">
        <v>13</v>
      </c>
    </row>
    <row r="1172" spans="1:5" x14ac:dyDescent="0.3">
      <c r="A1172" t="s">
        <v>8219</v>
      </c>
      <c r="B1172">
        <v>69</v>
      </c>
      <c r="D1172" t="s">
        <v>8221</v>
      </c>
      <c r="E1172">
        <v>13</v>
      </c>
    </row>
    <row r="1173" spans="1:5" x14ac:dyDescent="0.3">
      <c r="A1173" t="s">
        <v>8219</v>
      </c>
      <c r="B1173">
        <v>69</v>
      </c>
      <c r="D1173" t="s">
        <v>8221</v>
      </c>
      <c r="E1173">
        <v>13</v>
      </c>
    </row>
    <row r="1174" spans="1:5" x14ac:dyDescent="0.3">
      <c r="A1174" t="s">
        <v>8219</v>
      </c>
      <c r="B1174">
        <v>69</v>
      </c>
      <c r="D1174" t="s">
        <v>8221</v>
      </c>
      <c r="E1174">
        <v>13</v>
      </c>
    </row>
    <row r="1175" spans="1:5" x14ac:dyDescent="0.3">
      <c r="A1175" t="s">
        <v>8219</v>
      </c>
      <c r="B1175">
        <v>69</v>
      </c>
      <c r="D1175" t="s">
        <v>8221</v>
      </c>
      <c r="E1175">
        <v>13</v>
      </c>
    </row>
    <row r="1176" spans="1:5" x14ac:dyDescent="0.3">
      <c r="A1176" t="s">
        <v>8219</v>
      </c>
      <c r="B1176">
        <v>69</v>
      </c>
      <c r="D1176" t="s">
        <v>8221</v>
      </c>
      <c r="E1176">
        <v>13</v>
      </c>
    </row>
    <row r="1177" spans="1:5" x14ac:dyDescent="0.3">
      <c r="A1177" t="s">
        <v>8219</v>
      </c>
      <c r="B1177">
        <v>69</v>
      </c>
      <c r="D1177" t="s">
        <v>8221</v>
      </c>
      <c r="E1177">
        <v>13</v>
      </c>
    </row>
    <row r="1178" spans="1:5" x14ac:dyDescent="0.3">
      <c r="A1178" t="s">
        <v>8219</v>
      </c>
      <c r="B1178">
        <v>69</v>
      </c>
      <c r="D1178" t="s">
        <v>8221</v>
      </c>
      <c r="E1178">
        <v>13</v>
      </c>
    </row>
    <row r="1179" spans="1:5" x14ac:dyDescent="0.3">
      <c r="A1179" t="s">
        <v>8219</v>
      </c>
      <c r="B1179">
        <v>69</v>
      </c>
      <c r="D1179" t="s">
        <v>8221</v>
      </c>
      <c r="E1179">
        <v>13</v>
      </c>
    </row>
    <row r="1180" spans="1:5" x14ac:dyDescent="0.3">
      <c r="A1180" t="s">
        <v>8219</v>
      </c>
      <c r="B1180">
        <v>69</v>
      </c>
      <c r="D1180" t="s">
        <v>8221</v>
      </c>
      <c r="E1180">
        <v>13</v>
      </c>
    </row>
    <row r="1181" spans="1:5" x14ac:dyDescent="0.3">
      <c r="A1181" t="s">
        <v>8219</v>
      </c>
      <c r="B1181">
        <v>69</v>
      </c>
      <c r="D1181" t="s">
        <v>8221</v>
      </c>
      <c r="E1181">
        <v>13</v>
      </c>
    </row>
    <row r="1182" spans="1:5" x14ac:dyDescent="0.3">
      <c r="A1182" t="s">
        <v>8219</v>
      </c>
      <c r="B1182">
        <v>69</v>
      </c>
      <c r="D1182" t="s">
        <v>8221</v>
      </c>
      <c r="E1182">
        <v>13</v>
      </c>
    </row>
    <row r="1183" spans="1:5" x14ac:dyDescent="0.3">
      <c r="A1183" t="s">
        <v>8219</v>
      </c>
      <c r="B1183">
        <v>69</v>
      </c>
      <c r="D1183" t="s">
        <v>8221</v>
      </c>
      <c r="E1183">
        <v>14</v>
      </c>
    </row>
    <row r="1184" spans="1:5" x14ac:dyDescent="0.3">
      <c r="A1184" t="s">
        <v>8219</v>
      </c>
      <c r="B1184">
        <v>70</v>
      </c>
      <c r="D1184" t="s">
        <v>8221</v>
      </c>
      <c r="E1184">
        <v>14</v>
      </c>
    </row>
    <row r="1185" spans="1:5" x14ac:dyDescent="0.3">
      <c r="A1185" t="s">
        <v>8219</v>
      </c>
      <c r="B1185">
        <v>70</v>
      </c>
      <c r="D1185" t="s">
        <v>8221</v>
      </c>
      <c r="E1185">
        <v>14</v>
      </c>
    </row>
    <row r="1186" spans="1:5" x14ac:dyDescent="0.3">
      <c r="A1186" t="s">
        <v>8219</v>
      </c>
      <c r="B1186">
        <v>70</v>
      </c>
      <c r="D1186" t="s">
        <v>8221</v>
      </c>
      <c r="E1186">
        <v>14</v>
      </c>
    </row>
    <row r="1187" spans="1:5" x14ac:dyDescent="0.3">
      <c r="A1187" t="s">
        <v>8219</v>
      </c>
      <c r="B1187">
        <v>70</v>
      </c>
      <c r="D1187" t="s">
        <v>8221</v>
      </c>
      <c r="E1187">
        <v>14</v>
      </c>
    </row>
    <row r="1188" spans="1:5" x14ac:dyDescent="0.3">
      <c r="A1188" t="s">
        <v>8219</v>
      </c>
      <c r="B1188">
        <v>70</v>
      </c>
      <c r="D1188" t="s">
        <v>8221</v>
      </c>
      <c r="E1188">
        <v>14</v>
      </c>
    </row>
    <row r="1189" spans="1:5" x14ac:dyDescent="0.3">
      <c r="A1189" t="s">
        <v>8219</v>
      </c>
      <c r="B1189">
        <v>70</v>
      </c>
      <c r="D1189" t="s">
        <v>8221</v>
      </c>
      <c r="E1189">
        <v>14</v>
      </c>
    </row>
    <row r="1190" spans="1:5" x14ac:dyDescent="0.3">
      <c r="A1190" t="s">
        <v>8219</v>
      </c>
      <c r="B1190">
        <v>70</v>
      </c>
      <c r="D1190" t="s">
        <v>8221</v>
      </c>
      <c r="E1190">
        <v>14</v>
      </c>
    </row>
    <row r="1191" spans="1:5" x14ac:dyDescent="0.3">
      <c r="A1191" t="s">
        <v>8219</v>
      </c>
      <c r="B1191">
        <v>70</v>
      </c>
      <c r="D1191" t="s">
        <v>8221</v>
      </c>
      <c r="E1191">
        <v>14</v>
      </c>
    </row>
    <row r="1192" spans="1:5" x14ac:dyDescent="0.3">
      <c r="A1192" t="s">
        <v>8219</v>
      </c>
      <c r="B1192">
        <v>70</v>
      </c>
      <c r="D1192" t="s">
        <v>8221</v>
      </c>
      <c r="E1192">
        <v>14</v>
      </c>
    </row>
    <row r="1193" spans="1:5" x14ac:dyDescent="0.3">
      <c r="A1193" t="s">
        <v>8219</v>
      </c>
      <c r="B1193">
        <v>70</v>
      </c>
      <c r="D1193" t="s">
        <v>8221</v>
      </c>
      <c r="E1193">
        <v>14</v>
      </c>
    </row>
    <row r="1194" spans="1:5" x14ac:dyDescent="0.3">
      <c r="A1194" t="s">
        <v>8219</v>
      </c>
      <c r="B1194">
        <v>70</v>
      </c>
      <c r="D1194" t="s">
        <v>8221</v>
      </c>
      <c r="E1194">
        <v>14</v>
      </c>
    </row>
    <row r="1195" spans="1:5" x14ac:dyDescent="0.3">
      <c r="A1195" t="s">
        <v>8219</v>
      </c>
      <c r="B1195">
        <v>70</v>
      </c>
      <c r="D1195" t="s">
        <v>8221</v>
      </c>
      <c r="E1195">
        <v>14</v>
      </c>
    </row>
    <row r="1196" spans="1:5" x14ac:dyDescent="0.3">
      <c r="A1196" t="s">
        <v>8219</v>
      </c>
      <c r="B1196">
        <v>70</v>
      </c>
      <c r="D1196" t="s">
        <v>8221</v>
      </c>
      <c r="E1196">
        <v>14</v>
      </c>
    </row>
    <row r="1197" spans="1:5" x14ac:dyDescent="0.3">
      <c r="A1197" t="s">
        <v>8219</v>
      </c>
      <c r="B1197">
        <v>70</v>
      </c>
      <c r="D1197" t="s">
        <v>8221</v>
      </c>
      <c r="E1197">
        <v>14</v>
      </c>
    </row>
    <row r="1198" spans="1:5" x14ac:dyDescent="0.3">
      <c r="A1198" t="s">
        <v>8219</v>
      </c>
      <c r="B1198">
        <v>70</v>
      </c>
      <c r="D1198" t="s">
        <v>8221</v>
      </c>
      <c r="E1198">
        <v>14</v>
      </c>
    </row>
    <row r="1199" spans="1:5" x14ac:dyDescent="0.3">
      <c r="A1199" t="s">
        <v>8219</v>
      </c>
      <c r="B1199">
        <v>70</v>
      </c>
      <c r="D1199" t="s">
        <v>8221</v>
      </c>
      <c r="E1199">
        <v>14</v>
      </c>
    </row>
    <row r="1200" spans="1:5" x14ac:dyDescent="0.3">
      <c r="A1200" t="s">
        <v>8219</v>
      </c>
      <c r="B1200">
        <v>70</v>
      </c>
      <c r="D1200" t="s">
        <v>8221</v>
      </c>
      <c r="E1200">
        <v>14</v>
      </c>
    </row>
    <row r="1201" spans="1:5" x14ac:dyDescent="0.3">
      <c r="A1201" t="s">
        <v>8219</v>
      </c>
      <c r="B1201">
        <v>71</v>
      </c>
      <c r="D1201" t="s">
        <v>8221</v>
      </c>
      <c r="E1201">
        <v>14</v>
      </c>
    </row>
    <row r="1202" spans="1:5" x14ac:dyDescent="0.3">
      <c r="A1202" t="s">
        <v>8219</v>
      </c>
      <c r="B1202">
        <v>71</v>
      </c>
      <c r="D1202" t="s">
        <v>8221</v>
      </c>
      <c r="E1202">
        <v>14</v>
      </c>
    </row>
    <row r="1203" spans="1:5" x14ac:dyDescent="0.3">
      <c r="A1203" t="s">
        <v>8219</v>
      </c>
      <c r="B1203">
        <v>71</v>
      </c>
      <c r="D1203" t="s">
        <v>8221</v>
      </c>
      <c r="E1203">
        <v>14</v>
      </c>
    </row>
    <row r="1204" spans="1:5" x14ac:dyDescent="0.3">
      <c r="A1204" t="s">
        <v>8219</v>
      </c>
      <c r="B1204">
        <v>71</v>
      </c>
      <c r="D1204" t="s">
        <v>8221</v>
      </c>
      <c r="E1204">
        <v>15</v>
      </c>
    </row>
    <row r="1205" spans="1:5" x14ac:dyDescent="0.3">
      <c r="A1205" t="s">
        <v>8219</v>
      </c>
      <c r="B1205">
        <v>71</v>
      </c>
      <c r="D1205" t="s">
        <v>8221</v>
      </c>
      <c r="E1205">
        <v>15</v>
      </c>
    </row>
    <row r="1206" spans="1:5" x14ac:dyDescent="0.3">
      <c r="A1206" t="s">
        <v>8219</v>
      </c>
      <c r="B1206">
        <v>71</v>
      </c>
      <c r="D1206" t="s">
        <v>8221</v>
      </c>
      <c r="E1206">
        <v>15</v>
      </c>
    </row>
    <row r="1207" spans="1:5" x14ac:dyDescent="0.3">
      <c r="A1207" t="s">
        <v>8219</v>
      </c>
      <c r="B1207">
        <v>71</v>
      </c>
      <c r="D1207" t="s">
        <v>8221</v>
      </c>
      <c r="E1207">
        <v>15</v>
      </c>
    </row>
    <row r="1208" spans="1:5" x14ac:dyDescent="0.3">
      <c r="A1208" t="s">
        <v>8219</v>
      </c>
      <c r="B1208">
        <v>71</v>
      </c>
      <c r="D1208" t="s">
        <v>8221</v>
      </c>
      <c r="E1208">
        <v>15</v>
      </c>
    </row>
    <row r="1209" spans="1:5" x14ac:dyDescent="0.3">
      <c r="A1209" t="s">
        <v>8219</v>
      </c>
      <c r="B1209">
        <v>71</v>
      </c>
      <c r="D1209" t="s">
        <v>8221</v>
      </c>
      <c r="E1209">
        <v>15</v>
      </c>
    </row>
    <row r="1210" spans="1:5" x14ac:dyDescent="0.3">
      <c r="A1210" t="s">
        <v>8219</v>
      </c>
      <c r="B1210">
        <v>71</v>
      </c>
      <c r="D1210" t="s">
        <v>8221</v>
      </c>
      <c r="E1210">
        <v>15</v>
      </c>
    </row>
    <row r="1211" spans="1:5" x14ac:dyDescent="0.3">
      <c r="A1211" t="s">
        <v>8219</v>
      </c>
      <c r="B1211">
        <v>71</v>
      </c>
      <c r="D1211" t="s">
        <v>8221</v>
      </c>
      <c r="E1211">
        <v>15</v>
      </c>
    </row>
    <row r="1212" spans="1:5" x14ac:dyDescent="0.3">
      <c r="A1212" t="s">
        <v>8219</v>
      </c>
      <c r="B1212">
        <v>71</v>
      </c>
      <c r="D1212" t="s">
        <v>8221</v>
      </c>
      <c r="E1212">
        <v>15</v>
      </c>
    </row>
    <row r="1213" spans="1:5" x14ac:dyDescent="0.3">
      <c r="A1213" t="s">
        <v>8219</v>
      </c>
      <c r="B1213">
        <v>71</v>
      </c>
      <c r="D1213" t="s">
        <v>8221</v>
      </c>
      <c r="E1213">
        <v>15</v>
      </c>
    </row>
    <row r="1214" spans="1:5" x14ac:dyDescent="0.3">
      <c r="A1214" t="s">
        <v>8219</v>
      </c>
      <c r="B1214">
        <v>71</v>
      </c>
      <c r="D1214" t="s">
        <v>8221</v>
      </c>
      <c r="E1214">
        <v>15</v>
      </c>
    </row>
    <row r="1215" spans="1:5" x14ac:dyDescent="0.3">
      <c r="A1215" t="s">
        <v>8219</v>
      </c>
      <c r="B1215">
        <v>71</v>
      </c>
      <c r="D1215" t="s">
        <v>8221</v>
      </c>
      <c r="E1215">
        <v>15</v>
      </c>
    </row>
    <row r="1216" spans="1:5" x14ac:dyDescent="0.3">
      <c r="A1216" t="s">
        <v>8219</v>
      </c>
      <c r="B1216">
        <v>71</v>
      </c>
      <c r="D1216" t="s">
        <v>8221</v>
      </c>
      <c r="E1216">
        <v>15</v>
      </c>
    </row>
    <row r="1217" spans="1:5" x14ac:dyDescent="0.3">
      <c r="A1217" t="s">
        <v>8219</v>
      </c>
      <c r="B1217">
        <v>72</v>
      </c>
      <c r="D1217" t="s">
        <v>8221</v>
      </c>
      <c r="E1217">
        <v>16</v>
      </c>
    </row>
    <row r="1218" spans="1:5" x14ac:dyDescent="0.3">
      <c r="A1218" t="s">
        <v>8219</v>
      </c>
      <c r="B1218">
        <v>72</v>
      </c>
      <c r="D1218" t="s">
        <v>8221</v>
      </c>
      <c r="E1218">
        <v>16</v>
      </c>
    </row>
    <row r="1219" spans="1:5" x14ac:dyDescent="0.3">
      <c r="A1219" t="s">
        <v>8219</v>
      </c>
      <c r="B1219">
        <v>72</v>
      </c>
      <c r="D1219" t="s">
        <v>8221</v>
      </c>
      <c r="E1219">
        <v>16</v>
      </c>
    </row>
    <row r="1220" spans="1:5" x14ac:dyDescent="0.3">
      <c r="A1220" t="s">
        <v>8219</v>
      </c>
      <c r="B1220">
        <v>72</v>
      </c>
      <c r="D1220" t="s">
        <v>8221</v>
      </c>
      <c r="E1220">
        <v>16</v>
      </c>
    </row>
    <row r="1221" spans="1:5" x14ac:dyDescent="0.3">
      <c r="A1221" t="s">
        <v>8219</v>
      </c>
      <c r="B1221">
        <v>72</v>
      </c>
      <c r="D1221" t="s">
        <v>8221</v>
      </c>
      <c r="E1221">
        <v>16</v>
      </c>
    </row>
    <row r="1222" spans="1:5" x14ac:dyDescent="0.3">
      <c r="A1222" t="s">
        <v>8219</v>
      </c>
      <c r="B1222">
        <v>72</v>
      </c>
      <c r="D1222" t="s">
        <v>8221</v>
      </c>
      <c r="E1222">
        <v>16</v>
      </c>
    </row>
    <row r="1223" spans="1:5" x14ac:dyDescent="0.3">
      <c r="A1223" t="s">
        <v>8219</v>
      </c>
      <c r="B1223">
        <v>72</v>
      </c>
      <c r="D1223" t="s">
        <v>8221</v>
      </c>
      <c r="E1223">
        <v>16</v>
      </c>
    </row>
    <row r="1224" spans="1:5" x14ac:dyDescent="0.3">
      <c r="A1224" t="s">
        <v>8219</v>
      </c>
      <c r="B1224">
        <v>72</v>
      </c>
      <c r="D1224" t="s">
        <v>8221</v>
      </c>
      <c r="E1224">
        <v>16</v>
      </c>
    </row>
    <row r="1225" spans="1:5" x14ac:dyDescent="0.3">
      <c r="A1225" t="s">
        <v>8219</v>
      </c>
      <c r="B1225">
        <v>72</v>
      </c>
      <c r="D1225" t="s">
        <v>8221</v>
      </c>
      <c r="E1225">
        <v>16</v>
      </c>
    </row>
    <row r="1226" spans="1:5" x14ac:dyDescent="0.3">
      <c r="A1226" t="s">
        <v>8219</v>
      </c>
      <c r="B1226">
        <v>72</v>
      </c>
      <c r="D1226" t="s">
        <v>8221</v>
      </c>
      <c r="E1226">
        <v>16</v>
      </c>
    </row>
    <row r="1227" spans="1:5" x14ac:dyDescent="0.3">
      <c r="A1227" t="s">
        <v>8219</v>
      </c>
      <c r="B1227">
        <v>72</v>
      </c>
      <c r="D1227" t="s">
        <v>8221</v>
      </c>
      <c r="E1227">
        <v>16</v>
      </c>
    </row>
    <row r="1228" spans="1:5" x14ac:dyDescent="0.3">
      <c r="A1228" t="s">
        <v>8219</v>
      </c>
      <c r="B1228">
        <v>72</v>
      </c>
      <c r="D1228" t="s">
        <v>8221</v>
      </c>
      <c r="E1228">
        <v>16</v>
      </c>
    </row>
    <row r="1229" spans="1:5" x14ac:dyDescent="0.3">
      <c r="A1229" t="s">
        <v>8219</v>
      </c>
      <c r="B1229">
        <v>72</v>
      </c>
      <c r="D1229" t="s">
        <v>8221</v>
      </c>
      <c r="E1229">
        <v>16</v>
      </c>
    </row>
    <row r="1230" spans="1:5" x14ac:dyDescent="0.3">
      <c r="A1230" t="s">
        <v>8219</v>
      </c>
      <c r="B1230">
        <v>73</v>
      </c>
      <c r="D1230" t="s">
        <v>8221</v>
      </c>
      <c r="E1230">
        <v>16</v>
      </c>
    </row>
    <row r="1231" spans="1:5" x14ac:dyDescent="0.3">
      <c r="A1231" t="s">
        <v>8219</v>
      </c>
      <c r="B1231">
        <v>73</v>
      </c>
      <c r="D1231" t="s">
        <v>8221</v>
      </c>
      <c r="E1231">
        <v>16</v>
      </c>
    </row>
    <row r="1232" spans="1:5" x14ac:dyDescent="0.3">
      <c r="A1232" t="s">
        <v>8219</v>
      </c>
      <c r="B1232">
        <v>73</v>
      </c>
      <c r="D1232" t="s">
        <v>8221</v>
      </c>
      <c r="E1232">
        <v>16</v>
      </c>
    </row>
    <row r="1233" spans="1:5" x14ac:dyDescent="0.3">
      <c r="A1233" t="s">
        <v>8219</v>
      </c>
      <c r="B1233">
        <v>73</v>
      </c>
      <c r="D1233" t="s">
        <v>8221</v>
      </c>
      <c r="E1233">
        <v>17</v>
      </c>
    </row>
    <row r="1234" spans="1:5" x14ac:dyDescent="0.3">
      <c r="A1234" t="s">
        <v>8219</v>
      </c>
      <c r="B1234">
        <v>73</v>
      </c>
      <c r="D1234" t="s">
        <v>8221</v>
      </c>
      <c r="E1234">
        <v>17</v>
      </c>
    </row>
    <row r="1235" spans="1:5" x14ac:dyDescent="0.3">
      <c r="A1235" t="s">
        <v>8219</v>
      </c>
      <c r="B1235">
        <v>73</v>
      </c>
      <c r="D1235" t="s">
        <v>8221</v>
      </c>
      <c r="E1235">
        <v>17</v>
      </c>
    </row>
    <row r="1236" spans="1:5" x14ac:dyDescent="0.3">
      <c r="A1236" t="s">
        <v>8219</v>
      </c>
      <c r="B1236">
        <v>73</v>
      </c>
      <c r="D1236" t="s">
        <v>8221</v>
      </c>
      <c r="E1236">
        <v>17</v>
      </c>
    </row>
    <row r="1237" spans="1:5" x14ac:dyDescent="0.3">
      <c r="A1237" t="s">
        <v>8219</v>
      </c>
      <c r="B1237">
        <v>73</v>
      </c>
      <c r="D1237" t="s">
        <v>8221</v>
      </c>
      <c r="E1237">
        <v>17</v>
      </c>
    </row>
    <row r="1238" spans="1:5" x14ac:dyDescent="0.3">
      <c r="A1238" t="s">
        <v>8219</v>
      </c>
      <c r="B1238">
        <v>73</v>
      </c>
      <c r="D1238" t="s">
        <v>8221</v>
      </c>
      <c r="E1238">
        <v>17</v>
      </c>
    </row>
    <row r="1239" spans="1:5" x14ac:dyDescent="0.3">
      <c r="A1239" t="s">
        <v>8219</v>
      </c>
      <c r="B1239">
        <v>73</v>
      </c>
      <c r="D1239" t="s">
        <v>8221</v>
      </c>
      <c r="E1239">
        <v>17</v>
      </c>
    </row>
    <row r="1240" spans="1:5" x14ac:dyDescent="0.3">
      <c r="A1240" t="s">
        <v>8219</v>
      </c>
      <c r="B1240">
        <v>73</v>
      </c>
      <c r="D1240" t="s">
        <v>8221</v>
      </c>
      <c r="E1240">
        <v>17</v>
      </c>
    </row>
    <row r="1241" spans="1:5" x14ac:dyDescent="0.3">
      <c r="A1241" t="s">
        <v>8219</v>
      </c>
      <c r="B1241">
        <v>73</v>
      </c>
      <c r="D1241" t="s">
        <v>8221</v>
      </c>
      <c r="E1241">
        <v>17</v>
      </c>
    </row>
    <row r="1242" spans="1:5" x14ac:dyDescent="0.3">
      <c r="A1242" t="s">
        <v>8219</v>
      </c>
      <c r="B1242">
        <v>74</v>
      </c>
      <c r="D1242" t="s">
        <v>8221</v>
      </c>
      <c r="E1242">
        <v>17</v>
      </c>
    </row>
    <row r="1243" spans="1:5" x14ac:dyDescent="0.3">
      <c r="A1243" t="s">
        <v>8219</v>
      </c>
      <c r="B1243">
        <v>74</v>
      </c>
      <c r="D1243" t="s">
        <v>8221</v>
      </c>
      <c r="E1243">
        <v>17</v>
      </c>
    </row>
    <row r="1244" spans="1:5" x14ac:dyDescent="0.3">
      <c r="A1244" t="s">
        <v>8219</v>
      </c>
      <c r="B1244">
        <v>74</v>
      </c>
      <c r="D1244" t="s">
        <v>8221</v>
      </c>
      <c r="E1244">
        <v>17</v>
      </c>
    </row>
    <row r="1245" spans="1:5" x14ac:dyDescent="0.3">
      <c r="A1245" t="s">
        <v>8219</v>
      </c>
      <c r="B1245">
        <v>74</v>
      </c>
      <c r="D1245" t="s">
        <v>8221</v>
      </c>
      <c r="E1245">
        <v>17</v>
      </c>
    </row>
    <row r="1246" spans="1:5" x14ac:dyDescent="0.3">
      <c r="A1246" t="s">
        <v>8219</v>
      </c>
      <c r="B1246">
        <v>74</v>
      </c>
      <c r="D1246" t="s">
        <v>8221</v>
      </c>
      <c r="E1246">
        <v>17</v>
      </c>
    </row>
    <row r="1247" spans="1:5" x14ac:dyDescent="0.3">
      <c r="A1247" t="s">
        <v>8219</v>
      </c>
      <c r="B1247">
        <v>74</v>
      </c>
      <c r="D1247" t="s">
        <v>8221</v>
      </c>
      <c r="E1247">
        <v>17</v>
      </c>
    </row>
    <row r="1248" spans="1:5" x14ac:dyDescent="0.3">
      <c r="A1248" t="s">
        <v>8219</v>
      </c>
      <c r="B1248">
        <v>74</v>
      </c>
      <c r="D1248" t="s">
        <v>8221</v>
      </c>
      <c r="E1248">
        <v>17</v>
      </c>
    </row>
    <row r="1249" spans="1:5" x14ac:dyDescent="0.3">
      <c r="A1249" t="s">
        <v>8219</v>
      </c>
      <c r="B1249">
        <v>74</v>
      </c>
      <c r="D1249" t="s">
        <v>8221</v>
      </c>
      <c r="E1249">
        <v>18</v>
      </c>
    </row>
    <row r="1250" spans="1:5" x14ac:dyDescent="0.3">
      <c r="A1250" t="s">
        <v>8219</v>
      </c>
      <c r="B1250">
        <v>74</v>
      </c>
      <c r="D1250" t="s">
        <v>8221</v>
      </c>
      <c r="E1250">
        <v>18</v>
      </c>
    </row>
    <row r="1251" spans="1:5" x14ac:dyDescent="0.3">
      <c r="A1251" t="s">
        <v>8219</v>
      </c>
      <c r="B1251">
        <v>74</v>
      </c>
      <c r="D1251" t="s">
        <v>8221</v>
      </c>
      <c r="E1251">
        <v>18</v>
      </c>
    </row>
    <row r="1252" spans="1:5" x14ac:dyDescent="0.3">
      <c r="A1252" t="s">
        <v>8219</v>
      </c>
      <c r="B1252">
        <v>74</v>
      </c>
      <c r="D1252" t="s">
        <v>8221</v>
      </c>
      <c r="E1252">
        <v>18</v>
      </c>
    </row>
    <row r="1253" spans="1:5" x14ac:dyDescent="0.3">
      <c r="A1253" t="s">
        <v>8219</v>
      </c>
      <c r="B1253">
        <v>74</v>
      </c>
      <c r="D1253" t="s">
        <v>8221</v>
      </c>
      <c r="E1253">
        <v>18</v>
      </c>
    </row>
    <row r="1254" spans="1:5" x14ac:dyDescent="0.3">
      <c r="A1254" t="s">
        <v>8219</v>
      </c>
      <c r="B1254">
        <v>74</v>
      </c>
      <c r="D1254" t="s">
        <v>8221</v>
      </c>
      <c r="E1254">
        <v>18</v>
      </c>
    </row>
    <row r="1255" spans="1:5" x14ac:dyDescent="0.3">
      <c r="A1255" t="s">
        <v>8219</v>
      </c>
      <c r="B1255">
        <v>75</v>
      </c>
      <c r="D1255" t="s">
        <v>8221</v>
      </c>
      <c r="E1255">
        <v>18</v>
      </c>
    </row>
    <row r="1256" spans="1:5" x14ac:dyDescent="0.3">
      <c r="A1256" t="s">
        <v>8219</v>
      </c>
      <c r="B1256">
        <v>75</v>
      </c>
      <c r="D1256" t="s">
        <v>8221</v>
      </c>
      <c r="E1256">
        <v>18</v>
      </c>
    </row>
    <row r="1257" spans="1:5" x14ac:dyDescent="0.3">
      <c r="A1257" t="s">
        <v>8219</v>
      </c>
      <c r="B1257">
        <v>75</v>
      </c>
      <c r="D1257" t="s">
        <v>8221</v>
      </c>
      <c r="E1257">
        <v>19</v>
      </c>
    </row>
    <row r="1258" spans="1:5" x14ac:dyDescent="0.3">
      <c r="A1258" t="s">
        <v>8219</v>
      </c>
      <c r="B1258">
        <v>75</v>
      </c>
      <c r="D1258" t="s">
        <v>8221</v>
      </c>
      <c r="E1258">
        <v>19</v>
      </c>
    </row>
    <row r="1259" spans="1:5" x14ac:dyDescent="0.3">
      <c r="A1259" t="s">
        <v>8219</v>
      </c>
      <c r="B1259">
        <v>75</v>
      </c>
      <c r="D1259" t="s">
        <v>8221</v>
      </c>
      <c r="E1259">
        <v>19</v>
      </c>
    </row>
    <row r="1260" spans="1:5" x14ac:dyDescent="0.3">
      <c r="A1260" t="s">
        <v>8219</v>
      </c>
      <c r="B1260">
        <v>75</v>
      </c>
      <c r="D1260" t="s">
        <v>8221</v>
      </c>
      <c r="E1260">
        <v>19</v>
      </c>
    </row>
    <row r="1261" spans="1:5" x14ac:dyDescent="0.3">
      <c r="A1261" t="s">
        <v>8219</v>
      </c>
      <c r="B1261">
        <v>75</v>
      </c>
      <c r="D1261" t="s">
        <v>8221</v>
      </c>
      <c r="E1261">
        <v>19</v>
      </c>
    </row>
    <row r="1262" spans="1:5" x14ac:dyDescent="0.3">
      <c r="A1262" t="s">
        <v>8219</v>
      </c>
      <c r="B1262">
        <v>75</v>
      </c>
      <c r="D1262" t="s">
        <v>8221</v>
      </c>
      <c r="E1262">
        <v>19</v>
      </c>
    </row>
    <row r="1263" spans="1:5" x14ac:dyDescent="0.3">
      <c r="A1263" t="s">
        <v>8219</v>
      </c>
      <c r="B1263">
        <v>75</v>
      </c>
      <c r="D1263" t="s">
        <v>8221</v>
      </c>
      <c r="E1263">
        <v>19</v>
      </c>
    </row>
    <row r="1264" spans="1:5" x14ac:dyDescent="0.3">
      <c r="A1264" t="s">
        <v>8219</v>
      </c>
      <c r="B1264">
        <v>75</v>
      </c>
      <c r="D1264" t="s">
        <v>8221</v>
      </c>
      <c r="E1264">
        <v>19</v>
      </c>
    </row>
    <row r="1265" spans="1:5" x14ac:dyDescent="0.3">
      <c r="A1265" t="s">
        <v>8219</v>
      </c>
      <c r="B1265">
        <v>75</v>
      </c>
      <c r="D1265" t="s">
        <v>8221</v>
      </c>
      <c r="E1265">
        <v>19</v>
      </c>
    </row>
    <row r="1266" spans="1:5" x14ac:dyDescent="0.3">
      <c r="A1266" t="s">
        <v>8219</v>
      </c>
      <c r="B1266">
        <v>75</v>
      </c>
      <c r="D1266" t="s">
        <v>8221</v>
      </c>
      <c r="E1266">
        <v>19</v>
      </c>
    </row>
    <row r="1267" spans="1:5" x14ac:dyDescent="0.3">
      <c r="A1267" t="s">
        <v>8219</v>
      </c>
      <c r="B1267">
        <v>76</v>
      </c>
      <c r="D1267" t="s">
        <v>8221</v>
      </c>
      <c r="E1267">
        <v>19</v>
      </c>
    </row>
    <row r="1268" spans="1:5" x14ac:dyDescent="0.3">
      <c r="A1268" t="s">
        <v>8219</v>
      </c>
      <c r="B1268">
        <v>76</v>
      </c>
      <c r="D1268" t="s">
        <v>8221</v>
      </c>
      <c r="E1268">
        <v>20</v>
      </c>
    </row>
    <row r="1269" spans="1:5" x14ac:dyDescent="0.3">
      <c r="A1269" t="s">
        <v>8219</v>
      </c>
      <c r="B1269">
        <v>76</v>
      </c>
      <c r="D1269" t="s">
        <v>8221</v>
      </c>
      <c r="E1269">
        <v>20</v>
      </c>
    </row>
    <row r="1270" spans="1:5" x14ac:dyDescent="0.3">
      <c r="A1270" t="s">
        <v>8219</v>
      </c>
      <c r="B1270">
        <v>76</v>
      </c>
      <c r="D1270" t="s">
        <v>8221</v>
      </c>
      <c r="E1270">
        <v>20</v>
      </c>
    </row>
    <row r="1271" spans="1:5" x14ac:dyDescent="0.3">
      <c r="A1271" t="s">
        <v>8219</v>
      </c>
      <c r="B1271">
        <v>76</v>
      </c>
      <c r="D1271" t="s">
        <v>8221</v>
      </c>
      <c r="E1271">
        <v>20</v>
      </c>
    </row>
    <row r="1272" spans="1:5" x14ac:dyDescent="0.3">
      <c r="A1272" t="s">
        <v>8219</v>
      </c>
      <c r="B1272">
        <v>76</v>
      </c>
      <c r="D1272" t="s">
        <v>8221</v>
      </c>
      <c r="E1272">
        <v>20</v>
      </c>
    </row>
    <row r="1273" spans="1:5" x14ac:dyDescent="0.3">
      <c r="A1273" t="s">
        <v>8219</v>
      </c>
      <c r="B1273">
        <v>76</v>
      </c>
      <c r="D1273" t="s">
        <v>8221</v>
      </c>
      <c r="E1273">
        <v>20</v>
      </c>
    </row>
    <row r="1274" spans="1:5" x14ac:dyDescent="0.3">
      <c r="A1274" t="s">
        <v>8219</v>
      </c>
      <c r="B1274">
        <v>76</v>
      </c>
      <c r="D1274" t="s">
        <v>8221</v>
      </c>
      <c r="E1274">
        <v>20</v>
      </c>
    </row>
    <row r="1275" spans="1:5" x14ac:dyDescent="0.3">
      <c r="A1275" t="s">
        <v>8219</v>
      </c>
      <c r="B1275">
        <v>76</v>
      </c>
      <c r="D1275" t="s">
        <v>8221</v>
      </c>
      <c r="E1275">
        <v>20</v>
      </c>
    </row>
    <row r="1276" spans="1:5" x14ac:dyDescent="0.3">
      <c r="A1276" t="s">
        <v>8219</v>
      </c>
      <c r="B1276">
        <v>76</v>
      </c>
      <c r="D1276" t="s">
        <v>8221</v>
      </c>
      <c r="E1276">
        <v>21</v>
      </c>
    </row>
    <row r="1277" spans="1:5" x14ac:dyDescent="0.3">
      <c r="A1277" t="s">
        <v>8219</v>
      </c>
      <c r="B1277">
        <v>77</v>
      </c>
      <c r="D1277" t="s">
        <v>8221</v>
      </c>
      <c r="E1277">
        <v>21</v>
      </c>
    </row>
    <row r="1278" spans="1:5" x14ac:dyDescent="0.3">
      <c r="A1278" t="s">
        <v>8219</v>
      </c>
      <c r="B1278">
        <v>77</v>
      </c>
      <c r="D1278" t="s">
        <v>8221</v>
      </c>
      <c r="E1278">
        <v>21</v>
      </c>
    </row>
    <row r="1279" spans="1:5" x14ac:dyDescent="0.3">
      <c r="A1279" t="s">
        <v>8219</v>
      </c>
      <c r="B1279">
        <v>77</v>
      </c>
      <c r="D1279" t="s">
        <v>8221</v>
      </c>
      <c r="E1279">
        <v>21</v>
      </c>
    </row>
    <row r="1280" spans="1:5" x14ac:dyDescent="0.3">
      <c r="A1280" t="s">
        <v>8219</v>
      </c>
      <c r="B1280">
        <v>77</v>
      </c>
      <c r="D1280" t="s">
        <v>8221</v>
      </c>
      <c r="E1280">
        <v>21</v>
      </c>
    </row>
    <row r="1281" spans="1:5" x14ac:dyDescent="0.3">
      <c r="A1281" t="s">
        <v>8219</v>
      </c>
      <c r="B1281">
        <v>77</v>
      </c>
      <c r="D1281" t="s">
        <v>8221</v>
      </c>
      <c r="E1281">
        <v>21</v>
      </c>
    </row>
    <row r="1282" spans="1:5" x14ac:dyDescent="0.3">
      <c r="A1282" t="s">
        <v>8219</v>
      </c>
      <c r="B1282">
        <v>77</v>
      </c>
      <c r="D1282" t="s">
        <v>8221</v>
      </c>
      <c r="E1282">
        <v>21</v>
      </c>
    </row>
    <row r="1283" spans="1:5" x14ac:dyDescent="0.3">
      <c r="A1283" t="s">
        <v>8219</v>
      </c>
      <c r="B1283">
        <v>77</v>
      </c>
      <c r="D1283" t="s">
        <v>8221</v>
      </c>
      <c r="E1283">
        <v>21</v>
      </c>
    </row>
    <row r="1284" spans="1:5" x14ac:dyDescent="0.3">
      <c r="A1284" t="s">
        <v>8219</v>
      </c>
      <c r="B1284">
        <v>77</v>
      </c>
      <c r="D1284" t="s">
        <v>8221</v>
      </c>
      <c r="E1284">
        <v>21</v>
      </c>
    </row>
    <row r="1285" spans="1:5" x14ac:dyDescent="0.3">
      <c r="A1285" t="s">
        <v>8219</v>
      </c>
      <c r="B1285">
        <v>78</v>
      </c>
      <c r="D1285" t="s">
        <v>8221</v>
      </c>
      <c r="E1285">
        <v>22</v>
      </c>
    </row>
    <row r="1286" spans="1:5" x14ac:dyDescent="0.3">
      <c r="A1286" t="s">
        <v>8219</v>
      </c>
      <c r="B1286">
        <v>78</v>
      </c>
      <c r="D1286" t="s">
        <v>8221</v>
      </c>
      <c r="E1286">
        <v>22</v>
      </c>
    </row>
    <row r="1287" spans="1:5" x14ac:dyDescent="0.3">
      <c r="A1287" t="s">
        <v>8219</v>
      </c>
      <c r="B1287">
        <v>78</v>
      </c>
      <c r="D1287" t="s">
        <v>8221</v>
      </c>
      <c r="E1287">
        <v>22</v>
      </c>
    </row>
    <row r="1288" spans="1:5" x14ac:dyDescent="0.3">
      <c r="A1288" t="s">
        <v>8219</v>
      </c>
      <c r="B1288">
        <v>78</v>
      </c>
      <c r="D1288" t="s">
        <v>8221</v>
      </c>
      <c r="E1288">
        <v>22</v>
      </c>
    </row>
    <row r="1289" spans="1:5" x14ac:dyDescent="0.3">
      <c r="A1289" t="s">
        <v>8219</v>
      </c>
      <c r="B1289">
        <v>78</v>
      </c>
      <c r="D1289" t="s">
        <v>8221</v>
      </c>
      <c r="E1289">
        <v>22</v>
      </c>
    </row>
    <row r="1290" spans="1:5" x14ac:dyDescent="0.3">
      <c r="A1290" t="s">
        <v>8219</v>
      </c>
      <c r="B1290">
        <v>78</v>
      </c>
      <c r="D1290" t="s">
        <v>8221</v>
      </c>
      <c r="E1290">
        <v>22</v>
      </c>
    </row>
    <row r="1291" spans="1:5" x14ac:dyDescent="0.3">
      <c r="A1291" t="s">
        <v>8219</v>
      </c>
      <c r="B1291">
        <v>78</v>
      </c>
      <c r="D1291" t="s">
        <v>8221</v>
      </c>
      <c r="E1291">
        <v>22</v>
      </c>
    </row>
    <row r="1292" spans="1:5" x14ac:dyDescent="0.3">
      <c r="A1292" t="s">
        <v>8219</v>
      </c>
      <c r="B1292">
        <v>78</v>
      </c>
      <c r="D1292" t="s">
        <v>8221</v>
      </c>
      <c r="E1292">
        <v>23</v>
      </c>
    </row>
    <row r="1293" spans="1:5" x14ac:dyDescent="0.3">
      <c r="A1293" t="s">
        <v>8219</v>
      </c>
      <c r="B1293">
        <v>78</v>
      </c>
      <c r="D1293" t="s">
        <v>8221</v>
      </c>
      <c r="E1293">
        <v>23</v>
      </c>
    </row>
    <row r="1294" spans="1:5" x14ac:dyDescent="0.3">
      <c r="A1294" t="s">
        <v>8219</v>
      </c>
      <c r="B1294">
        <v>78</v>
      </c>
      <c r="D1294" t="s">
        <v>8221</v>
      </c>
      <c r="E1294">
        <v>23</v>
      </c>
    </row>
    <row r="1295" spans="1:5" x14ac:dyDescent="0.3">
      <c r="A1295" t="s">
        <v>8219</v>
      </c>
      <c r="B1295">
        <v>78</v>
      </c>
      <c r="D1295" t="s">
        <v>8221</v>
      </c>
      <c r="E1295">
        <v>23</v>
      </c>
    </row>
    <row r="1296" spans="1:5" x14ac:dyDescent="0.3">
      <c r="A1296" t="s">
        <v>8219</v>
      </c>
      <c r="B1296">
        <v>78</v>
      </c>
      <c r="D1296" t="s">
        <v>8221</v>
      </c>
      <c r="E1296">
        <v>23</v>
      </c>
    </row>
    <row r="1297" spans="1:5" x14ac:dyDescent="0.3">
      <c r="A1297" t="s">
        <v>8219</v>
      </c>
      <c r="B1297">
        <v>78</v>
      </c>
      <c r="D1297" t="s">
        <v>8221</v>
      </c>
      <c r="E1297">
        <v>23</v>
      </c>
    </row>
    <row r="1298" spans="1:5" x14ac:dyDescent="0.3">
      <c r="A1298" t="s">
        <v>8219</v>
      </c>
      <c r="B1298">
        <v>79</v>
      </c>
      <c r="D1298" t="s">
        <v>8221</v>
      </c>
      <c r="E1298">
        <v>23</v>
      </c>
    </row>
    <row r="1299" spans="1:5" x14ac:dyDescent="0.3">
      <c r="A1299" t="s">
        <v>8219</v>
      </c>
      <c r="B1299">
        <v>79</v>
      </c>
      <c r="D1299" t="s">
        <v>8221</v>
      </c>
      <c r="E1299">
        <v>24</v>
      </c>
    </row>
    <row r="1300" spans="1:5" x14ac:dyDescent="0.3">
      <c r="A1300" t="s">
        <v>8219</v>
      </c>
      <c r="B1300">
        <v>79</v>
      </c>
      <c r="D1300" t="s">
        <v>8221</v>
      </c>
      <c r="E1300">
        <v>24</v>
      </c>
    </row>
    <row r="1301" spans="1:5" x14ac:dyDescent="0.3">
      <c r="A1301" t="s">
        <v>8219</v>
      </c>
      <c r="B1301">
        <v>79</v>
      </c>
      <c r="D1301" t="s">
        <v>8221</v>
      </c>
      <c r="E1301">
        <v>24</v>
      </c>
    </row>
    <row r="1302" spans="1:5" x14ac:dyDescent="0.3">
      <c r="A1302" t="s">
        <v>8219</v>
      </c>
      <c r="B1302">
        <v>79</v>
      </c>
      <c r="D1302" t="s">
        <v>8221</v>
      </c>
      <c r="E1302">
        <v>24</v>
      </c>
    </row>
    <row r="1303" spans="1:5" x14ac:dyDescent="0.3">
      <c r="A1303" t="s">
        <v>8219</v>
      </c>
      <c r="B1303">
        <v>79</v>
      </c>
      <c r="D1303" t="s">
        <v>8221</v>
      </c>
      <c r="E1303">
        <v>24</v>
      </c>
    </row>
    <row r="1304" spans="1:5" x14ac:dyDescent="0.3">
      <c r="A1304" t="s">
        <v>8219</v>
      </c>
      <c r="B1304">
        <v>79</v>
      </c>
      <c r="D1304" t="s">
        <v>8221</v>
      </c>
      <c r="E1304">
        <v>24</v>
      </c>
    </row>
    <row r="1305" spans="1:5" x14ac:dyDescent="0.3">
      <c r="A1305" t="s">
        <v>8219</v>
      </c>
      <c r="B1305">
        <v>79</v>
      </c>
      <c r="D1305" t="s">
        <v>8221</v>
      </c>
      <c r="E1305">
        <v>24</v>
      </c>
    </row>
    <row r="1306" spans="1:5" x14ac:dyDescent="0.3">
      <c r="A1306" t="s">
        <v>8219</v>
      </c>
      <c r="B1306">
        <v>79</v>
      </c>
      <c r="D1306" t="s">
        <v>8221</v>
      </c>
      <c r="E1306">
        <v>24</v>
      </c>
    </row>
    <row r="1307" spans="1:5" x14ac:dyDescent="0.3">
      <c r="A1307" t="s">
        <v>8219</v>
      </c>
      <c r="B1307">
        <v>79</v>
      </c>
      <c r="D1307" t="s">
        <v>8221</v>
      </c>
      <c r="E1307">
        <v>24</v>
      </c>
    </row>
    <row r="1308" spans="1:5" x14ac:dyDescent="0.3">
      <c r="A1308" t="s">
        <v>8219</v>
      </c>
      <c r="B1308">
        <v>79</v>
      </c>
      <c r="D1308" t="s">
        <v>8221</v>
      </c>
      <c r="E1308">
        <v>24</v>
      </c>
    </row>
    <row r="1309" spans="1:5" x14ac:dyDescent="0.3">
      <c r="A1309" t="s">
        <v>8219</v>
      </c>
      <c r="B1309">
        <v>80</v>
      </c>
      <c r="D1309" t="s">
        <v>8221</v>
      </c>
      <c r="E1309">
        <v>24</v>
      </c>
    </row>
    <row r="1310" spans="1:5" x14ac:dyDescent="0.3">
      <c r="A1310" t="s">
        <v>8219</v>
      </c>
      <c r="B1310">
        <v>80</v>
      </c>
      <c r="D1310" t="s">
        <v>8221</v>
      </c>
      <c r="E1310">
        <v>24</v>
      </c>
    </row>
    <row r="1311" spans="1:5" x14ac:dyDescent="0.3">
      <c r="A1311" t="s">
        <v>8219</v>
      </c>
      <c r="B1311">
        <v>80</v>
      </c>
      <c r="D1311" t="s">
        <v>8221</v>
      </c>
      <c r="E1311">
        <v>24</v>
      </c>
    </row>
    <row r="1312" spans="1:5" x14ac:dyDescent="0.3">
      <c r="A1312" t="s">
        <v>8219</v>
      </c>
      <c r="B1312">
        <v>80</v>
      </c>
      <c r="D1312" t="s">
        <v>8221</v>
      </c>
      <c r="E1312">
        <v>25</v>
      </c>
    </row>
    <row r="1313" spans="1:5" x14ac:dyDescent="0.3">
      <c r="A1313" t="s">
        <v>8219</v>
      </c>
      <c r="B1313">
        <v>80</v>
      </c>
      <c r="D1313" t="s">
        <v>8221</v>
      </c>
      <c r="E1313">
        <v>25</v>
      </c>
    </row>
    <row r="1314" spans="1:5" x14ac:dyDescent="0.3">
      <c r="A1314" t="s">
        <v>8219</v>
      </c>
      <c r="B1314">
        <v>80</v>
      </c>
      <c r="D1314" t="s">
        <v>8221</v>
      </c>
      <c r="E1314">
        <v>25</v>
      </c>
    </row>
    <row r="1315" spans="1:5" x14ac:dyDescent="0.3">
      <c r="A1315" t="s">
        <v>8219</v>
      </c>
      <c r="B1315">
        <v>80</v>
      </c>
      <c r="D1315" t="s">
        <v>8221</v>
      </c>
      <c r="E1315">
        <v>25</v>
      </c>
    </row>
    <row r="1316" spans="1:5" x14ac:dyDescent="0.3">
      <c r="A1316" t="s">
        <v>8219</v>
      </c>
      <c r="B1316">
        <v>80</v>
      </c>
      <c r="D1316" t="s">
        <v>8221</v>
      </c>
      <c r="E1316">
        <v>25</v>
      </c>
    </row>
    <row r="1317" spans="1:5" x14ac:dyDescent="0.3">
      <c r="A1317" t="s">
        <v>8219</v>
      </c>
      <c r="B1317">
        <v>81</v>
      </c>
      <c r="D1317" t="s">
        <v>8221</v>
      </c>
      <c r="E1317">
        <v>25</v>
      </c>
    </row>
    <row r="1318" spans="1:5" x14ac:dyDescent="0.3">
      <c r="A1318" t="s">
        <v>8219</v>
      </c>
      <c r="B1318">
        <v>81</v>
      </c>
      <c r="D1318" t="s">
        <v>8221</v>
      </c>
      <c r="E1318">
        <v>25</v>
      </c>
    </row>
    <row r="1319" spans="1:5" x14ac:dyDescent="0.3">
      <c r="A1319" t="s">
        <v>8219</v>
      </c>
      <c r="B1319">
        <v>81</v>
      </c>
      <c r="D1319" t="s">
        <v>8221</v>
      </c>
      <c r="E1319">
        <v>26</v>
      </c>
    </row>
    <row r="1320" spans="1:5" x14ac:dyDescent="0.3">
      <c r="A1320" t="s">
        <v>8219</v>
      </c>
      <c r="B1320">
        <v>81</v>
      </c>
      <c r="D1320" t="s">
        <v>8221</v>
      </c>
      <c r="E1320">
        <v>26</v>
      </c>
    </row>
    <row r="1321" spans="1:5" x14ac:dyDescent="0.3">
      <c r="A1321" t="s">
        <v>8219</v>
      </c>
      <c r="B1321">
        <v>81</v>
      </c>
      <c r="D1321" t="s">
        <v>8221</v>
      </c>
      <c r="E1321">
        <v>26</v>
      </c>
    </row>
    <row r="1322" spans="1:5" x14ac:dyDescent="0.3">
      <c r="A1322" t="s">
        <v>8219</v>
      </c>
      <c r="B1322">
        <v>81</v>
      </c>
      <c r="D1322" t="s">
        <v>8221</v>
      </c>
      <c r="E1322">
        <v>26</v>
      </c>
    </row>
    <row r="1323" spans="1:5" x14ac:dyDescent="0.3">
      <c r="A1323" t="s">
        <v>8219</v>
      </c>
      <c r="B1323">
        <v>81</v>
      </c>
      <c r="D1323" t="s">
        <v>8221</v>
      </c>
      <c r="E1323">
        <v>26</v>
      </c>
    </row>
    <row r="1324" spans="1:5" x14ac:dyDescent="0.3">
      <c r="A1324" t="s">
        <v>8219</v>
      </c>
      <c r="B1324">
        <v>81</v>
      </c>
      <c r="D1324" t="s">
        <v>8221</v>
      </c>
      <c r="E1324">
        <v>26</v>
      </c>
    </row>
    <row r="1325" spans="1:5" x14ac:dyDescent="0.3">
      <c r="A1325" t="s">
        <v>8219</v>
      </c>
      <c r="B1325">
        <v>81</v>
      </c>
      <c r="D1325" t="s">
        <v>8221</v>
      </c>
      <c r="E1325">
        <v>27</v>
      </c>
    </row>
    <row r="1326" spans="1:5" x14ac:dyDescent="0.3">
      <c r="A1326" t="s">
        <v>8219</v>
      </c>
      <c r="B1326">
        <v>81</v>
      </c>
      <c r="D1326" t="s">
        <v>8221</v>
      </c>
      <c r="E1326">
        <v>27</v>
      </c>
    </row>
    <row r="1327" spans="1:5" x14ac:dyDescent="0.3">
      <c r="A1327" t="s">
        <v>8219</v>
      </c>
      <c r="B1327">
        <v>82</v>
      </c>
      <c r="D1327" t="s">
        <v>8221</v>
      </c>
      <c r="E1327">
        <v>27</v>
      </c>
    </row>
    <row r="1328" spans="1:5" x14ac:dyDescent="0.3">
      <c r="A1328" t="s">
        <v>8219</v>
      </c>
      <c r="B1328">
        <v>82</v>
      </c>
      <c r="D1328" t="s">
        <v>8221</v>
      </c>
      <c r="E1328">
        <v>27</v>
      </c>
    </row>
    <row r="1329" spans="1:5" x14ac:dyDescent="0.3">
      <c r="A1329" t="s">
        <v>8219</v>
      </c>
      <c r="B1329">
        <v>82</v>
      </c>
      <c r="D1329" t="s">
        <v>8221</v>
      </c>
      <c r="E1329">
        <v>27</v>
      </c>
    </row>
    <row r="1330" spans="1:5" x14ac:dyDescent="0.3">
      <c r="A1330" t="s">
        <v>8219</v>
      </c>
      <c r="B1330">
        <v>82</v>
      </c>
      <c r="D1330" t="s">
        <v>8221</v>
      </c>
      <c r="E1330">
        <v>27</v>
      </c>
    </row>
    <row r="1331" spans="1:5" x14ac:dyDescent="0.3">
      <c r="A1331" t="s">
        <v>8219</v>
      </c>
      <c r="B1331">
        <v>82</v>
      </c>
      <c r="D1331" t="s">
        <v>8221</v>
      </c>
      <c r="E1331">
        <v>27</v>
      </c>
    </row>
    <row r="1332" spans="1:5" x14ac:dyDescent="0.3">
      <c r="A1332" t="s">
        <v>8219</v>
      </c>
      <c r="B1332">
        <v>82</v>
      </c>
      <c r="D1332" t="s">
        <v>8221</v>
      </c>
      <c r="E1332">
        <v>28</v>
      </c>
    </row>
    <row r="1333" spans="1:5" x14ac:dyDescent="0.3">
      <c r="A1333" t="s">
        <v>8219</v>
      </c>
      <c r="B1333">
        <v>82</v>
      </c>
      <c r="D1333" t="s">
        <v>8221</v>
      </c>
      <c r="E1333">
        <v>28</v>
      </c>
    </row>
    <row r="1334" spans="1:5" x14ac:dyDescent="0.3">
      <c r="A1334" t="s">
        <v>8219</v>
      </c>
      <c r="B1334">
        <v>82</v>
      </c>
      <c r="D1334" t="s">
        <v>8221</v>
      </c>
      <c r="E1334">
        <v>28</v>
      </c>
    </row>
    <row r="1335" spans="1:5" x14ac:dyDescent="0.3">
      <c r="A1335" t="s">
        <v>8219</v>
      </c>
      <c r="B1335">
        <v>82</v>
      </c>
      <c r="D1335" t="s">
        <v>8221</v>
      </c>
      <c r="E1335">
        <v>28</v>
      </c>
    </row>
    <row r="1336" spans="1:5" x14ac:dyDescent="0.3">
      <c r="A1336" t="s">
        <v>8219</v>
      </c>
      <c r="B1336">
        <v>83</v>
      </c>
      <c r="D1336" t="s">
        <v>8221</v>
      </c>
      <c r="E1336">
        <v>28</v>
      </c>
    </row>
    <row r="1337" spans="1:5" x14ac:dyDescent="0.3">
      <c r="A1337" t="s">
        <v>8219</v>
      </c>
      <c r="B1337">
        <v>83</v>
      </c>
      <c r="D1337" t="s">
        <v>8221</v>
      </c>
      <c r="E1337">
        <v>28</v>
      </c>
    </row>
    <row r="1338" spans="1:5" x14ac:dyDescent="0.3">
      <c r="A1338" t="s">
        <v>8219</v>
      </c>
      <c r="B1338">
        <v>83</v>
      </c>
      <c r="D1338" t="s">
        <v>8221</v>
      </c>
      <c r="E1338">
        <v>28</v>
      </c>
    </row>
    <row r="1339" spans="1:5" x14ac:dyDescent="0.3">
      <c r="A1339" t="s">
        <v>8219</v>
      </c>
      <c r="B1339">
        <v>83</v>
      </c>
      <c r="D1339" t="s">
        <v>8221</v>
      </c>
      <c r="E1339">
        <v>28</v>
      </c>
    </row>
    <row r="1340" spans="1:5" x14ac:dyDescent="0.3">
      <c r="A1340" t="s">
        <v>8219</v>
      </c>
      <c r="B1340">
        <v>83</v>
      </c>
      <c r="D1340" t="s">
        <v>8221</v>
      </c>
      <c r="E1340">
        <v>29</v>
      </c>
    </row>
    <row r="1341" spans="1:5" x14ac:dyDescent="0.3">
      <c r="A1341" t="s">
        <v>8219</v>
      </c>
      <c r="B1341">
        <v>83</v>
      </c>
      <c r="D1341" t="s">
        <v>8221</v>
      </c>
      <c r="E1341">
        <v>29</v>
      </c>
    </row>
    <row r="1342" spans="1:5" x14ac:dyDescent="0.3">
      <c r="A1342" t="s">
        <v>8219</v>
      </c>
      <c r="B1342">
        <v>83</v>
      </c>
      <c r="D1342" t="s">
        <v>8221</v>
      </c>
      <c r="E1342">
        <v>29</v>
      </c>
    </row>
    <row r="1343" spans="1:5" x14ac:dyDescent="0.3">
      <c r="A1343" t="s">
        <v>8219</v>
      </c>
      <c r="B1343">
        <v>83</v>
      </c>
      <c r="D1343" t="s">
        <v>8221</v>
      </c>
      <c r="E1343">
        <v>29</v>
      </c>
    </row>
    <row r="1344" spans="1:5" x14ac:dyDescent="0.3">
      <c r="A1344" t="s">
        <v>8219</v>
      </c>
      <c r="B1344">
        <v>84</v>
      </c>
      <c r="D1344" t="s">
        <v>8221</v>
      </c>
      <c r="E1344">
        <v>29</v>
      </c>
    </row>
    <row r="1345" spans="1:5" x14ac:dyDescent="0.3">
      <c r="A1345" t="s">
        <v>8219</v>
      </c>
      <c r="B1345">
        <v>84</v>
      </c>
      <c r="D1345" t="s">
        <v>8221</v>
      </c>
      <c r="E1345">
        <v>29</v>
      </c>
    </row>
    <row r="1346" spans="1:5" x14ac:dyDescent="0.3">
      <c r="A1346" t="s">
        <v>8219</v>
      </c>
      <c r="B1346">
        <v>84</v>
      </c>
      <c r="D1346" t="s">
        <v>8221</v>
      </c>
      <c r="E1346">
        <v>29</v>
      </c>
    </row>
    <row r="1347" spans="1:5" x14ac:dyDescent="0.3">
      <c r="A1347" t="s">
        <v>8219</v>
      </c>
      <c r="B1347">
        <v>84</v>
      </c>
      <c r="D1347" t="s">
        <v>8221</v>
      </c>
      <c r="E1347">
        <v>29</v>
      </c>
    </row>
    <row r="1348" spans="1:5" x14ac:dyDescent="0.3">
      <c r="A1348" t="s">
        <v>8219</v>
      </c>
      <c r="B1348">
        <v>84</v>
      </c>
      <c r="D1348" t="s">
        <v>8221</v>
      </c>
      <c r="E1348">
        <v>29</v>
      </c>
    </row>
    <row r="1349" spans="1:5" x14ac:dyDescent="0.3">
      <c r="A1349" t="s">
        <v>8219</v>
      </c>
      <c r="B1349">
        <v>84</v>
      </c>
      <c r="D1349" t="s">
        <v>8221</v>
      </c>
      <c r="E1349">
        <v>30</v>
      </c>
    </row>
    <row r="1350" spans="1:5" x14ac:dyDescent="0.3">
      <c r="A1350" t="s">
        <v>8219</v>
      </c>
      <c r="B1350">
        <v>85</v>
      </c>
      <c r="D1350" t="s">
        <v>8221</v>
      </c>
      <c r="E1350">
        <v>30</v>
      </c>
    </row>
    <row r="1351" spans="1:5" x14ac:dyDescent="0.3">
      <c r="A1351" t="s">
        <v>8219</v>
      </c>
      <c r="B1351">
        <v>85</v>
      </c>
      <c r="D1351" t="s">
        <v>8221</v>
      </c>
      <c r="E1351">
        <v>30</v>
      </c>
    </row>
    <row r="1352" spans="1:5" x14ac:dyDescent="0.3">
      <c r="A1352" t="s">
        <v>8219</v>
      </c>
      <c r="B1352">
        <v>85</v>
      </c>
      <c r="D1352" t="s">
        <v>8221</v>
      </c>
      <c r="E1352">
        <v>30</v>
      </c>
    </row>
    <row r="1353" spans="1:5" x14ac:dyDescent="0.3">
      <c r="A1353" t="s">
        <v>8219</v>
      </c>
      <c r="B1353">
        <v>85</v>
      </c>
      <c r="D1353" t="s">
        <v>8221</v>
      </c>
      <c r="E1353">
        <v>30</v>
      </c>
    </row>
    <row r="1354" spans="1:5" x14ac:dyDescent="0.3">
      <c r="A1354" t="s">
        <v>8219</v>
      </c>
      <c r="B1354">
        <v>86</v>
      </c>
      <c r="D1354" t="s">
        <v>8221</v>
      </c>
      <c r="E1354">
        <v>30</v>
      </c>
    </row>
    <row r="1355" spans="1:5" x14ac:dyDescent="0.3">
      <c r="A1355" t="s">
        <v>8219</v>
      </c>
      <c r="B1355">
        <v>86</v>
      </c>
      <c r="D1355" t="s">
        <v>8221</v>
      </c>
      <c r="E1355">
        <v>30</v>
      </c>
    </row>
    <row r="1356" spans="1:5" x14ac:dyDescent="0.3">
      <c r="A1356" t="s">
        <v>8219</v>
      </c>
      <c r="B1356">
        <v>86</v>
      </c>
      <c r="D1356" t="s">
        <v>8221</v>
      </c>
      <c r="E1356">
        <v>31</v>
      </c>
    </row>
    <row r="1357" spans="1:5" x14ac:dyDescent="0.3">
      <c r="A1357" t="s">
        <v>8219</v>
      </c>
      <c r="B1357">
        <v>86</v>
      </c>
      <c r="D1357" t="s">
        <v>8221</v>
      </c>
      <c r="E1357">
        <v>31</v>
      </c>
    </row>
    <row r="1358" spans="1:5" x14ac:dyDescent="0.3">
      <c r="A1358" t="s">
        <v>8219</v>
      </c>
      <c r="B1358">
        <v>86</v>
      </c>
      <c r="D1358" t="s">
        <v>8221</v>
      </c>
      <c r="E1358">
        <v>31</v>
      </c>
    </row>
    <row r="1359" spans="1:5" x14ac:dyDescent="0.3">
      <c r="A1359" t="s">
        <v>8219</v>
      </c>
      <c r="B1359">
        <v>86</v>
      </c>
      <c r="D1359" t="s">
        <v>8221</v>
      </c>
      <c r="E1359">
        <v>31</v>
      </c>
    </row>
    <row r="1360" spans="1:5" x14ac:dyDescent="0.3">
      <c r="A1360" t="s">
        <v>8219</v>
      </c>
      <c r="B1360">
        <v>87</v>
      </c>
      <c r="D1360" t="s">
        <v>8221</v>
      </c>
      <c r="E1360">
        <v>31</v>
      </c>
    </row>
    <row r="1361" spans="1:5" x14ac:dyDescent="0.3">
      <c r="A1361" t="s">
        <v>8219</v>
      </c>
      <c r="B1361">
        <v>87</v>
      </c>
      <c r="D1361" t="s">
        <v>8221</v>
      </c>
      <c r="E1361">
        <v>31</v>
      </c>
    </row>
    <row r="1362" spans="1:5" x14ac:dyDescent="0.3">
      <c r="A1362" t="s">
        <v>8219</v>
      </c>
      <c r="B1362">
        <v>87</v>
      </c>
      <c r="D1362" t="s">
        <v>8221</v>
      </c>
      <c r="E1362">
        <v>31</v>
      </c>
    </row>
    <row r="1363" spans="1:5" x14ac:dyDescent="0.3">
      <c r="A1363" t="s">
        <v>8219</v>
      </c>
      <c r="B1363">
        <v>87</v>
      </c>
      <c r="D1363" t="s">
        <v>8221</v>
      </c>
      <c r="E1363">
        <v>32</v>
      </c>
    </row>
    <row r="1364" spans="1:5" x14ac:dyDescent="0.3">
      <c r="A1364" t="s">
        <v>8219</v>
      </c>
      <c r="B1364">
        <v>87</v>
      </c>
      <c r="D1364" t="s">
        <v>8221</v>
      </c>
      <c r="E1364">
        <v>32</v>
      </c>
    </row>
    <row r="1365" spans="1:5" x14ac:dyDescent="0.3">
      <c r="A1365" t="s">
        <v>8219</v>
      </c>
      <c r="B1365">
        <v>87</v>
      </c>
      <c r="D1365" t="s">
        <v>8221</v>
      </c>
      <c r="E1365">
        <v>32</v>
      </c>
    </row>
    <row r="1366" spans="1:5" x14ac:dyDescent="0.3">
      <c r="A1366" t="s">
        <v>8219</v>
      </c>
      <c r="B1366">
        <v>87</v>
      </c>
      <c r="D1366" t="s">
        <v>8221</v>
      </c>
      <c r="E1366">
        <v>33</v>
      </c>
    </row>
    <row r="1367" spans="1:5" x14ac:dyDescent="0.3">
      <c r="A1367" t="s">
        <v>8219</v>
      </c>
      <c r="B1367">
        <v>87</v>
      </c>
      <c r="D1367" t="s">
        <v>8221</v>
      </c>
      <c r="E1367">
        <v>33</v>
      </c>
    </row>
    <row r="1368" spans="1:5" x14ac:dyDescent="0.3">
      <c r="A1368" t="s">
        <v>8219</v>
      </c>
      <c r="B1368">
        <v>87</v>
      </c>
      <c r="D1368" t="s">
        <v>8221</v>
      </c>
      <c r="E1368">
        <v>33</v>
      </c>
    </row>
    <row r="1369" spans="1:5" x14ac:dyDescent="0.3">
      <c r="A1369" t="s">
        <v>8219</v>
      </c>
      <c r="B1369">
        <v>88</v>
      </c>
      <c r="D1369" t="s">
        <v>8221</v>
      </c>
      <c r="E1369">
        <v>33</v>
      </c>
    </row>
    <row r="1370" spans="1:5" x14ac:dyDescent="0.3">
      <c r="A1370" t="s">
        <v>8219</v>
      </c>
      <c r="B1370">
        <v>88</v>
      </c>
      <c r="D1370" t="s">
        <v>8221</v>
      </c>
      <c r="E1370">
        <v>33</v>
      </c>
    </row>
    <row r="1371" spans="1:5" x14ac:dyDescent="0.3">
      <c r="A1371" t="s">
        <v>8219</v>
      </c>
      <c r="B1371">
        <v>88</v>
      </c>
      <c r="D1371" t="s">
        <v>8221</v>
      </c>
      <c r="E1371">
        <v>33</v>
      </c>
    </row>
    <row r="1372" spans="1:5" x14ac:dyDescent="0.3">
      <c r="A1372" t="s">
        <v>8219</v>
      </c>
      <c r="B1372">
        <v>88</v>
      </c>
      <c r="D1372" t="s">
        <v>8221</v>
      </c>
      <c r="E1372">
        <v>33</v>
      </c>
    </row>
    <row r="1373" spans="1:5" x14ac:dyDescent="0.3">
      <c r="A1373" t="s">
        <v>8219</v>
      </c>
      <c r="B1373">
        <v>88</v>
      </c>
      <c r="D1373" t="s">
        <v>8221</v>
      </c>
      <c r="E1373">
        <v>34</v>
      </c>
    </row>
    <row r="1374" spans="1:5" x14ac:dyDescent="0.3">
      <c r="A1374" t="s">
        <v>8219</v>
      </c>
      <c r="B1374">
        <v>88</v>
      </c>
      <c r="D1374" t="s">
        <v>8221</v>
      </c>
      <c r="E1374">
        <v>34</v>
      </c>
    </row>
    <row r="1375" spans="1:5" x14ac:dyDescent="0.3">
      <c r="A1375" t="s">
        <v>8219</v>
      </c>
      <c r="B1375">
        <v>89</v>
      </c>
      <c r="D1375" t="s">
        <v>8221</v>
      </c>
      <c r="E1375">
        <v>34</v>
      </c>
    </row>
    <row r="1376" spans="1:5" x14ac:dyDescent="0.3">
      <c r="A1376" t="s">
        <v>8219</v>
      </c>
      <c r="B1376">
        <v>89</v>
      </c>
      <c r="D1376" t="s">
        <v>8221</v>
      </c>
      <c r="E1376">
        <v>34</v>
      </c>
    </row>
    <row r="1377" spans="1:5" x14ac:dyDescent="0.3">
      <c r="A1377" t="s">
        <v>8219</v>
      </c>
      <c r="B1377">
        <v>89</v>
      </c>
      <c r="D1377" t="s">
        <v>8221</v>
      </c>
      <c r="E1377">
        <v>34</v>
      </c>
    </row>
    <row r="1378" spans="1:5" x14ac:dyDescent="0.3">
      <c r="A1378" t="s">
        <v>8219</v>
      </c>
      <c r="B1378">
        <v>89</v>
      </c>
      <c r="D1378" t="s">
        <v>8221</v>
      </c>
      <c r="E1378">
        <v>35</v>
      </c>
    </row>
    <row r="1379" spans="1:5" x14ac:dyDescent="0.3">
      <c r="A1379" t="s">
        <v>8219</v>
      </c>
      <c r="B1379">
        <v>89</v>
      </c>
      <c r="D1379" t="s">
        <v>8221</v>
      </c>
      <c r="E1379">
        <v>36</v>
      </c>
    </row>
    <row r="1380" spans="1:5" x14ac:dyDescent="0.3">
      <c r="A1380" t="s">
        <v>8219</v>
      </c>
      <c r="B1380">
        <v>89</v>
      </c>
      <c r="D1380" t="s">
        <v>8221</v>
      </c>
      <c r="E1380">
        <v>36</v>
      </c>
    </row>
    <row r="1381" spans="1:5" x14ac:dyDescent="0.3">
      <c r="A1381" t="s">
        <v>8219</v>
      </c>
      <c r="B1381">
        <v>89</v>
      </c>
      <c r="D1381" t="s">
        <v>8221</v>
      </c>
      <c r="E1381">
        <v>36</v>
      </c>
    </row>
    <row r="1382" spans="1:5" x14ac:dyDescent="0.3">
      <c r="A1382" t="s">
        <v>8219</v>
      </c>
      <c r="B1382">
        <v>89</v>
      </c>
      <c r="D1382" t="s">
        <v>8221</v>
      </c>
      <c r="E1382">
        <v>36</v>
      </c>
    </row>
    <row r="1383" spans="1:5" x14ac:dyDescent="0.3">
      <c r="A1383" t="s">
        <v>8219</v>
      </c>
      <c r="B1383">
        <v>89</v>
      </c>
      <c r="D1383" t="s">
        <v>8221</v>
      </c>
      <c r="E1383">
        <v>36</v>
      </c>
    </row>
    <row r="1384" spans="1:5" x14ac:dyDescent="0.3">
      <c r="A1384" t="s">
        <v>8219</v>
      </c>
      <c r="B1384">
        <v>89</v>
      </c>
      <c r="D1384" t="s">
        <v>8221</v>
      </c>
      <c r="E1384">
        <v>37</v>
      </c>
    </row>
    <row r="1385" spans="1:5" x14ac:dyDescent="0.3">
      <c r="A1385" t="s">
        <v>8219</v>
      </c>
      <c r="B1385">
        <v>89</v>
      </c>
      <c r="D1385" t="s">
        <v>8221</v>
      </c>
      <c r="E1385">
        <v>37</v>
      </c>
    </row>
    <row r="1386" spans="1:5" x14ac:dyDescent="0.3">
      <c r="A1386" t="s">
        <v>8219</v>
      </c>
      <c r="B1386">
        <v>90</v>
      </c>
      <c r="D1386" t="s">
        <v>8221</v>
      </c>
      <c r="E1386">
        <v>37</v>
      </c>
    </row>
    <row r="1387" spans="1:5" x14ac:dyDescent="0.3">
      <c r="A1387" t="s">
        <v>8219</v>
      </c>
      <c r="B1387">
        <v>90</v>
      </c>
      <c r="D1387" t="s">
        <v>8221</v>
      </c>
      <c r="E1387">
        <v>37</v>
      </c>
    </row>
    <row r="1388" spans="1:5" x14ac:dyDescent="0.3">
      <c r="A1388" t="s">
        <v>8219</v>
      </c>
      <c r="B1388">
        <v>90</v>
      </c>
      <c r="D1388" t="s">
        <v>8221</v>
      </c>
      <c r="E1388">
        <v>37</v>
      </c>
    </row>
    <row r="1389" spans="1:5" x14ac:dyDescent="0.3">
      <c r="A1389" t="s">
        <v>8219</v>
      </c>
      <c r="B1389">
        <v>90</v>
      </c>
      <c r="D1389" t="s">
        <v>8221</v>
      </c>
      <c r="E1389">
        <v>37</v>
      </c>
    </row>
    <row r="1390" spans="1:5" x14ac:dyDescent="0.3">
      <c r="A1390" t="s">
        <v>8219</v>
      </c>
      <c r="B1390">
        <v>90</v>
      </c>
      <c r="D1390" t="s">
        <v>8221</v>
      </c>
      <c r="E1390">
        <v>37</v>
      </c>
    </row>
    <row r="1391" spans="1:5" x14ac:dyDescent="0.3">
      <c r="A1391" t="s">
        <v>8219</v>
      </c>
      <c r="B1391">
        <v>90</v>
      </c>
      <c r="D1391" t="s">
        <v>8221</v>
      </c>
      <c r="E1391">
        <v>37</v>
      </c>
    </row>
    <row r="1392" spans="1:5" x14ac:dyDescent="0.3">
      <c r="A1392" t="s">
        <v>8219</v>
      </c>
      <c r="B1392">
        <v>90</v>
      </c>
      <c r="D1392" t="s">
        <v>8221</v>
      </c>
      <c r="E1392">
        <v>38</v>
      </c>
    </row>
    <row r="1393" spans="1:5" x14ac:dyDescent="0.3">
      <c r="A1393" t="s">
        <v>8219</v>
      </c>
      <c r="B1393">
        <v>90</v>
      </c>
      <c r="D1393" t="s">
        <v>8221</v>
      </c>
      <c r="E1393">
        <v>38</v>
      </c>
    </row>
    <row r="1394" spans="1:5" x14ac:dyDescent="0.3">
      <c r="A1394" t="s">
        <v>8219</v>
      </c>
      <c r="B1394">
        <v>90</v>
      </c>
      <c r="D1394" t="s">
        <v>8221</v>
      </c>
      <c r="E1394">
        <v>38</v>
      </c>
    </row>
    <row r="1395" spans="1:5" x14ac:dyDescent="0.3">
      <c r="A1395" t="s">
        <v>8219</v>
      </c>
      <c r="B1395">
        <v>91</v>
      </c>
      <c r="D1395" t="s">
        <v>8221</v>
      </c>
      <c r="E1395">
        <v>38</v>
      </c>
    </row>
    <row r="1396" spans="1:5" x14ac:dyDescent="0.3">
      <c r="A1396" t="s">
        <v>8219</v>
      </c>
      <c r="B1396">
        <v>91</v>
      </c>
      <c r="D1396" t="s">
        <v>8221</v>
      </c>
      <c r="E1396">
        <v>38</v>
      </c>
    </row>
    <row r="1397" spans="1:5" x14ac:dyDescent="0.3">
      <c r="A1397" t="s">
        <v>8219</v>
      </c>
      <c r="B1397">
        <v>91</v>
      </c>
      <c r="D1397" t="s">
        <v>8221</v>
      </c>
      <c r="E1397">
        <v>39</v>
      </c>
    </row>
    <row r="1398" spans="1:5" x14ac:dyDescent="0.3">
      <c r="A1398" t="s">
        <v>8219</v>
      </c>
      <c r="B1398">
        <v>91</v>
      </c>
      <c r="D1398" t="s">
        <v>8221</v>
      </c>
      <c r="E1398">
        <v>39</v>
      </c>
    </row>
    <row r="1399" spans="1:5" x14ac:dyDescent="0.3">
      <c r="A1399" t="s">
        <v>8219</v>
      </c>
      <c r="B1399">
        <v>91</v>
      </c>
      <c r="D1399" t="s">
        <v>8221</v>
      </c>
      <c r="E1399">
        <v>39</v>
      </c>
    </row>
    <row r="1400" spans="1:5" x14ac:dyDescent="0.3">
      <c r="A1400" t="s">
        <v>8219</v>
      </c>
      <c r="B1400">
        <v>92</v>
      </c>
      <c r="D1400" t="s">
        <v>8221</v>
      </c>
      <c r="E1400">
        <v>39</v>
      </c>
    </row>
    <row r="1401" spans="1:5" x14ac:dyDescent="0.3">
      <c r="A1401" t="s">
        <v>8219</v>
      </c>
      <c r="B1401">
        <v>92</v>
      </c>
      <c r="D1401" t="s">
        <v>8221</v>
      </c>
      <c r="E1401">
        <v>39</v>
      </c>
    </row>
    <row r="1402" spans="1:5" x14ac:dyDescent="0.3">
      <c r="A1402" t="s">
        <v>8219</v>
      </c>
      <c r="B1402">
        <v>92</v>
      </c>
      <c r="D1402" t="s">
        <v>8221</v>
      </c>
      <c r="E1402">
        <v>39</v>
      </c>
    </row>
    <row r="1403" spans="1:5" x14ac:dyDescent="0.3">
      <c r="A1403" t="s">
        <v>8219</v>
      </c>
      <c r="B1403">
        <v>93</v>
      </c>
      <c r="D1403" t="s">
        <v>8221</v>
      </c>
      <c r="E1403">
        <v>40</v>
      </c>
    </row>
    <row r="1404" spans="1:5" x14ac:dyDescent="0.3">
      <c r="A1404" t="s">
        <v>8219</v>
      </c>
      <c r="B1404">
        <v>93</v>
      </c>
      <c r="D1404" t="s">
        <v>8221</v>
      </c>
      <c r="E1404">
        <v>40</v>
      </c>
    </row>
    <row r="1405" spans="1:5" x14ac:dyDescent="0.3">
      <c r="A1405" t="s">
        <v>8219</v>
      </c>
      <c r="B1405">
        <v>93</v>
      </c>
      <c r="D1405" t="s">
        <v>8221</v>
      </c>
      <c r="E1405">
        <v>40</v>
      </c>
    </row>
    <row r="1406" spans="1:5" x14ac:dyDescent="0.3">
      <c r="A1406" t="s">
        <v>8219</v>
      </c>
      <c r="B1406">
        <v>93</v>
      </c>
      <c r="D1406" t="s">
        <v>8221</v>
      </c>
      <c r="E1406">
        <v>41</v>
      </c>
    </row>
    <row r="1407" spans="1:5" x14ac:dyDescent="0.3">
      <c r="A1407" t="s">
        <v>8219</v>
      </c>
      <c r="B1407">
        <v>93</v>
      </c>
      <c r="D1407" t="s">
        <v>8221</v>
      </c>
      <c r="E1407">
        <v>41</v>
      </c>
    </row>
    <row r="1408" spans="1:5" x14ac:dyDescent="0.3">
      <c r="A1408" t="s">
        <v>8219</v>
      </c>
      <c r="B1408">
        <v>93</v>
      </c>
      <c r="D1408" t="s">
        <v>8221</v>
      </c>
      <c r="E1408">
        <v>41</v>
      </c>
    </row>
    <row r="1409" spans="1:5" x14ac:dyDescent="0.3">
      <c r="A1409" t="s">
        <v>8219</v>
      </c>
      <c r="B1409">
        <v>94</v>
      </c>
      <c r="D1409" t="s">
        <v>8221</v>
      </c>
      <c r="E1409">
        <v>42</v>
      </c>
    </row>
    <row r="1410" spans="1:5" x14ac:dyDescent="0.3">
      <c r="A1410" t="s">
        <v>8219</v>
      </c>
      <c r="B1410">
        <v>94</v>
      </c>
      <c r="D1410" t="s">
        <v>8221</v>
      </c>
      <c r="E1410">
        <v>42</v>
      </c>
    </row>
    <row r="1411" spans="1:5" x14ac:dyDescent="0.3">
      <c r="A1411" t="s">
        <v>8219</v>
      </c>
      <c r="B1411">
        <v>94</v>
      </c>
      <c r="D1411" t="s">
        <v>8221</v>
      </c>
      <c r="E1411">
        <v>43</v>
      </c>
    </row>
    <row r="1412" spans="1:5" x14ac:dyDescent="0.3">
      <c r="A1412" t="s">
        <v>8219</v>
      </c>
      <c r="B1412">
        <v>94</v>
      </c>
      <c r="D1412" t="s">
        <v>8221</v>
      </c>
      <c r="E1412">
        <v>44</v>
      </c>
    </row>
    <row r="1413" spans="1:5" x14ac:dyDescent="0.3">
      <c r="A1413" t="s">
        <v>8219</v>
      </c>
      <c r="B1413">
        <v>94</v>
      </c>
      <c r="D1413" t="s">
        <v>8221</v>
      </c>
      <c r="E1413">
        <v>45</v>
      </c>
    </row>
    <row r="1414" spans="1:5" x14ac:dyDescent="0.3">
      <c r="A1414" t="s">
        <v>8219</v>
      </c>
      <c r="B1414">
        <v>94</v>
      </c>
      <c r="D1414" t="s">
        <v>8221</v>
      </c>
      <c r="E1414">
        <v>45</v>
      </c>
    </row>
    <row r="1415" spans="1:5" x14ac:dyDescent="0.3">
      <c r="A1415" t="s">
        <v>8219</v>
      </c>
      <c r="B1415">
        <v>94</v>
      </c>
      <c r="D1415" t="s">
        <v>8221</v>
      </c>
      <c r="E1415">
        <v>45</v>
      </c>
    </row>
    <row r="1416" spans="1:5" x14ac:dyDescent="0.3">
      <c r="A1416" t="s">
        <v>8219</v>
      </c>
      <c r="B1416">
        <v>94</v>
      </c>
      <c r="D1416" t="s">
        <v>8221</v>
      </c>
      <c r="E1416">
        <v>46</v>
      </c>
    </row>
    <row r="1417" spans="1:5" x14ac:dyDescent="0.3">
      <c r="A1417" t="s">
        <v>8219</v>
      </c>
      <c r="B1417">
        <v>95</v>
      </c>
      <c r="D1417" t="s">
        <v>8221</v>
      </c>
      <c r="E1417">
        <v>47</v>
      </c>
    </row>
    <row r="1418" spans="1:5" x14ac:dyDescent="0.3">
      <c r="A1418" t="s">
        <v>8219</v>
      </c>
      <c r="B1418">
        <v>95</v>
      </c>
      <c r="D1418" t="s">
        <v>8221</v>
      </c>
      <c r="E1418">
        <v>47</v>
      </c>
    </row>
    <row r="1419" spans="1:5" x14ac:dyDescent="0.3">
      <c r="A1419" t="s">
        <v>8219</v>
      </c>
      <c r="B1419">
        <v>95</v>
      </c>
      <c r="D1419" t="s">
        <v>8221</v>
      </c>
      <c r="E1419">
        <v>48</v>
      </c>
    </row>
    <row r="1420" spans="1:5" x14ac:dyDescent="0.3">
      <c r="A1420" t="s">
        <v>8219</v>
      </c>
      <c r="B1420">
        <v>95</v>
      </c>
      <c r="D1420" t="s">
        <v>8221</v>
      </c>
      <c r="E1420">
        <v>48</v>
      </c>
    </row>
    <row r="1421" spans="1:5" x14ac:dyDescent="0.3">
      <c r="A1421" t="s">
        <v>8219</v>
      </c>
      <c r="B1421">
        <v>95</v>
      </c>
      <c r="D1421" t="s">
        <v>8221</v>
      </c>
      <c r="E1421">
        <v>49</v>
      </c>
    </row>
    <row r="1422" spans="1:5" x14ac:dyDescent="0.3">
      <c r="A1422" t="s">
        <v>8219</v>
      </c>
      <c r="B1422">
        <v>95</v>
      </c>
      <c r="D1422" t="s">
        <v>8221</v>
      </c>
      <c r="E1422">
        <v>49</v>
      </c>
    </row>
    <row r="1423" spans="1:5" x14ac:dyDescent="0.3">
      <c r="A1423" t="s">
        <v>8219</v>
      </c>
      <c r="B1423">
        <v>95</v>
      </c>
      <c r="D1423" t="s">
        <v>8221</v>
      </c>
      <c r="E1423">
        <v>49</v>
      </c>
    </row>
    <row r="1424" spans="1:5" x14ac:dyDescent="0.3">
      <c r="A1424" t="s">
        <v>8219</v>
      </c>
      <c r="B1424">
        <v>96</v>
      </c>
      <c r="D1424" t="s">
        <v>8221</v>
      </c>
      <c r="E1424">
        <v>50</v>
      </c>
    </row>
    <row r="1425" spans="1:5" x14ac:dyDescent="0.3">
      <c r="A1425" t="s">
        <v>8219</v>
      </c>
      <c r="B1425">
        <v>96</v>
      </c>
      <c r="D1425" t="s">
        <v>8221</v>
      </c>
      <c r="E1425">
        <v>50</v>
      </c>
    </row>
    <row r="1426" spans="1:5" x14ac:dyDescent="0.3">
      <c r="A1426" t="s">
        <v>8219</v>
      </c>
      <c r="B1426">
        <v>96</v>
      </c>
      <c r="D1426" t="s">
        <v>8221</v>
      </c>
      <c r="E1426">
        <v>52</v>
      </c>
    </row>
    <row r="1427" spans="1:5" x14ac:dyDescent="0.3">
      <c r="A1427" t="s">
        <v>8219</v>
      </c>
      <c r="B1427">
        <v>96</v>
      </c>
      <c r="D1427" t="s">
        <v>8221</v>
      </c>
      <c r="E1427">
        <v>52</v>
      </c>
    </row>
    <row r="1428" spans="1:5" x14ac:dyDescent="0.3">
      <c r="A1428" t="s">
        <v>8219</v>
      </c>
      <c r="B1428">
        <v>96</v>
      </c>
      <c r="D1428" t="s">
        <v>8221</v>
      </c>
      <c r="E1428">
        <v>52</v>
      </c>
    </row>
    <row r="1429" spans="1:5" x14ac:dyDescent="0.3">
      <c r="A1429" t="s">
        <v>8219</v>
      </c>
      <c r="B1429">
        <v>96</v>
      </c>
      <c r="D1429" t="s">
        <v>8221</v>
      </c>
      <c r="E1429">
        <v>53</v>
      </c>
    </row>
    <row r="1430" spans="1:5" x14ac:dyDescent="0.3">
      <c r="A1430" t="s">
        <v>8219</v>
      </c>
      <c r="B1430">
        <v>96</v>
      </c>
      <c r="D1430" t="s">
        <v>8221</v>
      </c>
      <c r="E1430">
        <v>53</v>
      </c>
    </row>
    <row r="1431" spans="1:5" x14ac:dyDescent="0.3">
      <c r="A1431" t="s">
        <v>8219</v>
      </c>
      <c r="B1431">
        <v>96</v>
      </c>
      <c r="D1431" t="s">
        <v>8221</v>
      </c>
      <c r="E1431">
        <v>55</v>
      </c>
    </row>
    <row r="1432" spans="1:5" x14ac:dyDescent="0.3">
      <c r="A1432" t="s">
        <v>8219</v>
      </c>
      <c r="B1432">
        <v>96</v>
      </c>
      <c r="D1432" t="s">
        <v>8221</v>
      </c>
      <c r="E1432">
        <v>55</v>
      </c>
    </row>
    <row r="1433" spans="1:5" x14ac:dyDescent="0.3">
      <c r="A1433" t="s">
        <v>8219</v>
      </c>
      <c r="B1433">
        <v>96</v>
      </c>
      <c r="D1433" t="s">
        <v>8221</v>
      </c>
      <c r="E1433">
        <v>56</v>
      </c>
    </row>
    <row r="1434" spans="1:5" x14ac:dyDescent="0.3">
      <c r="A1434" t="s">
        <v>8219</v>
      </c>
      <c r="B1434">
        <v>97</v>
      </c>
      <c r="D1434" t="s">
        <v>8221</v>
      </c>
      <c r="E1434">
        <v>57</v>
      </c>
    </row>
    <row r="1435" spans="1:5" x14ac:dyDescent="0.3">
      <c r="A1435" t="s">
        <v>8219</v>
      </c>
      <c r="B1435">
        <v>97</v>
      </c>
      <c r="D1435" t="s">
        <v>8221</v>
      </c>
      <c r="E1435">
        <v>57</v>
      </c>
    </row>
    <row r="1436" spans="1:5" x14ac:dyDescent="0.3">
      <c r="A1436" t="s">
        <v>8219</v>
      </c>
      <c r="B1436">
        <v>97</v>
      </c>
      <c r="D1436" t="s">
        <v>8221</v>
      </c>
      <c r="E1436">
        <v>59</v>
      </c>
    </row>
    <row r="1437" spans="1:5" x14ac:dyDescent="0.3">
      <c r="A1437" t="s">
        <v>8219</v>
      </c>
      <c r="B1437">
        <v>97</v>
      </c>
      <c r="D1437" t="s">
        <v>8221</v>
      </c>
      <c r="E1437">
        <v>60</v>
      </c>
    </row>
    <row r="1438" spans="1:5" x14ac:dyDescent="0.3">
      <c r="A1438" t="s">
        <v>8219</v>
      </c>
      <c r="B1438">
        <v>97</v>
      </c>
      <c r="D1438" t="s">
        <v>8221</v>
      </c>
      <c r="E1438">
        <v>60</v>
      </c>
    </row>
    <row r="1439" spans="1:5" x14ac:dyDescent="0.3">
      <c r="A1439" t="s">
        <v>8219</v>
      </c>
      <c r="B1439">
        <v>97</v>
      </c>
      <c r="D1439" t="s">
        <v>8221</v>
      </c>
      <c r="E1439">
        <v>66</v>
      </c>
    </row>
    <row r="1440" spans="1:5" x14ac:dyDescent="0.3">
      <c r="A1440" t="s">
        <v>8219</v>
      </c>
      <c r="B1440">
        <v>97</v>
      </c>
      <c r="D1440" t="s">
        <v>8221</v>
      </c>
      <c r="E1440">
        <v>67</v>
      </c>
    </row>
    <row r="1441" spans="1:5" x14ac:dyDescent="0.3">
      <c r="A1441" t="s">
        <v>8219</v>
      </c>
      <c r="B1441">
        <v>98</v>
      </c>
      <c r="D1441" t="s">
        <v>8221</v>
      </c>
      <c r="E1441">
        <v>68</v>
      </c>
    </row>
    <row r="1442" spans="1:5" x14ac:dyDescent="0.3">
      <c r="A1442" t="s">
        <v>8219</v>
      </c>
      <c r="B1442">
        <v>98</v>
      </c>
      <c r="D1442" t="s">
        <v>8221</v>
      </c>
      <c r="E1442">
        <v>70</v>
      </c>
    </row>
    <row r="1443" spans="1:5" x14ac:dyDescent="0.3">
      <c r="A1443" t="s">
        <v>8219</v>
      </c>
      <c r="B1443">
        <v>98</v>
      </c>
      <c r="D1443" t="s">
        <v>8221</v>
      </c>
      <c r="E1443">
        <v>70</v>
      </c>
    </row>
    <row r="1444" spans="1:5" x14ac:dyDescent="0.3">
      <c r="A1444" t="s">
        <v>8219</v>
      </c>
      <c r="B1444">
        <v>98</v>
      </c>
      <c r="D1444" t="s">
        <v>8221</v>
      </c>
      <c r="E1444">
        <v>72</v>
      </c>
    </row>
    <row r="1445" spans="1:5" x14ac:dyDescent="0.3">
      <c r="A1445" t="s">
        <v>8219</v>
      </c>
      <c r="B1445">
        <v>98</v>
      </c>
      <c r="D1445" t="s">
        <v>8221</v>
      </c>
      <c r="E1445">
        <v>72</v>
      </c>
    </row>
    <row r="1446" spans="1:5" x14ac:dyDescent="0.3">
      <c r="A1446" t="s">
        <v>8219</v>
      </c>
      <c r="B1446">
        <v>98</v>
      </c>
      <c r="D1446" t="s">
        <v>8221</v>
      </c>
      <c r="E1446">
        <v>73</v>
      </c>
    </row>
    <row r="1447" spans="1:5" x14ac:dyDescent="0.3">
      <c r="A1447" t="s">
        <v>8219</v>
      </c>
      <c r="B1447">
        <v>99</v>
      </c>
      <c r="D1447" t="s">
        <v>8221</v>
      </c>
      <c r="E1447">
        <v>75</v>
      </c>
    </row>
    <row r="1448" spans="1:5" x14ac:dyDescent="0.3">
      <c r="A1448" t="s">
        <v>8219</v>
      </c>
      <c r="B1448">
        <v>99</v>
      </c>
      <c r="D1448" t="s">
        <v>8221</v>
      </c>
      <c r="E1448">
        <v>76</v>
      </c>
    </row>
    <row r="1449" spans="1:5" x14ac:dyDescent="0.3">
      <c r="A1449" t="s">
        <v>8219</v>
      </c>
      <c r="B1449">
        <v>99</v>
      </c>
      <c r="D1449" t="s">
        <v>8221</v>
      </c>
      <c r="E1449">
        <v>76</v>
      </c>
    </row>
    <row r="1450" spans="1:5" x14ac:dyDescent="0.3">
      <c r="A1450" t="s">
        <v>8219</v>
      </c>
      <c r="B1450">
        <v>99</v>
      </c>
      <c r="D1450" t="s">
        <v>8221</v>
      </c>
      <c r="E1450">
        <v>76</v>
      </c>
    </row>
    <row r="1451" spans="1:5" x14ac:dyDescent="0.3">
      <c r="A1451" t="s">
        <v>8219</v>
      </c>
      <c r="B1451">
        <v>99</v>
      </c>
      <c r="D1451" t="s">
        <v>8221</v>
      </c>
      <c r="E1451">
        <v>79</v>
      </c>
    </row>
    <row r="1452" spans="1:5" x14ac:dyDescent="0.3">
      <c r="A1452" t="s">
        <v>8219</v>
      </c>
      <c r="B1452">
        <v>99</v>
      </c>
      <c r="D1452" t="s">
        <v>8221</v>
      </c>
      <c r="E1452">
        <v>81</v>
      </c>
    </row>
    <row r="1453" spans="1:5" x14ac:dyDescent="0.3">
      <c r="A1453" t="s">
        <v>8219</v>
      </c>
      <c r="B1453">
        <v>99</v>
      </c>
      <c r="D1453" t="s">
        <v>8221</v>
      </c>
      <c r="E1453">
        <v>81</v>
      </c>
    </row>
    <row r="1454" spans="1:5" x14ac:dyDescent="0.3">
      <c r="A1454" t="s">
        <v>8219</v>
      </c>
      <c r="B1454">
        <v>100</v>
      </c>
      <c r="D1454" t="s">
        <v>8221</v>
      </c>
      <c r="E1454">
        <v>83</v>
      </c>
    </row>
    <row r="1455" spans="1:5" x14ac:dyDescent="0.3">
      <c r="A1455" t="s">
        <v>8219</v>
      </c>
      <c r="B1455">
        <v>100</v>
      </c>
      <c r="D1455" t="s">
        <v>8221</v>
      </c>
      <c r="E1455">
        <v>84</v>
      </c>
    </row>
    <row r="1456" spans="1:5" x14ac:dyDescent="0.3">
      <c r="A1456" t="s">
        <v>8219</v>
      </c>
      <c r="B1456">
        <v>100</v>
      </c>
      <c r="D1456" t="s">
        <v>8221</v>
      </c>
      <c r="E1456">
        <v>84</v>
      </c>
    </row>
    <row r="1457" spans="1:5" x14ac:dyDescent="0.3">
      <c r="A1457" t="s">
        <v>8219</v>
      </c>
      <c r="B1457">
        <v>100</v>
      </c>
      <c r="D1457" t="s">
        <v>8221</v>
      </c>
      <c r="E1457">
        <v>84</v>
      </c>
    </row>
    <row r="1458" spans="1:5" x14ac:dyDescent="0.3">
      <c r="A1458" t="s">
        <v>8219</v>
      </c>
      <c r="B1458">
        <v>100</v>
      </c>
      <c r="D1458" t="s">
        <v>8221</v>
      </c>
      <c r="E1458">
        <v>85</v>
      </c>
    </row>
    <row r="1459" spans="1:5" x14ac:dyDescent="0.3">
      <c r="A1459" t="s">
        <v>8219</v>
      </c>
      <c r="B1459">
        <v>100</v>
      </c>
      <c r="D1459" t="s">
        <v>8221</v>
      </c>
      <c r="E1459">
        <v>86</v>
      </c>
    </row>
    <row r="1460" spans="1:5" x14ac:dyDescent="0.3">
      <c r="A1460" t="s">
        <v>8219</v>
      </c>
      <c r="B1460">
        <v>100</v>
      </c>
      <c r="D1460" t="s">
        <v>8221</v>
      </c>
      <c r="E1460">
        <v>89</v>
      </c>
    </row>
    <row r="1461" spans="1:5" x14ac:dyDescent="0.3">
      <c r="A1461" t="s">
        <v>8219</v>
      </c>
      <c r="B1461">
        <v>100</v>
      </c>
      <c r="D1461" t="s">
        <v>8221</v>
      </c>
      <c r="E1461">
        <v>90</v>
      </c>
    </row>
    <row r="1462" spans="1:5" x14ac:dyDescent="0.3">
      <c r="A1462" t="s">
        <v>8219</v>
      </c>
      <c r="B1462">
        <v>101</v>
      </c>
      <c r="D1462" t="s">
        <v>8221</v>
      </c>
      <c r="E1462">
        <v>91</v>
      </c>
    </row>
    <row r="1463" spans="1:5" x14ac:dyDescent="0.3">
      <c r="A1463" t="s">
        <v>8219</v>
      </c>
      <c r="B1463">
        <v>101</v>
      </c>
      <c r="D1463" t="s">
        <v>8221</v>
      </c>
      <c r="E1463">
        <v>92</v>
      </c>
    </row>
    <row r="1464" spans="1:5" x14ac:dyDescent="0.3">
      <c r="A1464" t="s">
        <v>8219</v>
      </c>
      <c r="B1464">
        <v>101</v>
      </c>
      <c r="D1464" t="s">
        <v>8221</v>
      </c>
      <c r="E1464">
        <v>92</v>
      </c>
    </row>
    <row r="1465" spans="1:5" x14ac:dyDescent="0.3">
      <c r="A1465" t="s">
        <v>8219</v>
      </c>
      <c r="B1465">
        <v>101</v>
      </c>
      <c r="D1465" t="s">
        <v>8221</v>
      </c>
      <c r="E1465">
        <v>93</v>
      </c>
    </row>
    <row r="1466" spans="1:5" x14ac:dyDescent="0.3">
      <c r="A1466" t="s">
        <v>8219</v>
      </c>
      <c r="B1466">
        <v>102</v>
      </c>
      <c r="D1466" t="s">
        <v>8221</v>
      </c>
      <c r="E1466">
        <v>94</v>
      </c>
    </row>
    <row r="1467" spans="1:5" x14ac:dyDescent="0.3">
      <c r="A1467" t="s">
        <v>8219</v>
      </c>
      <c r="B1467">
        <v>102</v>
      </c>
      <c r="D1467" t="s">
        <v>8221</v>
      </c>
      <c r="E1467">
        <v>94</v>
      </c>
    </row>
    <row r="1468" spans="1:5" x14ac:dyDescent="0.3">
      <c r="A1468" t="s">
        <v>8219</v>
      </c>
      <c r="B1468">
        <v>102</v>
      </c>
      <c r="D1468" t="s">
        <v>8221</v>
      </c>
      <c r="E1468">
        <v>94</v>
      </c>
    </row>
    <row r="1469" spans="1:5" x14ac:dyDescent="0.3">
      <c r="A1469" t="s">
        <v>8219</v>
      </c>
      <c r="B1469">
        <v>102</v>
      </c>
      <c r="D1469" t="s">
        <v>8221</v>
      </c>
      <c r="E1469">
        <v>95</v>
      </c>
    </row>
    <row r="1470" spans="1:5" x14ac:dyDescent="0.3">
      <c r="A1470" t="s">
        <v>8219</v>
      </c>
      <c r="B1470">
        <v>102</v>
      </c>
      <c r="D1470" t="s">
        <v>8221</v>
      </c>
      <c r="E1470">
        <v>96</v>
      </c>
    </row>
    <row r="1471" spans="1:5" x14ac:dyDescent="0.3">
      <c r="A1471" t="s">
        <v>8219</v>
      </c>
      <c r="B1471">
        <v>103</v>
      </c>
      <c r="D1471" t="s">
        <v>8221</v>
      </c>
      <c r="E1471">
        <v>96</v>
      </c>
    </row>
    <row r="1472" spans="1:5" x14ac:dyDescent="0.3">
      <c r="A1472" t="s">
        <v>8219</v>
      </c>
      <c r="B1472">
        <v>103</v>
      </c>
      <c r="D1472" t="s">
        <v>8221</v>
      </c>
      <c r="E1472">
        <v>96</v>
      </c>
    </row>
    <row r="1473" spans="1:5" x14ac:dyDescent="0.3">
      <c r="A1473" t="s">
        <v>8219</v>
      </c>
      <c r="B1473">
        <v>103</v>
      </c>
      <c r="D1473" t="s">
        <v>8221</v>
      </c>
      <c r="E1473">
        <v>96</v>
      </c>
    </row>
    <row r="1474" spans="1:5" x14ac:dyDescent="0.3">
      <c r="A1474" t="s">
        <v>8219</v>
      </c>
      <c r="B1474">
        <v>103</v>
      </c>
      <c r="D1474" t="s">
        <v>8221</v>
      </c>
      <c r="E1474">
        <v>98</v>
      </c>
    </row>
    <row r="1475" spans="1:5" x14ac:dyDescent="0.3">
      <c r="A1475" t="s">
        <v>8219</v>
      </c>
      <c r="B1475">
        <v>103</v>
      </c>
      <c r="D1475" t="s">
        <v>8221</v>
      </c>
      <c r="E1475">
        <v>99</v>
      </c>
    </row>
    <row r="1476" spans="1:5" x14ac:dyDescent="0.3">
      <c r="A1476" t="s">
        <v>8219</v>
      </c>
      <c r="B1476">
        <v>103</v>
      </c>
      <c r="D1476" t="s">
        <v>8221</v>
      </c>
      <c r="E1476">
        <v>99</v>
      </c>
    </row>
    <row r="1477" spans="1:5" x14ac:dyDescent="0.3">
      <c r="A1477" t="s">
        <v>8219</v>
      </c>
      <c r="B1477">
        <v>104</v>
      </c>
      <c r="D1477" t="s">
        <v>8221</v>
      </c>
      <c r="E1477">
        <v>100</v>
      </c>
    </row>
    <row r="1478" spans="1:5" x14ac:dyDescent="0.3">
      <c r="A1478" t="s">
        <v>8219</v>
      </c>
      <c r="B1478">
        <v>104</v>
      </c>
      <c r="D1478" t="s">
        <v>8221</v>
      </c>
      <c r="E1478">
        <v>103</v>
      </c>
    </row>
    <row r="1479" spans="1:5" x14ac:dyDescent="0.3">
      <c r="A1479" t="s">
        <v>8219</v>
      </c>
      <c r="B1479">
        <v>104</v>
      </c>
      <c r="D1479" t="s">
        <v>8221</v>
      </c>
      <c r="E1479">
        <v>105</v>
      </c>
    </row>
    <row r="1480" spans="1:5" x14ac:dyDescent="0.3">
      <c r="A1480" t="s">
        <v>8219</v>
      </c>
      <c r="B1480">
        <v>104</v>
      </c>
      <c r="D1480" t="s">
        <v>8221</v>
      </c>
      <c r="E1480">
        <v>108</v>
      </c>
    </row>
    <row r="1481" spans="1:5" x14ac:dyDescent="0.3">
      <c r="A1481" t="s">
        <v>8219</v>
      </c>
      <c r="B1481">
        <v>104</v>
      </c>
      <c r="D1481" t="s">
        <v>8221</v>
      </c>
      <c r="E1481">
        <v>110</v>
      </c>
    </row>
    <row r="1482" spans="1:5" x14ac:dyDescent="0.3">
      <c r="A1482" t="s">
        <v>8219</v>
      </c>
      <c r="B1482">
        <v>104</v>
      </c>
      <c r="D1482" t="s">
        <v>8221</v>
      </c>
      <c r="E1482">
        <v>113</v>
      </c>
    </row>
    <row r="1483" spans="1:5" x14ac:dyDescent="0.3">
      <c r="A1483" t="s">
        <v>8219</v>
      </c>
      <c r="B1483">
        <v>104</v>
      </c>
      <c r="D1483" t="s">
        <v>8221</v>
      </c>
      <c r="E1483">
        <v>114</v>
      </c>
    </row>
    <row r="1484" spans="1:5" x14ac:dyDescent="0.3">
      <c r="A1484" t="s">
        <v>8219</v>
      </c>
      <c r="B1484">
        <v>104</v>
      </c>
      <c r="D1484" t="s">
        <v>8221</v>
      </c>
      <c r="E1484">
        <v>114</v>
      </c>
    </row>
    <row r="1485" spans="1:5" x14ac:dyDescent="0.3">
      <c r="A1485" t="s">
        <v>8219</v>
      </c>
      <c r="B1485">
        <v>104</v>
      </c>
      <c r="D1485" t="s">
        <v>8221</v>
      </c>
      <c r="E1485">
        <v>117</v>
      </c>
    </row>
    <row r="1486" spans="1:5" x14ac:dyDescent="0.3">
      <c r="A1486" t="s">
        <v>8219</v>
      </c>
      <c r="B1486">
        <v>104</v>
      </c>
      <c r="D1486" t="s">
        <v>8221</v>
      </c>
      <c r="E1486">
        <v>118</v>
      </c>
    </row>
    <row r="1487" spans="1:5" x14ac:dyDescent="0.3">
      <c r="A1487" t="s">
        <v>8219</v>
      </c>
      <c r="B1487">
        <v>104</v>
      </c>
      <c r="D1487" t="s">
        <v>8221</v>
      </c>
      <c r="E1487">
        <v>121</v>
      </c>
    </row>
    <row r="1488" spans="1:5" x14ac:dyDescent="0.3">
      <c r="A1488" t="s">
        <v>8219</v>
      </c>
      <c r="B1488">
        <v>104</v>
      </c>
      <c r="D1488" t="s">
        <v>8221</v>
      </c>
      <c r="E1488">
        <v>122</v>
      </c>
    </row>
    <row r="1489" spans="1:5" x14ac:dyDescent="0.3">
      <c r="A1489" t="s">
        <v>8219</v>
      </c>
      <c r="B1489">
        <v>104</v>
      </c>
      <c r="D1489" t="s">
        <v>8221</v>
      </c>
      <c r="E1489">
        <v>123</v>
      </c>
    </row>
    <row r="1490" spans="1:5" x14ac:dyDescent="0.3">
      <c r="A1490" t="s">
        <v>8219</v>
      </c>
      <c r="B1490">
        <v>104</v>
      </c>
      <c r="D1490" t="s">
        <v>8221</v>
      </c>
      <c r="E1490">
        <v>123</v>
      </c>
    </row>
    <row r="1491" spans="1:5" x14ac:dyDescent="0.3">
      <c r="A1491" t="s">
        <v>8219</v>
      </c>
      <c r="B1491">
        <v>105</v>
      </c>
      <c r="D1491" t="s">
        <v>8221</v>
      </c>
      <c r="E1491">
        <v>124</v>
      </c>
    </row>
    <row r="1492" spans="1:5" x14ac:dyDescent="0.3">
      <c r="A1492" t="s">
        <v>8219</v>
      </c>
      <c r="B1492">
        <v>105</v>
      </c>
      <c r="D1492" t="s">
        <v>8221</v>
      </c>
      <c r="E1492">
        <v>124</v>
      </c>
    </row>
    <row r="1493" spans="1:5" x14ac:dyDescent="0.3">
      <c r="A1493" t="s">
        <v>8219</v>
      </c>
      <c r="B1493">
        <v>105</v>
      </c>
      <c r="D1493" t="s">
        <v>8221</v>
      </c>
      <c r="E1493">
        <v>125</v>
      </c>
    </row>
    <row r="1494" spans="1:5" x14ac:dyDescent="0.3">
      <c r="A1494" t="s">
        <v>8219</v>
      </c>
      <c r="B1494">
        <v>105</v>
      </c>
      <c r="D1494" t="s">
        <v>8221</v>
      </c>
      <c r="E1494">
        <v>129</v>
      </c>
    </row>
    <row r="1495" spans="1:5" x14ac:dyDescent="0.3">
      <c r="A1495" t="s">
        <v>8219</v>
      </c>
      <c r="B1495">
        <v>105</v>
      </c>
      <c r="D1495" t="s">
        <v>8221</v>
      </c>
      <c r="E1495">
        <v>135</v>
      </c>
    </row>
    <row r="1496" spans="1:5" x14ac:dyDescent="0.3">
      <c r="A1496" t="s">
        <v>8219</v>
      </c>
      <c r="B1496">
        <v>106</v>
      </c>
      <c r="D1496" t="s">
        <v>8221</v>
      </c>
      <c r="E1496">
        <v>139</v>
      </c>
    </row>
    <row r="1497" spans="1:5" x14ac:dyDescent="0.3">
      <c r="A1497" t="s">
        <v>8219</v>
      </c>
      <c r="B1497">
        <v>107</v>
      </c>
      <c r="D1497" t="s">
        <v>8221</v>
      </c>
      <c r="E1497">
        <v>140</v>
      </c>
    </row>
    <row r="1498" spans="1:5" x14ac:dyDescent="0.3">
      <c r="A1498" t="s">
        <v>8219</v>
      </c>
      <c r="B1498">
        <v>107</v>
      </c>
      <c r="D1498" t="s">
        <v>8221</v>
      </c>
      <c r="E1498">
        <v>140</v>
      </c>
    </row>
    <row r="1499" spans="1:5" x14ac:dyDescent="0.3">
      <c r="A1499" t="s">
        <v>8219</v>
      </c>
      <c r="B1499">
        <v>107</v>
      </c>
      <c r="D1499" t="s">
        <v>8221</v>
      </c>
      <c r="E1499">
        <v>140</v>
      </c>
    </row>
    <row r="1500" spans="1:5" x14ac:dyDescent="0.3">
      <c r="A1500" t="s">
        <v>8219</v>
      </c>
      <c r="B1500">
        <v>107</v>
      </c>
      <c r="D1500" t="s">
        <v>8221</v>
      </c>
      <c r="E1500">
        <v>147</v>
      </c>
    </row>
    <row r="1501" spans="1:5" x14ac:dyDescent="0.3">
      <c r="A1501" t="s">
        <v>8219</v>
      </c>
      <c r="B1501">
        <v>107</v>
      </c>
      <c r="D1501" t="s">
        <v>8221</v>
      </c>
      <c r="E1501">
        <v>147</v>
      </c>
    </row>
    <row r="1502" spans="1:5" x14ac:dyDescent="0.3">
      <c r="A1502" t="s">
        <v>8219</v>
      </c>
      <c r="B1502">
        <v>107</v>
      </c>
      <c r="D1502" t="s">
        <v>8221</v>
      </c>
      <c r="E1502">
        <v>148</v>
      </c>
    </row>
    <row r="1503" spans="1:5" x14ac:dyDescent="0.3">
      <c r="A1503" t="s">
        <v>8219</v>
      </c>
      <c r="B1503">
        <v>107</v>
      </c>
      <c r="D1503" t="s">
        <v>8221</v>
      </c>
      <c r="E1503">
        <v>152</v>
      </c>
    </row>
    <row r="1504" spans="1:5" x14ac:dyDescent="0.3">
      <c r="A1504" t="s">
        <v>8219</v>
      </c>
      <c r="B1504">
        <v>108</v>
      </c>
      <c r="D1504" t="s">
        <v>8221</v>
      </c>
      <c r="E1504">
        <v>167</v>
      </c>
    </row>
    <row r="1505" spans="1:5" x14ac:dyDescent="0.3">
      <c r="A1505" t="s">
        <v>8219</v>
      </c>
      <c r="B1505">
        <v>108</v>
      </c>
      <c r="D1505" t="s">
        <v>8221</v>
      </c>
      <c r="E1505">
        <v>170</v>
      </c>
    </row>
    <row r="1506" spans="1:5" x14ac:dyDescent="0.3">
      <c r="A1506" t="s">
        <v>8219</v>
      </c>
      <c r="B1506">
        <v>108</v>
      </c>
      <c r="D1506" t="s">
        <v>8221</v>
      </c>
      <c r="E1506">
        <v>171</v>
      </c>
    </row>
    <row r="1507" spans="1:5" x14ac:dyDescent="0.3">
      <c r="A1507" t="s">
        <v>8219</v>
      </c>
      <c r="B1507">
        <v>108</v>
      </c>
      <c r="D1507" t="s">
        <v>8221</v>
      </c>
      <c r="E1507">
        <v>171</v>
      </c>
    </row>
    <row r="1508" spans="1:5" x14ac:dyDescent="0.3">
      <c r="A1508" t="s">
        <v>8219</v>
      </c>
      <c r="B1508">
        <v>108</v>
      </c>
      <c r="D1508" t="s">
        <v>8221</v>
      </c>
      <c r="E1508">
        <v>179</v>
      </c>
    </row>
    <row r="1509" spans="1:5" x14ac:dyDescent="0.3">
      <c r="A1509" t="s">
        <v>8219</v>
      </c>
      <c r="B1509">
        <v>108</v>
      </c>
      <c r="D1509" t="s">
        <v>8221</v>
      </c>
      <c r="E1509">
        <v>185</v>
      </c>
    </row>
    <row r="1510" spans="1:5" x14ac:dyDescent="0.3">
      <c r="A1510" t="s">
        <v>8219</v>
      </c>
      <c r="B1510">
        <v>108</v>
      </c>
      <c r="D1510" t="s">
        <v>8221</v>
      </c>
      <c r="E1510">
        <v>188</v>
      </c>
    </row>
    <row r="1511" spans="1:5" x14ac:dyDescent="0.3">
      <c r="A1511" t="s">
        <v>8219</v>
      </c>
      <c r="B1511">
        <v>108</v>
      </c>
      <c r="D1511" t="s">
        <v>8221</v>
      </c>
      <c r="E1511">
        <v>196</v>
      </c>
    </row>
    <row r="1512" spans="1:5" x14ac:dyDescent="0.3">
      <c r="A1512" t="s">
        <v>8219</v>
      </c>
      <c r="B1512">
        <v>108</v>
      </c>
      <c r="D1512" t="s">
        <v>8221</v>
      </c>
      <c r="E1512">
        <v>196</v>
      </c>
    </row>
    <row r="1513" spans="1:5" x14ac:dyDescent="0.3">
      <c r="A1513" t="s">
        <v>8219</v>
      </c>
      <c r="B1513">
        <v>108</v>
      </c>
      <c r="D1513" t="s">
        <v>8221</v>
      </c>
      <c r="E1513">
        <v>197</v>
      </c>
    </row>
    <row r="1514" spans="1:5" x14ac:dyDescent="0.3">
      <c r="A1514" t="s">
        <v>8219</v>
      </c>
      <c r="B1514">
        <v>108</v>
      </c>
      <c r="D1514" t="s">
        <v>8221</v>
      </c>
      <c r="E1514">
        <v>201</v>
      </c>
    </row>
    <row r="1515" spans="1:5" x14ac:dyDescent="0.3">
      <c r="A1515" t="s">
        <v>8219</v>
      </c>
      <c r="B1515">
        <v>109</v>
      </c>
      <c r="D1515" t="s">
        <v>8221</v>
      </c>
      <c r="E1515">
        <v>202</v>
      </c>
    </row>
    <row r="1516" spans="1:5" x14ac:dyDescent="0.3">
      <c r="A1516" t="s">
        <v>8219</v>
      </c>
      <c r="B1516">
        <v>109</v>
      </c>
      <c r="D1516" t="s">
        <v>8221</v>
      </c>
      <c r="E1516">
        <v>215</v>
      </c>
    </row>
    <row r="1517" spans="1:5" x14ac:dyDescent="0.3">
      <c r="A1517" t="s">
        <v>8219</v>
      </c>
      <c r="B1517">
        <v>109</v>
      </c>
      <c r="D1517" t="s">
        <v>8221</v>
      </c>
      <c r="E1517">
        <v>229</v>
      </c>
    </row>
    <row r="1518" spans="1:5" x14ac:dyDescent="0.3">
      <c r="A1518" t="s">
        <v>8219</v>
      </c>
      <c r="B1518">
        <v>110</v>
      </c>
      <c r="D1518" t="s">
        <v>8221</v>
      </c>
      <c r="E1518">
        <v>236</v>
      </c>
    </row>
    <row r="1519" spans="1:5" x14ac:dyDescent="0.3">
      <c r="A1519" t="s">
        <v>8219</v>
      </c>
      <c r="B1519">
        <v>110</v>
      </c>
      <c r="D1519" t="s">
        <v>8221</v>
      </c>
      <c r="E1519">
        <v>285</v>
      </c>
    </row>
    <row r="1520" spans="1:5" x14ac:dyDescent="0.3">
      <c r="A1520" t="s">
        <v>8219</v>
      </c>
      <c r="B1520">
        <v>110</v>
      </c>
      <c r="D1520" t="s">
        <v>8221</v>
      </c>
      <c r="E1520">
        <v>296</v>
      </c>
    </row>
    <row r="1521" spans="1:5" x14ac:dyDescent="0.3">
      <c r="A1521" t="s">
        <v>8219</v>
      </c>
      <c r="B1521">
        <v>110</v>
      </c>
      <c r="D1521" t="s">
        <v>8221</v>
      </c>
      <c r="E1521">
        <v>310</v>
      </c>
    </row>
    <row r="1522" spans="1:5" x14ac:dyDescent="0.3">
      <c r="A1522" t="s">
        <v>8219</v>
      </c>
      <c r="B1522">
        <v>111</v>
      </c>
      <c r="D1522" t="s">
        <v>8221</v>
      </c>
      <c r="E1522">
        <v>311</v>
      </c>
    </row>
    <row r="1523" spans="1:5" x14ac:dyDescent="0.3">
      <c r="A1523" t="s">
        <v>8219</v>
      </c>
      <c r="B1523">
        <v>111</v>
      </c>
      <c r="D1523" t="s">
        <v>8221</v>
      </c>
      <c r="E1523">
        <v>312</v>
      </c>
    </row>
    <row r="1524" spans="1:5" x14ac:dyDescent="0.3">
      <c r="A1524" t="s">
        <v>8219</v>
      </c>
      <c r="B1524">
        <v>111</v>
      </c>
      <c r="D1524" t="s">
        <v>8221</v>
      </c>
      <c r="E1524">
        <v>336</v>
      </c>
    </row>
    <row r="1525" spans="1:5" x14ac:dyDescent="0.3">
      <c r="A1525" t="s">
        <v>8219</v>
      </c>
      <c r="B1525">
        <v>111</v>
      </c>
      <c r="D1525" t="s">
        <v>8221</v>
      </c>
      <c r="E1525">
        <v>338</v>
      </c>
    </row>
    <row r="1526" spans="1:5" x14ac:dyDescent="0.3">
      <c r="A1526" t="s">
        <v>8219</v>
      </c>
      <c r="B1526">
        <v>111</v>
      </c>
      <c r="D1526" t="s">
        <v>8221</v>
      </c>
      <c r="E1526">
        <v>369</v>
      </c>
    </row>
    <row r="1527" spans="1:5" x14ac:dyDescent="0.3">
      <c r="A1527" t="s">
        <v>8219</v>
      </c>
      <c r="B1527">
        <v>111</v>
      </c>
      <c r="D1527" t="s">
        <v>8221</v>
      </c>
      <c r="E1527">
        <v>456</v>
      </c>
    </row>
    <row r="1528" spans="1:5" x14ac:dyDescent="0.3">
      <c r="A1528" t="s">
        <v>8219</v>
      </c>
      <c r="B1528">
        <v>111</v>
      </c>
      <c r="D1528" t="s">
        <v>8221</v>
      </c>
      <c r="E1528">
        <v>534</v>
      </c>
    </row>
    <row r="1529" spans="1:5" x14ac:dyDescent="0.3">
      <c r="A1529" t="s">
        <v>8219</v>
      </c>
      <c r="B1529">
        <v>112</v>
      </c>
      <c r="D1529" t="s">
        <v>8221</v>
      </c>
      <c r="E1529">
        <v>890</v>
      </c>
    </row>
    <row r="1530" spans="1:5" x14ac:dyDescent="0.3">
      <c r="A1530" t="s">
        <v>8219</v>
      </c>
      <c r="B1530">
        <v>112</v>
      </c>
      <c r="D1530" t="s">
        <v>8221</v>
      </c>
      <c r="E1530">
        <v>975</v>
      </c>
    </row>
    <row r="1531" spans="1:5" x14ac:dyDescent="0.3">
      <c r="A1531" t="s">
        <v>8219</v>
      </c>
      <c r="B1531">
        <v>112</v>
      </c>
      <c r="D1531" t="s">
        <v>8221</v>
      </c>
      <c r="E1531">
        <v>1293</v>
      </c>
    </row>
    <row r="1532" spans="1:5" x14ac:dyDescent="0.3">
      <c r="A1532" t="s">
        <v>8219</v>
      </c>
      <c r="B1532">
        <v>112</v>
      </c>
    </row>
    <row r="1533" spans="1:5" x14ac:dyDescent="0.3">
      <c r="A1533" t="s">
        <v>8219</v>
      </c>
      <c r="B1533">
        <v>112</v>
      </c>
    </row>
    <row r="1534" spans="1:5" x14ac:dyDescent="0.3">
      <c r="A1534" t="s">
        <v>8219</v>
      </c>
      <c r="B1534">
        <v>113</v>
      </c>
    </row>
    <row r="1535" spans="1:5" x14ac:dyDescent="0.3">
      <c r="A1535" t="s">
        <v>8219</v>
      </c>
      <c r="B1535">
        <v>113</v>
      </c>
    </row>
    <row r="1536" spans="1:5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2" x14ac:dyDescent="0.3">
      <c r="A2177" t="s">
        <v>8219</v>
      </c>
      <c r="B2177">
        <v>3863</v>
      </c>
    </row>
    <row r="2178" spans="1:2" x14ac:dyDescent="0.3">
      <c r="A2178" t="s">
        <v>8219</v>
      </c>
      <c r="B2178">
        <v>4245</v>
      </c>
    </row>
    <row r="2179" spans="1:2" x14ac:dyDescent="0.3">
      <c r="A2179" t="s">
        <v>8219</v>
      </c>
      <c r="B2179">
        <v>4330</v>
      </c>
    </row>
    <row r="2180" spans="1:2" x14ac:dyDescent="0.3">
      <c r="A2180" t="s">
        <v>8219</v>
      </c>
      <c r="B2180">
        <v>4562</v>
      </c>
    </row>
    <row r="2181" spans="1:2" x14ac:dyDescent="0.3">
      <c r="A2181" t="s">
        <v>8219</v>
      </c>
      <c r="B2181">
        <v>4883</v>
      </c>
    </row>
    <row r="2182" spans="1:2" x14ac:dyDescent="0.3">
      <c r="A2182" t="s">
        <v>8219</v>
      </c>
      <c r="B2182">
        <v>5812</v>
      </c>
    </row>
    <row r="2183" spans="1:2" x14ac:dyDescent="0.3">
      <c r="A2183" t="s">
        <v>8219</v>
      </c>
      <c r="B2183">
        <v>8200</v>
      </c>
    </row>
    <row r="2184" spans="1:2" x14ac:dyDescent="0.3">
      <c r="A2184" t="s">
        <v>8219</v>
      </c>
      <c r="B2184">
        <v>8359</v>
      </c>
    </row>
    <row r="2185" spans="1:2" x14ac:dyDescent="0.3">
      <c r="A2185" t="s">
        <v>8219</v>
      </c>
      <c r="B2185">
        <v>20242</v>
      </c>
    </row>
    <row r="2186" spans="1:2" x14ac:dyDescent="0.3">
      <c r="A2186" t="s">
        <v>8219</v>
      </c>
      <c r="B2186">
        <v>26457</v>
      </c>
    </row>
  </sheetData>
  <sortState xmlns:xlrd2="http://schemas.microsoft.com/office/spreadsheetml/2017/richdata2" ref="D3:E1531">
    <sortCondition ref="E3:E1531"/>
  </sortState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ed">
      <formula>NOT(ISERROR(SEARCH("canceled",A2)))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canceled">
      <formula>NOT(ISERROR(SEARCH("canceled",D2)))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Raw Data</vt:lpstr>
      <vt:lpstr>Categories</vt:lpstr>
      <vt:lpstr>Sub-Categories</vt:lpstr>
      <vt:lpstr>Months</vt:lpstr>
      <vt:lpstr>Bonus1</vt:lpstr>
      <vt:lpstr>Bonus2</vt:lpstr>
      <vt:lpstr>AverageDonation</vt:lpstr>
      <vt:lpstr>PercentFunded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Toro</cp:lastModifiedBy>
  <dcterms:created xsi:type="dcterms:W3CDTF">2017-04-20T15:17:24Z</dcterms:created>
  <dcterms:modified xsi:type="dcterms:W3CDTF">2021-03-05T20:51:23Z</dcterms:modified>
</cp:coreProperties>
</file>