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Class\robinhoodapi\order_history\"/>
    </mc:Choice>
  </mc:AlternateContent>
  <xr:revisionPtr revIDLastSave="0" documentId="13_ncr:1_{A19872A9-17A0-457E-A324-B77837F40DD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2" r:id="rId1"/>
    <sheet name="option_history_03-19-2022" sheetId="1" r:id="rId2"/>
    <sheet name="2022" sheetId="3" r:id="rId3"/>
    <sheet name="Transfers" sheetId="4" r:id="rId4"/>
  </sheets>
  <definedNames>
    <definedName name="_xlnm._FilterDatabase" localSheetId="1" hidden="1">'option_history_03-19-2022'!$A$1:$P$278</definedName>
  </definedNames>
  <calcPr calcId="191029"/>
  <pivotCaches>
    <pivotCache cacheId="0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0" i="3" l="1"/>
  <c r="R4" i="3"/>
  <c r="R120" i="3"/>
  <c r="R3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Q4" i="3"/>
  <c r="Q5" i="3"/>
  <c r="Q6" i="3"/>
  <c r="Q7" i="3"/>
  <c r="Q8" i="3"/>
  <c r="Q120" i="3" s="1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2" i="3"/>
  <c r="T125" i="1"/>
  <c r="N127" i="1"/>
</calcChain>
</file>

<file path=xl/sharedStrings.xml><?xml version="1.0" encoding="utf-8"?>
<sst xmlns="http://schemas.openxmlformats.org/spreadsheetml/2006/main" count="3216" uniqueCount="345">
  <si>
    <t>chain_symbol</t>
  </si>
  <si>
    <t>expiration_date</t>
  </si>
  <si>
    <t>strike_price</t>
  </si>
  <si>
    <t>option_type</t>
  </si>
  <si>
    <t>side</t>
  </si>
  <si>
    <t>order_created_at</t>
  </si>
  <si>
    <t>direction</t>
  </si>
  <si>
    <t>order_quantity</t>
  </si>
  <si>
    <t>order_type</t>
  </si>
  <si>
    <t>opening_strategy</t>
  </si>
  <si>
    <t>closing_strategy</t>
  </si>
  <si>
    <t>price</t>
  </si>
  <si>
    <t>processed_quantity</t>
  </si>
  <si>
    <t>UPST</t>
  </si>
  <si>
    <t>put</t>
  </si>
  <si>
    <t>sell</t>
  </si>
  <si>
    <t>2022-03-18T13:30:17.086223Z</t>
  </si>
  <si>
    <t>credit</t>
  </si>
  <si>
    <t>limit</t>
  </si>
  <si>
    <t>long_put</t>
  </si>
  <si>
    <t>buy</t>
  </si>
  <si>
    <t>2022-03-17T16:27:44.741696Z</t>
  </si>
  <si>
    <t>debit</t>
  </si>
  <si>
    <t>FB</t>
  </si>
  <si>
    <t>call</t>
  </si>
  <si>
    <t>2022-03-15T19:15:26.053395Z</t>
  </si>
  <si>
    <t>long_call</t>
  </si>
  <si>
    <t>2022-03-15T18:12:53.448320Z</t>
  </si>
  <si>
    <t>TSLA</t>
  </si>
  <si>
    <t>2022-03-15T14:13:13.295190Z</t>
  </si>
  <si>
    <t>2022-03-15T14:08:43.857590Z</t>
  </si>
  <si>
    <t>NVDA</t>
  </si>
  <si>
    <t>2022-03-15T14:01:25.489110Z</t>
  </si>
  <si>
    <t>2022-03-15T13:30:46.079271Z</t>
  </si>
  <si>
    <t>SPY</t>
  </si>
  <si>
    <t>2022-03-11T14:30:39.233507Z</t>
  </si>
  <si>
    <t>2022-03-10T20:58:12.753616Z</t>
  </si>
  <si>
    <t>AMD</t>
  </si>
  <si>
    <t>2022-03-09T14:33:59.248443Z</t>
  </si>
  <si>
    <t>2022-03-08T15:05:55.122850Z</t>
  </si>
  <si>
    <t>2022-03-08T15:02:08.675148Z</t>
  </si>
  <si>
    <t>2022-03-07T20:56:32.271472Z</t>
  </si>
  <si>
    <t>2022-03-07T20:09:54.792511Z</t>
  </si>
  <si>
    <t>2022-03-07T17:28:08.351812Z</t>
  </si>
  <si>
    <t>2022-03-07T16:24:14.512810Z</t>
  </si>
  <si>
    <t>2022-03-04T18:46:56.334153Z</t>
  </si>
  <si>
    <t>2022-03-04T18:39:30.260702Z</t>
  </si>
  <si>
    <t>AAPL</t>
  </si>
  <si>
    <t>2022-03-03T18:21:55.319504Z</t>
  </si>
  <si>
    <t>2022-03-03T18:08:31.617653Z</t>
  </si>
  <si>
    <t>2022-02-28T14:59:20.519642Z</t>
  </si>
  <si>
    <t>2022-02-28T14:45:40.986107Z</t>
  </si>
  <si>
    <t>2022-02-25T14:41:10.890041Z</t>
  </si>
  <si>
    <t>2022-02-25T14:37:44.717819Z</t>
  </si>
  <si>
    <t>BABA</t>
  </si>
  <si>
    <t>2022-02-24T14:33:37.310778Z</t>
  </si>
  <si>
    <t>2022-02-23T14:57:40.404131Z</t>
  </si>
  <si>
    <t>2022-02-23T14:53:46.374145Z</t>
  </si>
  <si>
    <t>2022-02-23T14:32:45.578113Z</t>
  </si>
  <si>
    <t>2022-02-18T14:42:34.857043Z</t>
  </si>
  <si>
    <t>2022-02-18T14:37:28.504756Z</t>
  </si>
  <si>
    <t>2022-02-17T14:33:42.470434Z</t>
  </si>
  <si>
    <t>2022-02-17T14:32:08.756847Z</t>
  </si>
  <si>
    <t>2022-02-16T20:07:33.435727Z</t>
  </si>
  <si>
    <t>2022-02-16T19:22:59.667779Z</t>
  </si>
  <si>
    <t>2022-02-16T17:38:13.460975Z</t>
  </si>
  <si>
    <t>2022-02-16T16:52:26.985624Z</t>
  </si>
  <si>
    <t>2022-02-16T14:31:12.158058Z</t>
  </si>
  <si>
    <t>2022-02-15T20:18:09.185385Z</t>
  </si>
  <si>
    <t>2022-02-15T15:48:19.537817Z</t>
  </si>
  <si>
    <t>RIOT</t>
  </si>
  <si>
    <t>2022-02-15T14:41:17.873484Z</t>
  </si>
  <si>
    <t>2022-02-14T17:58:11.429559Z</t>
  </si>
  <si>
    <t>2022-02-14T16:19:29.523505Z</t>
  </si>
  <si>
    <t>2022-02-11T15:16:24.767144Z</t>
  </si>
  <si>
    <t>2022-02-11T14:58:59.382743Z</t>
  </si>
  <si>
    <t>2022-02-11T14:56:00.850825Z</t>
  </si>
  <si>
    <t>2022-02-10T14:45:29.435259Z</t>
  </si>
  <si>
    <t>2022-02-10T14:38:34.549411Z</t>
  </si>
  <si>
    <t>2022-02-10T14:32:43.391998Z</t>
  </si>
  <si>
    <t>2022-02-09T18:28:19.483113Z</t>
  </si>
  <si>
    <t>2022-02-09T18:28:02.508304Z</t>
  </si>
  <si>
    <t>2022-02-09T16:37:22.937742Z</t>
  </si>
  <si>
    <t>2022-02-09T15:31:35.432600Z</t>
  </si>
  <si>
    <t>2022-02-09T15:23:11.580783Z</t>
  </si>
  <si>
    <t>2022-02-09T14:31:23.271452Z</t>
  </si>
  <si>
    <t>2022-02-08T15:57:16.057294Z</t>
  </si>
  <si>
    <t>2022-02-08T15:23:43.544746Z</t>
  </si>
  <si>
    <t>2022-02-08T14:34:44.684720Z</t>
  </si>
  <si>
    <t>2022-02-07T18:36:16.179264Z</t>
  </si>
  <si>
    <t>2022-02-07T16:17:15.650146Z</t>
  </si>
  <si>
    <t>2022-02-04T16:34:37.623053Z</t>
  </si>
  <si>
    <t>2022-02-04T15:53:37.940033Z</t>
  </si>
  <si>
    <t>2022-02-04T15:29:42.758203Z</t>
  </si>
  <si>
    <t>PDD</t>
  </si>
  <si>
    <t>2022-02-04T15:17:57.051519Z</t>
  </si>
  <si>
    <t>2022-02-04T15:05:28.771174Z</t>
  </si>
  <si>
    <t>2022-02-04T14:36:30.184248Z</t>
  </si>
  <si>
    <t>2022-02-03T19:29:10.290807Z</t>
  </si>
  <si>
    <t>2022-02-02T16:09:47.237072Z</t>
  </si>
  <si>
    <t>2022-02-02T15:28:14.122583Z</t>
  </si>
  <si>
    <t>2022-02-02T14:30:40.390361Z</t>
  </si>
  <si>
    <t>2022-02-01T17:49:14.225601Z</t>
  </si>
  <si>
    <t>2022-02-01T17:30:38.320950Z</t>
  </si>
  <si>
    <t>2022-01-31T15:17:55.206982Z</t>
  </si>
  <si>
    <t>2022-01-26T19:37:27.721103Z</t>
  </si>
  <si>
    <t>2022-01-26T19:35:07.648055Z</t>
  </si>
  <si>
    <t>2022-01-26T19:02:40.221092Z</t>
  </si>
  <si>
    <t>2022-01-26T15:19:06.251074Z</t>
  </si>
  <si>
    <t>2022-01-25T14:56:17.605652Z</t>
  </si>
  <si>
    <t>MU</t>
  </si>
  <si>
    <t>2022-01-25T14:46:46.327440Z</t>
  </si>
  <si>
    <t>2022-01-25T14:45:31.339645Z</t>
  </si>
  <si>
    <t>2022-01-24T15:57:30.575575Z</t>
  </si>
  <si>
    <t>2022-01-24T15:54:49.203948Z</t>
  </si>
  <si>
    <t>2022-01-24T15:45:16.552575Z</t>
  </si>
  <si>
    <t>2022-01-24T15:41:32.582164Z</t>
  </si>
  <si>
    <t>NIO</t>
  </si>
  <si>
    <t>2022-01-24T14:31:08.000712Z</t>
  </si>
  <si>
    <t>2022-01-21T20:51:21.542120Z</t>
  </si>
  <si>
    <t>2022-01-21T15:27:39.640391Z</t>
  </si>
  <si>
    <t>2022-01-21T15:25:15.085322Z</t>
  </si>
  <si>
    <t>PYPL</t>
  </si>
  <si>
    <t>2022-01-19T14:51:02.914013Z</t>
  </si>
  <si>
    <t>2022-01-19T14:41:08.807962Z</t>
  </si>
  <si>
    <t>WFC</t>
  </si>
  <si>
    <t>2022-01-18T16:35:07.921601Z</t>
  </si>
  <si>
    <t>2022-01-14T15:41:41.948614Z</t>
  </si>
  <si>
    <t>2022-01-14T15:39:12.514831Z</t>
  </si>
  <si>
    <t>2022-01-14T15:15:58.989930Z</t>
  </si>
  <si>
    <t>2022-01-14T14:38:33.975956Z</t>
  </si>
  <si>
    <t>2022-01-14T14:35:20.525820Z</t>
  </si>
  <si>
    <t>2022-01-13T20:16:55.683681Z</t>
  </si>
  <si>
    <t>2022-01-12T15:55:01.602586Z</t>
  </si>
  <si>
    <t>2022-01-12T14:44:21.250740Z</t>
  </si>
  <si>
    <t>2022-01-12T14:32:19.617915Z</t>
  </si>
  <si>
    <t>2022-01-11T19:59:15.144090Z</t>
  </si>
  <si>
    <t>RBLX</t>
  </si>
  <si>
    <t>2022-01-11T14:48:06.540607Z</t>
  </si>
  <si>
    <t>2022-01-11T14:44:11.808477Z</t>
  </si>
  <si>
    <t>LCID</t>
  </si>
  <si>
    <t>2022-01-11T14:41:42.293382Z</t>
  </si>
  <si>
    <t>2022-01-10T16:33:17.063239Z</t>
  </si>
  <si>
    <t>2022-01-10T14:51:19.506507Z</t>
  </si>
  <si>
    <t>2022-01-10T14:46:46.717525Z</t>
  </si>
  <si>
    <t>2022-01-10T14:34:03.542480Z</t>
  </si>
  <si>
    <t>2022-01-06T15:34:36.326147Z</t>
  </si>
  <si>
    <t>2022-01-06T15:18:19.310693Z</t>
  </si>
  <si>
    <t>SQ</t>
  </si>
  <si>
    <t>2022-01-06T15:02:51.327312Z</t>
  </si>
  <si>
    <t>2022-01-06T14:54:03.698555Z</t>
  </si>
  <si>
    <t>2022-01-05T15:16:27.205137Z</t>
  </si>
  <si>
    <t>2022-01-05T14:44:59.433823Z</t>
  </si>
  <si>
    <t>2022-01-03T17:53:58.179777Z</t>
  </si>
  <si>
    <t>2022-01-03T15:23:08.230940Z</t>
  </si>
  <si>
    <t>2022-01-03T15:11:31.922346Z</t>
  </si>
  <si>
    <t>2022-01-03T15:02:26.829924Z</t>
  </si>
  <si>
    <t>2021-12-31T14:52:10.105976Z</t>
  </si>
  <si>
    <t>2021-12-31T14:46:51.048700Z</t>
  </si>
  <si>
    <t>2021-12-30T14:34:10.895687Z</t>
  </si>
  <si>
    <t>2021-12-29T16:49:08.816864Z</t>
  </si>
  <si>
    <t>DASH</t>
  </si>
  <si>
    <t>2021-12-28T15:47:54.199445Z</t>
  </si>
  <si>
    <t>2021-12-27T20:58:59.978320Z</t>
  </si>
  <si>
    <t>2021-12-27T17:21:28.061549Z</t>
  </si>
  <si>
    <t>2021-12-27T14:55:58.338802Z</t>
  </si>
  <si>
    <t>2021-12-27T14:32:48.991593Z</t>
  </si>
  <si>
    <t>2021-12-23T17:22:38.599308Z</t>
  </si>
  <si>
    <t>2021-12-23T14:32:21.359216Z</t>
  </si>
  <si>
    <t>2021-12-22T14:56:17.181036Z</t>
  </si>
  <si>
    <t>2021-12-22T14:37:59.884308Z</t>
  </si>
  <si>
    <t>2021-12-21T14:36:11.261294Z</t>
  </si>
  <si>
    <t>2021-12-20T20:01:20.237093Z</t>
  </si>
  <si>
    <t>EBAY</t>
  </si>
  <si>
    <t>2021-02-23T16:04:12.553644Z</t>
  </si>
  <si>
    <t>2021-02-23T16:02:40.317279Z</t>
  </si>
  <si>
    <t>2021-02-04T15:06:39.845149Z</t>
  </si>
  <si>
    <t>DD</t>
  </si>
  <si>
    <t>2021-02-03T18:17:29.269736Z</t>
  </si>
  <si>
    <t>PFE</t>
  </si>
  <si>
    <t>2021-02-03T14:55:32.476208Z</t>
  </si>
  <si>
    <t>2021-02-02T17:22:20.413739Z</t>
  </si>
  <si>
    <t>2021-02-02T17:20:52.015770Z</t>
  </si>
  <si>
    <t>F</t>
  </si>
  <si>
    <t>2021-02-01T16:45:40.781179Z</t>
  </si>
  <si>
    <t>2021-02-01T16:43:00.696961Z</t>
  </si>
  <si>
    <t>2021-02-01T15:39:33.140348Z</t>
  </si>
  <si>
    <t>2021-01-29T15:10:30.272307Z</t>
  </si>
  <si>
    <t>2021-01-28T14:57:24.694154Z</t>
  </si>
  <si>
    <t>2021-01-27T15:30:48.929865Z</t>
  </si>
  <si>
    <t>RKT</t>
  </si>
  <si>
    <t>2021-01-27T15:10:06.514097Z</t>
  </si>
  <si>
    <t>2021-01-27T15:05:15.931361Z</t>
  </si>
  <si>
    <t>2021-01-26T15:30:56.791628Z</t>
  </si>
  <si>
    <t>2021-01-26T15:23:29.730652Z</t>
  </si>
  <si>
    <t>2021-01-25T14:31:31.672367Z</t>
  </si>
  <si>
    <t>2021-01-19T17:56:32.029208Z</t>
  </si>
  <si>
    <t>2021-01-11T14:26:47.375098Z</t>
  </si>
  <si>
    <t>2021-01-07T20:54:45.970247Z</t>
  </si>
  <si>
    <t>AAL</t>
  </si>
  <si>
    <t>2021-01-07T20:53:12.142775Z</t>
  </si>
  <si>
    <t>2021-01-06T17:48:55.703240Z</t>
  </si>
  <si>
    <t>2021-01-06T15:19:24.721138Z</t>
  </si>
  <si>
    <t>2021-01-06T14:44:14.638410Z</t>
  </si>
  <si>
    <t>FUBO</t>
  </si>
  <si>
    <t>2020-12-30T17:52:25.986513Z</t>
  </si>
  <si>
    <t>2020-12-30T17:42:49.766222Z</t>
  </si>
  <si>
    <t>BA</t>
  </si>
  <si>
    <t>2020-12-29T15:50:46.697998Z</t>
  </si>
  <si>
    <t>2020-12-29T15:43:35.051263Z</t>
  </si>
  <si>
    <t>PLTR</t>
  </si>
  <si>
    <t>2020-12-22T15:07:39.523288Z</t>
  </si>
  <si>
    <t>2020-12-17T15:49:04.336418Z</t>
  </si>
  <si>
    <t>2020-12-16T15:57:53.079152Z</t>
  </si>
  <si>
    <t>2020-12-14T18:57:39.391337Z</t>
  </si>
  <si>
    <t>UVXY</t>
  </si>
  <si>
    <t>2020-12-10T14:57:41.281537Z</t>
  </si>
  <si>
    <t>2020-12-10T14:45:32.439923Z</t>
  </si>
  <si>
    <t>2020-12-10T14:34:46.062138Z</t>
  </si>
  <si>
    <t>2020-12-09T14:49:14.664618Z</t>
  </si>
  <si>
    <t>2020-12-08T14:31:19.094967Z</t>
  </si>
  <si>
    <t>2020-12-07T17:24:47.889098Z</t>
  </si>
  <si>
    <t>2020-12-07T16:13:23.328334Z</t>
  </si>
  <si>
    <t>2020-11-09T14:38:39.533626Z</t>
  </si>
  <si>
    <t>2020-11-06T14:47:52.311415Z</t>
  </si>
  <si>
    <t>2020-11-05T14:53:33.918001Z</t>
  </si>
  <si>
    <t>2020-11-05T14:51:34.004287Z</t>
  </si>
  <si>
    <t>2020-10-29T13:46:32.783689Z</t>
  </si>
  <si>
    <t>2020-10-28T19:57:25.473337Z</t>
  </si>
  <si>
    <t>DKNG</t>
  </si>
  <si>
    <t>2020-10-26T14:34:33.125325Z</t>
  </si>
  <si>
    <t>2020-10-23T19:35:59.937771Z</t>
  </si>
  <si>
    <t>2020-10-22T13:40:58.435725Z</t>
  </si>
  <si>
    <t>2020-08-07T13:59:30.144606Z</t>
  </si>
  <si>
    <t>2020-08-06T19:17:36.036883Z</t>
  </si>
  <si>
    <t>2020-08-06T13:43:08.894230Z</t>
  </si>
  <si>
    <t>TLRY</t>
  </si>
  <si>
    <t>2020-08-06T13:40:15.541527Z</t>
  </si>
  <si>
    <t>2020-08-05T13:39:34.462791Z</t>
  </si>
  <si>
    <t>2020-08-05T13:35:47.006175Z</t>
  </si>
  <si>
    <t>2020-08-04T13:57:18.372484Z</t>
  </si>
  <si>
    <t>NFLX</t>
  </si>
  <si>
    <t>2020-08-04T13:41:28.049700Z</t>
  </si>
  <si>
    <t>2020-08-03T14:09:10.767735Z</t>
  </si>
  <si>
    <t>WMT</t>
  </si>
  <si>
    <t>2020-07-31T16:06:17.094883Z</t>
  </si>
  <si>
    <t>2020-07-30T15:43:48.133787Z</t>
  </si>
  <si>
    <t>2020-07-30T13:33:57.404487Z</t>
  </si>
  <si>
    <t>2020-07-29T15:19:53.982542Z</t>
  </si>
  <si>
    <t>2020-07-29T14:19:19.645052Z</t>
  </si>
  <si>
    <t>2020-07-23T14:58:32.902272Z</t>
  </si>
  <si>
    <t>2020-07-23T14:50:16.428929Z</t>
  </si>
  <si>
    <t>2020-07-23T13:32:32.185165Z</t>
  </si>
  <si>
    <t>2020-07-23T13:31:26.944873Z</t>
  </si>
  <si>
    <t>2020-07-22T14:42:07.028167Z</t>
  </si>
  <si>
    <t>2020-07-22T14:33:30.064367Z</t>
  </si>
  <si>
    <t>2020-07-22T14:21:42.281737Z</t>
  </si>
  <si>
    <t>2020-07-22T14:17:31.182933Z</t>
  </si>
  <si>
    <t>UAL</t>
  </si>
  <si>
    <t>2020-07-16T13:32:45.156716Z</t>
  </si>
  <si>
    <t>2020-07-15T17:30:17.653771Z</t>
  </si>
  <si>
    <t>2020-07-15T14:05:36.683971Z</t>
  </si>
  <si>
    <t>2020-07-15T13:32:53.297910Z</t>
  </si>
  <si>
    <t>GOOGL</t>
  </si>
  <si>
    <t>2020-06-30T13:35:04.957435Z</t>
  </si>
  <si>
    <t>2020-06-29T19:35:17.381238Z</t>
  </si>
  <si>
    <t>2020-06-23T18:44:22.640295Z</t>
  </si>
  <si>
    <t>2020-06-23T18:39:21.426811Z</t>
  </si>
  <si>
    <t>2020-06-23T17:58:51.157933Z</t>
  </si>
  <si>
    <t>2020-06-23T15:54:02.915901Z</t>
  </si>
  <si>
    <t>2020-06-23T13:51:59.223885Z</t>
  </si>
  <si>
    <t>INTC</t>
  </si>
  <si>
    <t>2020-06-23T13:30:26.415379Z</t>
  </si>
  <si>
    <t>2020-06-22T18:34:40.244728Z</t>
  </si>
  <si>
    <t>2020-06-22T17:42:52.539626Z</t>
  </si>
  <si>
    <t>2020-06-22T16:42:41.848314Z</t>
  </si>
  <si>
    <t>2020-06-22T13:31:19.552544Z</t>
  </si>
  <si>
    <t>2020-06-19T17:38:27.765764Z</t>
  </si>
  <si>
    <t>2020-06-19T13:32:43.677004Z</t>
  </si>
  <si>
    <t>2020-06-19T13:32:19.807655Z</t>
  </si>
  <si>
    <t>2020-06-18T16:58:50.058186Z</t>
  </si>
  <si>
    <t>2020-06-18T13:34:24.391580Z</t>
  </si>
  <si>
    <t>ATVI</t>
  </si>
  <si>
    <t>2020-06-17T13:53:26.703483Z</t>
  </si>
  <si>
    <t>ROKU</t>
  </si>
  <si>
    <t>2020-06-16T19:27:13.635797Z</t>
  </si>
  <si>
    <t>2020-06-16T18:57:52.553507Z</t>
  </si>
  <si>
    <t>2020-06-16T13:54:14.432607Z</t>
  </si>
  <si>
    <t>2020-06-15T13:47:56.435859Z</t>
  </si>
  <si>
    <t>2020-06-15T13:37:35.674779Z</t>
  </si>
  <si>
    <t>2020-06-15T13:31:05.546004Z</t>
  </si>
  <si>
    <t>2020-06-12T17:42:10.636789Z</t>
  </si>
  <si>
    <t>BYND</t>
  </si>
  <si>
    <t>2020-06-12T13:48:18.871099Z</t>
  </si>
  <si>
    <t>2020-06-12T13:31:28.419718Z</t>
  </si>
  <si>
    <t>2020-06-11T13:31:46.631851Z</t>
  </si>
  <si>
    <t>2020-06-10T18:05:20.246048Z</t>
  </si>
  <si>
    <t>2020-06-10T13:35:00.147176Z</t>
  </si>
  <si>
    <t>2020-06-10T13:33:46.431843Z</t>
  </si>
  <si>
    <t>2020-06-09T15:13:53.688534Z</t>
  </si>
  <si>
    <t>2020-06-09T14:56:47.021219Z</t>
  </si>
  <si>
    <t>2020-06-09T14:05:14.991383Z</t>
  </si>
  <si>
    <t>2020-06-09T13:51:53.327442Z</t>
  </si>
  <si>
    <t>2020-06-09T13:50:23.823573Z</t>
  </si>
  <si>
    <t>2020-06-08T19:52:49.938453Z</t>
  </si>
  <si>
    <t>AMZN</t>
  </si>
  <si>
    <t>2020-06-08T16:57:57.685223Z</t>
  </si>
  <si>
    <t>2020-06-08T16:33:16.837159Z</t>
  </si>
  <si>
    <t>2020-06-08T13:38:49.246082Z</t>
  </si>
  <si>
    <t>2020-06-05T19:15:22.905284Z</t>
  </si>
  <si>
    <t>2020-06-03T13:34:10.891470Z</t>
  </si>
  <si>
    <t>2020-06-03T13:31:11.221267Z</t>
  </si>
  <si>
    <t>2020-06-02T19:49:14.093978Z</t>
  </si>
  <si>
    <t>2020-06-02T15:17:29.389384Z</t>
  </si>
  <si>
    <t>2020-06-02T13:42:09.878593Z</t>
  </si>
  <si>
    <t>2020-06-02T13:35:29.182130Z</t>
  </si>
  <si>
    <t>2020-06-01T17:10:43.747010Z</t>
  </si>
  <si>
    <t>2020-06-01T16:19:41.095274Z</t>
  </si>
  <si>
    <t>2020-05-29T17:22:06.216060Z</t>
  </si>
  <si>
    <t>2020-05-29T17:13:03.675991Z</t>
  </si>
  <si>
    <t>2020-05-28T19:55:48.585789Z</t>
  </si>
  <si>
    <t>2020-05-27T15:07:43.571419Z</t>
  </si>
  <si>
    <t>2020-05-27T15:06:22.931355Z</t>
  </si>
  <si>
    <t>2020-05-27T14:43:02.565813Z</t>
  </si>
  <si>
    <t>2020-05-26T14:09:46.543830Z</t>
  </si>
  <si>
    <t>2020-05-26T14:07:40.122275Z</t>
  </si>
  <si>
    <t>2020-05-21T17:12:43.302891Z</t>
  </si>
  <si>
    <t>2020-05-21T14:02:48.023150Z</t>
  </si>
  <si>
    <t>2019-11-27T15:22:44.738959Z</t>
  </si>
  <si>
    <t>2019-11-25T14:35:31.496221Z</t>
  </si>
  <si>
    <t>2019-11-22T20:27:49.791416Z</t>
  </si>
  <si>
    <t>2019-11-22T14:36:55.903396Z</t>
  </si>
  <si>
    <t>2019-11-20T15:44:48.832379Z</t>
  </si>
  <si>
    <t>2019-11-18T15:34:42.693597Z</t>
  </si>
  <si>
    <t>2019-11-12T14:38:36.694136Z</t>
  </si>
  <si>
    <t>2019-11-08T15:14:23.187494Z</t>
  </si>
  <si>
    <t>2019-07-09T16:54:22.838521Z</t>
  </si>
  <si>
    <t>2019-07-09T16:45:28.556547Z</t>
  </si>
  <si>
    <t>Friday Close Prices</t>
  </si>
  <si>
    <t>Row Labels</t>
  </si>
  <si>
    <t>Grand Total</t>
  </si>
  <si>
    <t>Washsale</t>
  </si>
  <si>
    <t>+</t>
  </si>
  <si>
    <t>Stocks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</si>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</sst>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/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rem" refreshedDate="44639.91552696759" createdVersion="7" refreshedVersion="7" minRefreshableVersion="3" recordCount="277" xr:uid="{00000000-000A-0000-FFFF-FFFF03000000}">
  <cacheSource type="worksheet">
    <worksheetSource ref="A1:O278" sheet="option_history_03-19-2022"/>
  </cacheSource>
  <cacheFields count="14">
    <cacheField name="chain_symbol" numFmtId="0">
      <sharedItems count="39">
        <s v="UPST"/>
        <s v="FB"/>
        <s v="TSLA"/>
        <s v="NVDA"/>
        <s v="SPY"/>
        <s v="AMD"/>
        <s v="AAPL"/>
        <s v="BABA"/>
        <s v="RIOT"/>
        <s v="PDD"/>
        <s v="MU"/>
        <s v="NIO"/>
        <s v="PYPL"/>
        <s v="WFC"/>
        <s v="RBLX"/>
        <s v="LCID"/>
        <s v="SQ"/>
        <s v="DASH"/>
        <s v="EBAY"/>
        <s v="DD"/>
        <s v="PFE"/>
        <s v="F"/>
        <s v="RKT"/>
        <s v="AAL"/>
        <s v="FUBO"/>
        <s v="BA"/>
        <s v="PLTR"/>
        <s v="UVXY"/>
        <s v="DKNG"/>
        <s v="TLRY"/>
        <s v="NFLX"/>
        <s v="WMT"/>
        <s v="UAL"/>
        <s v="GOOGL"/>
        <s v="INTC"/>
        <s v="ATVI"/>
        <s v="ROKU"/>
        <s v="BYND"/>
        <s v="AMZN"/>
      </sharedItems>
    </cacheField>
    <cacheField name="expiration_date" numFmtId="14">
      <sharedItems containsSemiMixedTypes="0" containsNonDate="0" containsDate="1" containsString="0" minDate="2019-07-12T00:00:00" maxDate="2022-03-19T00:00:00"/>
    </cacheField>
    <cacheField name="strike_price" numFmtId="0">
      <sharedItems containsSemiMixedTypes="0" containsString="0" containsNumber="1" minValue="9" maxValue="2600"/>
    </cacheField>
    <cacheField name="option_type" numFmtId="0">
      <sharedItems/>
    </cacheField>
    <cacheField name="side" numFmtId="0">
      <sharedItems/>
    </cacheField>
    <cacheField name="order_created_at" numFmtId="0">
      <sharedItems count="277">
        <s v="2022-03-18T13:30:17.086223Z"/>
        <s v="2022-03-17T16:27:44.741696Z"/>
        <s v="2022-03-15T19:15:26.053395Z"/>
        <s v="2022-03-15T18:12:53.448320Z"/>
        <s v="2022-03-15T14:13:13.295190Z"/>
        <s v="2022-03-15T14:08:43.857590Z"/>
        <s v="2022-03-15T14:01:25.489110Z"/>
        <s v="2022-03-15T13:30:46.079271Z"/>
        <s v="2022-03-11T14:30:39.233507Z"/>
        <s v="2022-03-10T20:58:12.753616Z"/>
        <s v="2022-03-09T14:33:59.248443Z"/>
        <s v="2022-03-08T15:05:55.122850Z"/>
        <s v="2022-03-08T15:02:08.675148Z"/>
        <s v="2022-03-07T20:56:32.271472Z"/>
        <s v="2022-03-07T20:09:54.792511Z"/>
        <s v="2022-03-07T17:28:08.351812Z"/>
        <s v="2022-03-07T16:24:14.512810Z"/>
        <s v="2022-03-04T18:46:56.334153Z"/>
        <s v="2022-03-04T18:39:30.260702Z"/>
        <s v="2022-03-03T18:21:55.319504Z"/>
        <s v="2022-03-03T18:08:31.617653Z"/>
        <s v="2022-02-28T14:59:20.519642Z"/>
        <s v="2022-02-28T14:45:40.986107Z"/>
        <s v="2022-02-25T14:41:10.890041Z"/>
        <s v="2022-02-25T14:37:44.717819Z"/>
        <s v="2022-02-24T14:33:37.310778Z"/>
        <s v="2022-02-23T14:57:40.404131Z"/>
        <s v="2022-02-23T14:53:46.374145Z"/>
        <s v="2022-02-23T14:32:45.578113Z"/>
        <s v="2022-02-18T14:42:34.857043Z"/>
        <s v="2022-02-18T14:37:28.504756Z"/>
        <s v="2022-02-17T14:33:42.470434Z"/>
        <s v="2022-02-17T14:32:08.756847Z"/>
        <s v="2022-02-16T20:07:33.435727Z"/>
        <s v="2022-02-16T19:22:59.667779Z"/>
        <s v="2022-02-16T17:38:13.460975Z"/>
        <s v="2022-02-16T16:52:26.985624Z"/>
        <s v="2022-02-16T14:31:12.158058Z"/>
        <s v="2022-02-15T20:18:09.185385Z"/>
        <s v="2022-02-15T15:48:19.537817Z"/>
        <s v="2022-02-15T14:41:17.873484Z"/>
        <s v="2022-02-14T17:58:11.429559Z"/>
        <s v="2022-02-14T16:19:29.523505Z"/>
        <s v="2022-02-11T15:16:24.767144Z"/>
        <s v="2022-02-11T14:58:59.382743Z"/>
        <s v="2022-02-11T14:56:00.850825Z"/>
        <s v="2022-02-10T14:45:29.435259Z"/>
        <s v="2022-02-10T14:38:34.549411Z"/>
        <s v="2022-02-10T14:32:43.391998Z"/>
        <s v="2022-02-09T18:28:19.483113Z"/>
        <s v="2022-02-09T18:28:02.508304Z"/>
        <s v="2022-02-09T16:37:22.937742Z"/>
        <s v="2022-02-09T15:31:35.432600Z"/>
        <s v="2022-02-09T15:23:11.580783Z"/>
        <s v="2022-02-09T14:31:23.271452Z"/>
        <s v="2022-02-08T15:57:16.057294Z"/>
        <s v="2022-02-08T15:23:43.544746Z"/>
        <s v="2022-02-08T14:34:44.684720Z"/>
        <s v="2022-02-07T18:36:16.179264Z"/>
        <s v="2022-02-07T16:17:15.650146Z"/>
        <s v="2022-02-04T16:34:37.623053Z"/>
        <s v="2022-02-04T15:53:37.940033Z"/>
        <s v="2022-02-04T15:29:42.758203Z"/>
        <s v="2022-02-04T15:17:57.051519Z"/>
        <s v="2022-02-04T15:05:28.771174Z"/>
        <s v="2022-02-04T14:36:30.184248Z"/>
        <s v="2022-02-03T19:29:10.290807Z"/>
        <s v="2022-02-02T16:09:47.237072Z"/>
        <s v="2022-02-02T15:28:14.122583Z"/>
        <s v="2022-02-02T14:30:40.390361Z"/>
        <s v="2022-02-01T17:49:14.225601Z"/>
        <s v="2022-02-01T17:30:38.320950Z"/>
        <s v="2022-01-31T15:17:55.206982Z"/>
        <s v="2022-01-26T19:37:27.721103Z"/>
        <s v="2022-01-26T19:35:07.648055Z"/>
        <s v="2022-01-26T19:02:40.221092Z"/>
        <s v="2022-01-26T15:19:06.251074Z"/>
        <s v="2022-01-25T14:56:17.605652Z"/>
        <s v="2022-01-25T14:46:46.327440Z"/>
        <s v="2022-01-25T14:45:31.339645Z"/>
        <s v="2022-01-24T15:57:30.575575Z"/>
        <s v="2022-01-24T15:54:49.203948Z"/>
        <s v="2022-01-24T15:45:16.552575Z"/>
        <s v="2022-01-24T15:41:32.582164Z"/>
        <s v="2022-01-24T14:31:08.000712Z"/>
        <s v="2022-01-21T20:51:21.542120Z"/>
        <s v="2022-01-21T15:27:39.640391Z"/>
        <s v="2022-01-21T15:25:15.085322Z"/>
        <s v="2022-01-19T14:51:02.914013Z"/>
        <s v="2022-01-19T14:41:08.807962Z"/>
        <s v="2022-01-18T16:35:07.921601Z"/>
        <s v="2022-01-14T15:41:41.948614Z"/>
        <s v="2022-01-14T15:39:12.514831Z"/>
        <s v="2022-01-14T15:15:58.989930Z"/>
        <s v="2022-01-14T14:38:33.975956Z"/>
        <s v="2022-01-14T14:35:20.525820Z"/>
        <s v="2022-01-13T20:16:55.683681Z"/>
        <s v="2022-01-12T15:55:01.602586Z"/>
        <s v="2022-01-12T14:44:21.250740Z"/>
        <s v="2022-01-12T14:32:19.617915Z"/>
        <s v="2022-01-11T19:59:15.144090Z"/>
        <s v="2022-01-11T14:48:06.540607Z"/>
        <s v="2022-01-11T14:44:11.808477Z"/>
        <s v="2022-01-11T14:41:42.293382Z"/>
        <s v="2022-01-10T16:33:17.063239Z"/>
        <s v="2022-01-10T14:51:19.506507Z"/>
        <s v="2022-01-10T14:46:46.717525Z"/>
        <s v="2022-01-10T14:34:03.542480Z"/>
        <s v="2022-01-06T15:34:36.326147Z"/>
        <s v="2022-01-06T15:18:19.310693Z"/>
        <s v="2022-01-06T15:02:51.327312Z"/>
        <s v="2022-01-06T14:54:03.698555Z"/>
        <s v="2022-01-05T15:16:27.205137Z"/>
        <s v="2022-01-05T14:44:59.433823Z"/>
        <s v="2022-01-03T17:53:58.179777Z"/>
        <s v="2022-01-03T15:23:08.230940Z"/>
        <s v="2022-01-03T15:11:31.922346Z"/>
        <s v="2022-01-03T15:02:26.829924Z"/>
        <s v="2021-12-31T14:52:10.105976Z"/>
        <s v="2021-12-31T14:46:51.048700Z"/>
        <s v="2021-12-30T14:34:10.895687Z"/>
        <s v="2021-12-29T16:49:08.816864Z"/>
        <s v="2021-12-28T15:47:54.199445Z"/>
        <s v="2021-12-27T20:58:59.978320Z"/>
        <s v="2021-12-27T17:21:28.061549Z"/>
        <s v="2021-12-27T14:55:58.338802Z"/>
        <s v="2021-12-27T14:32:48.991593Z"/>
        <s v="2021-12-23T17:22:38.599308Z"/>
        <s v="2021-12-23T14:32:21.359216Z"/>
        <s v="2021-12-22T14:56:17.181036Z"/>
        <s v="2021-12-22T14:37:59.884308Z"/>
        <s v="2021-12-21T14:36:11.261294Z"/>
        <s v="2021-12-20T20:01:20.237093Z"/>
        <s v="2021-02-23T16:04:12.553644Z"/>
        <s v="2021-02-23T16:02:40.317279Z"/>
        <s v="2021-02-04T15:06:39.845149Z"/>
        <s v="2021-02-03T18:17:29.269736Z"/>
        <s v="2021-02-03T14:55:32.476208Z"/>
        <s v="2021-02-02T17:22:20.413739Z"/>
        <s v="2021-02-02T17:20:52.015770Z"/>
        <s v="2021-02-01T16:45:40.781179Z"/>
        <s v="2021-02-01T16:43:00.696961Z"/>
        <s v="2021-02-01T15:39:33.140348Z"/>
        <s v="2021-01-29T15:10:30.272307Z"/>
        <s v="2021-01-28T14:57:24.694154Z"/>
        <s v="2021-01-27T15:30:48.929865Z"/>
        <s v="2021-01-27T15:10:06.514097Z"/>
        <s v="2021-01-27T15:05:15.931361Z"/>
        <s v="2021-01-26T15:30:56.791628Z"/>
        <s v="2021-01-26T15:23:29.730652Z"/>
        <s v="2021-01-25T14:31:31.672367Z"/>
        <s v="2021-01-19T17:56:32.029208Z"/>
        <s v="2021-01-11T14:26:47.375098Z"/>
        <s v="2021-01-07T20:54:45.970247Z"/>
        <s v="2021-01-07T20:53:12.142775Z"/>
        <s v="2021-01-06T17:48:55.703240Z"/>
        <s v="2021-01-06T15:19:24.721138Z"/>
        <s v="2021-01-06T14:44:14.638410Z"/>
        <s v="2020-12-30T17:52:25.986513Z"/>
        <s v="2020-12-30T17:42:49.766222Z"/>
        <s v="2020-12-29T15:50:46.697998Z"/>
        <s v="2020-12-29T15:43:35.051263Z"/>
        <s v="2020-12-22T15:07:39.523288Z"/>
        <s v="2020-12-17T15:49:04.336418Z"/>
        <s v="2020-12-16T15:57:53.079152Z"/>
        <s v="2020-12-14T18:57:39.391337Z"/>
        <s v="2020-12-10T14:57:41.281537Z"/>
        <s v="2020-12-10T14:45:32.439923Z"/>
        <s v="2020-12-10T14:34:46.062138Z"/>
        <s v="2020-12-09T14:49:14.664618Z"/>
        <s v="2020-12-08T14:31:19.094967Z"/>
        <s v="2020-12-07T17:24:47.889098Z"/>
        <s v="2020-12-07T16:13:23.328334Z"/>
        <s v="2020-11-09T14:38:39.533626Z"/>
        <s v="2020-11-06T14:47:52.311415Z"/>
        <s v="2020-11-05T14:53:33.918001Z"/>
        <s v="2020-11-05T14:51:34.004287Z"/>
        <s v="2020-10-29T13:46:32.783689Z"/>
        <s v="2020-10-28T19:57:25.473337Z"/>
        <s v="2020-10-26T14:34:33.125325Z"/>
        <s v="2020-10-23T19:35:59.937771Z"/>
        <s v="2020-10-22T13:40:58.435725Z"/>
        <s v="2020-08-07T13:59:30.144606Z"/>
        <s v="2020-08-06T19:17:36.036883Z"/>
        <s v="2020-08-06T13:43:08.894230Z"/>
        <s v="2020-08-06T13:40:15.541527Z"/>
        <s v="2020-08-05T13:39:34.462791Z"/>
        <s v="2020-08-05T13:35:47.006175Z"/>
        <s v="2020-08-04T13:57:18.372484Z"/>
        <s v="2020-08-04T13:41:28.049700Z"/>
        <s v="2020-08-03T14:09:10.767735Z"/>
        <s v="2020-07-31T16:06:17.094883Z"/>
        <s v="2020-07-30T15:43:48.133787Z"/>
        <s v="2020-07-30T13:33:57.404487Z"/>
        <s v="2020-07-29T15:19:53.982542Z"/>
        <s v="2020-07-29T14:19:19.645052Z"/>
        <s v="2020-07-23T14:58:32.902272Z"/>
        <s v="2020-07-23T14:50:16.428929Z"/>
        <s v="2020-07-23T13:32:32.185165Z"/>
        <s v="2020-07-23T13:31:26.944873Z"/>
        <s v="2020-07-22T14:42:07.028167Z"/>
        <s v="2020-07-22T14:33:30.064367Z"/>
        <s v="2020-07-22T14:21:42.281737Z"/>
        <s v="2020-07-22T14:17:31.182933Z"/>
        <s v="2020-07-16T13:32:45.156716Z"/>
        <s v="2020-07-15T17:30:17.653771Z"/>
        <s v="2020-07-15T14:05:36.683971Z"/>
        <s v="2020-07-15T13:32:53.297910Z"/>
        <s v="2020-06-30T13:35:04.957435Z"/>
        <s v="2020-06-29T19:35:17.381238Z"/>
        <s v="2020-06-23T18:44:22.640295Z"/>
        <s v="2020-06-23T18:39:21.426811Z"/>
        <s v="2020-06-23T17:58:51.157933Z"/>
        <s v="2020-06-23T15:54:02.915901Z"/>
        <s v="2020-06-23T13:51:59.223885Z"/>
        <s v="2020-06-23T13:30:26.415379Z"/>
        <s v="2020-06-22T18:34:40.244728Z"/>
        <s v="2020-06-22T17:42:52.539626Z"/>
        <s v="2020-06-22T16:42:41.848314Z"/>
        <s v="2020-06-22T13:31:19.552544Z"/>
        <s v="2020-06-19T17:38:27.765764Z"/>
        <s v="2020-06-19T13:32:43.677004Z"/>
        <s v="2020-06-19T13:32:19.807655Z"/>
        <s v="2020-06-18T16:58:50.058186Z"/>
        <s v="2020-06-18T13:34:24.391580Z"/>
        <s v="2020-06-17T13:53:26.703483Z"/>
        <s v="2020-06-16T19:27:13.635797Z"/>
        <s v="2020-06-16T18:57:52.553507Z"/>
        <s v="2020-06-16T13:54:14.432607Z"/>
        <s v="2020-06-15T13:47:56.435859Z"/>
        <s v="2020-06-15T13:37:35.674779Z"/>
        <s v="2020-06-15T13:31:05.546004Z"/>
        <s v="2020-06-12T17:42:10.636789Z"/>
        <s v="2020-06-12T13:48:18.871099Z"/>
        <s v="2020-06-12T13:31:28.419718Z"/>
        <s v="2020-06-11T13:31:46.631851Z"/>
        <s v="2020-06-10T18:05:20.246048Z"/>
        <s v="2020-06-10T13:35:00.147176Z"/>
        <s v="2020-06-10T13:33:46.431843Z"/>
        <s v="2020-06-09T15:13:53.688534Z"/>
        <s v="2020-06-09T14:56:47.021219Z"/>
        <s v="2020-06-09T14:05:14.991383Z"/>
        <s v="2020-06-09T13:51:53.327442Z"/>
        <s v="2020-06-09T13:50:23.823573Z"/>
        <s v="2020-06-08T19:52:49.938453Z"/>
        <s v="2020-06-08T16:57:57.685223Z"/>
        <s v="2020-06-08T16:33:16.837159Z"/>
        <s v="2020-06-08T13:38:49.246082Z"/>
        <s v="2020-06-05T19:15:22.905284Z"/>
        <s v="2020-06-03T13:34:10.891470Z"/>
        <s v="2020-06-03T13:31:11.221267Z"/>
        <s v="2020-06-02T19:49:14.093978Z"/>
        <s v="2020-06-02T15:17:29.389384Z"/>
        <s v="2020-06-02T13:42:09.878593Z"/>
        <s v="2020-06-02T13:35:29.182130Z"/>
        <s v="2020-06-01T17:10:43.747010Z"/>
        <s v="2020-06-01T16:19:41.095274Z"/>
        <s v="2020-05-29T17:22:06.216060Z"/>
        <s v="2020-05-29T17:13:03.675991Z"/>
        <s v="2020-05-28T19:55:48.585789Z"/>
        <s v="2020-05-27T15:07:43.571419Z"/>
        <s v="2020-05-27T15:06:22.931355Z"/>
        <s v="2020-05-27T14:43:02.565813Z"/>
        <s v="2020-05-26T14:09:46.543830Z"/>
        <s v="2020-05-26T14:07:40.122275Z"/>
        <s v="2020-05-21T17:12:43.302891Z"/>
        <s v="2020-05-21T14:02:48.023150Z"/>
        <s v="2019-11-27T15:22:44.738959Z"/>
        <s v="2019-11-25T14:35:31.496221Z"/>
        <s v="2019-11-22T20:27:49.791416Z"/>
        <s v="2019-11-22T14:36:55.903396Z"/>
        <s v="2019-11-20T15:44:48.832379Z"/>
        <s v="2019-11-18T15:34:42.693597Z"/>
        <s v="2019-11-12T14:38:36.694136Z"/>
        <s v="2019-11-08T15:14:23.187494Z"/>
        <s v="2019-07-09T16:54:22.838521Z"/>
        <s v="2019-07-09T16:45:28.556547Z"/>
      </sharedItems>
    </cacheField>
    <cacheField name="direction" numFmtId="0">
      <sharedItems/>
    </cacheField>
    <cacheField name="order_quantity" numFmtId="0">
      <sharedItems containsSemiMixedTypes="0" containsString="0" containsNumber="1" containsInteger="1" minValue="1" maxValue="50"/>
    </cacheField>
    <cacheField name="order_type" numFmtId="0">
      <sharedItems/>
    </cacheField>
    <cacheField name="opening_strategy" numFmtId="0">
      <sharedItems containsBlank="1"/>
    </cacheField>
    <cacheField name="closing_strategy" numFmtId="0">
      <sharedItems containsBlank="1"/>
    </cacheField>
    <cacheField name="price" numFmtId="0">
      <sharedItems containsSemiMixedTypes="0" containsString="0" containsNumber="1" minValue="0.01" maxValue="7.55"/>
    </cacheField>
    <cacheField name="processed_quantity" numFmtId="0">
      <sharedItems containsSemiMixedTypes="0" containsString="0" containsNumber="1" containsInteger="1" minValue="1" maxValue="50"/>
    </cacheField>
    <cacheField name="Friday Close Prices" numFmtId="0">
      <sharedItems containsString="0" containsBlank="1" containsNumber="1" minValue="5" maxValue="72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d v="2022-03-18T00:00:00"/>
    <n v="110"/>
    <s v="put"/>
    <s v="sell"/>
    <x v="0"/>
    <s v="credit"/>
    <n v="1"/>
    <s v="limit"/>
    <m/>
    <s v="long_put"/>
    <n v="1.3"/>
    <n v="1"/>
    <m/>
  </r>
  <r>
    <x v="0"/>
    <d v="2022-03-18T00:00:00"/>
    <n v="110"/>
    <s v="put"/>
    <s v="buy"/>
    <x v="1"/>
    <s v="debit"/>
    <n v="1"/>
    <s v="limit"/>
    <s v="long_put"/>
    <m/>
    <n v="2.0499999999999998"/>
    <n v="1"/>
    <m/>
  </r>
  <r>
    <x v="1"/>
    <d v="2022-03-18T00:00:00"/>
    <n v="210"/>
    <s v="call"/>
    <s v="sell"/>
    <x v="2"/>
    <s v="credit"/>
    <n v="10"/>
    <s v="limit"/>
    <m/>
    <s v="long_call"/>
    <n v="0.13"/>
    <n v="10"/>
    <n v="5"/>
  </r>
  <r>
    <x v="1"/>
    <d v="2022-03-18T00:00:00"/>
    <n v="210"/>
    <s v="call"/>
    <s v="buy"/>
    <x v="3"/>
    <s v="debit"/>
    <n v="10"/>
    <s v="limit"/>
    <s v="long_call"/>
    <m/>
    <n v="0.09"/>
    <n v="10"/>
    <m/>
  </r>
  <r>
    <x v="2"/>
    <d v="2022-03-18T00:00:00"/>
    <n v="830"/>
    <s v="call"/>
    <s v="sell"/>
    <x v="4"/>
    <s v="credit"/>
    <n v="1"/>
    <s v="limit"/>
    <m/>
    <s v="long_call"/>
    <n v="3.65"/>
    <n v="1"/>
    <n v="72.83"/>
  </r>
  <r>
    <x v="2"/>
    <d v="2022-03-18T00:00:00"/>
    <n v="830"/>
    <s v="call"/>
    <s v="buy"/>
    <x v="5"/>
    <s v="debit"/>
    <n v="1"/>
    <s v="limit"/>
    <s v="long_call"/>
    <m/>
    <n v="4.8499999999999996"/>
    <n v="1"/>
    <m/>
  </r>
  <r>
    <x v="3"/>
    <d v="2022-03-18T00:00:00"/>
    <n v="225"/>
    <s v="call"/>
    <s v="sell"/>
    <x v="6"/>
    <s v="credit"/>
    <n v="1"/>
    <s v="limit"/>
    <m/>
    <s v="long_call"/>
    <n v="2.98"/>
    <n v="1"/>
    <n v="40"/>
  </r>
  <r>
    <x v="3"/>
    <d v="2022-03-18T00:00:00"/>
    <n v="225"/>
    <s v="call"/>
    <s v="buy"/>
    <x v="7"/>
    <s v="debit"/>
    <n v="1"/>
    <s v="limit"/>
    <s v="long_call"/>
    <m/>
    <n v="2.7"/>
    <n v="1"/>
    <m/>
  </r>
  <r>
    <x v="4"/>
    <d v="2022-03-16T00:00:00"/>
    <n v="420"/>
    <s v="put"/>
    <s v="sell"/>
    <x v="8"/>
    <s v="credit"/>
    <n v="1"/>
    <s v="limit"/>
    <m/>
    <s v="long_put"/>
    <n v="2.8"/>
    <n v="1"/>
    <m/>
  </r>
  <r>
    <x v="4"/>
    <d v="2022-03-16T00:00:00"/>
    <n v="420"/>
    <s v="put"/>
    <s v="buy"/>
    <x v="9"/>
    <s v="debit"/>
    <n v="1"/>
    <s v="limit"/>
    <s v="long_put"/>
    <m/>
    <n v="3.94"/>
    <n v="1"/>
    <m/>
  </r>
  <r>
    <x v="5"/>
    <d v="2022-03-18T00:00:00"/>
    <n v="105"/>
    <s v="call"/>
    <s v="sell"/>
    <x v="10"/>
    <s v="credit"/>
    <n v="1"/>
    <s v="limit"/>
    <m/>
    <s v="long_call"/>
    <n v="6"/>
    <n v="1"/>
    <m/>
  </r>
  <r>
    <x v="5"/>
    <d v="2022-03-18T00:00:00"/>
    <n v="105"/>
    <s v="call"/>
    <s v="buy"/>
    <x v="11"/>
    <s v="debit"/>
    <n v="1"/>
    <s v="limit"/>
    <s v="long_call"/>
    <m/>
    <n v="2.97"/>
    <n v="1"/>
    <m/>
  </r>
  <r>
    <x v="5"/>
    <d v="2022-03-11T00:00:00"/>
    <n v="110"/>
    <s v="call"/>
    <s v="sell"/>
    <x v="12"/>
    <s v="credit"/>
    <n v="2"/>
    <s v="limit"/>
    <m/>
    <s v="long_call"/>
    <n v="0.46"/>
    <n v="2"/>
    <m/>
  </r>
  <r>
    <x v="5"/>
    <d v="2022-03-11T00:00:00"/>
    <n v="110"/>
    <s v="call"/>
    <s v="buy"/>
    <x v="13"/>
    <s v="debit"/>
    <n v="1"/>
    <s v="limit"/>
    <s v="long_call"/>
    <m/>
    <n v="0.99"/>
    <n v="1"/>
    <m/>
  </r>
  <r>
    <x v="5"/>
    <d v="2022-03-11T00:00:00"/>
    <n v="110"/>
    <s v="call"/>
    <s v="buy"/>
    <x v="14"/>
    <s v="debit"/>
    <n v="1"/>
    <s v="limit"/>
    <s v="long_call"/>
    <m/>
    <n v="1.06"/>
    <n v="1"/>
    <m/>
  </r>
  <r>
    <x v="5"/>
    <d v="2022-03-11T00:00:00"/>
    <n v="110"/>
    <s v="call"/>
    <s v="sell"/>
    <x v="15"/>
    <s v="credit"/>
    <n v="1"/>
    <s v="limit"/>
    <m/>
    <s v="long_call"/>
    <n v="1.58"/>
    <n v="1"/>
    <m/>
  </r>
  <r>
    <x v="5"/>
    <d v="2022-03-11T00:00:00"/>
    <n v="110"/>
    <s v="call"/>
    <s v="buy"/>
    <x v="16"/>
    <s v="debit"/>
    <n v="1"/>
    <s v="limit"/>
    <s v="long_call"/>
    <m/>
    <n v="2.0299999999999998"/>
    <n v="1"/>
    <m/>
  </r>
  <r>
    <x v="2"/>
    <d v="2022-03-11T00:00:00"/>
    <n v="650"/>
    <s v="put"/>
    <s v="sell"/>
    <x v="17"/>
    <s v="credit"/>
    <n v="1"/>
    <s v="limit"/>
    <m/>
    <s v="long_put"/>
    <n v="0.73"/>
    <n v="1"/>
    <m/>
  </r>
  <r>
    <x v="2"/>
    <d v="2022-03-11T00:00:00"/>
    <n v="650"/>
    <s v="put"/>
    <s v="buy"/>
    <x v="18"/>
    <s v="debit"/>
    <n v="1"/>
    <s v="limit"/>
    <s v="long_put"/>
    <m/>
    <n v="0.67"/>
    <n v="1"/>
    <m/>
  </r>
  <r>
    <x v="6"/>
    <d v="2022-03-11T00:00:00"/>
    <n v="170"/>
    <s v="call"/>
    <s v="sell"/>
    <x v="19"/>
    <s v="credit"/>
    <n v="2"/>
    <s v="limit"/>
    <m/>
    <s v="long_call"/>
    <n v="1.74"/>
    <n v="2"/>
    <m/>
  </r>
  <r>
    <x v="6"/>
    <d v="2022-03-11T00:00:00"/>
    <n v="170"/>
    <s v="call"/>
    <s v="buy"/>
    <x v="20"/>
    <s v="debit"/>
    <n v="2"/>
    <s v="limit"/>
    <s v="long_call"/>
    <m/>
    <n v="1.66"/>
    <n v="2"/>
    <m/>
  </r>
  <r>
    <x v="2"/>
    <d v="2022-03-04T00:00:00"/>
    <n v="915"/>
    <s v="call"/>
    <s v="sell"/>
    <x v="21"/>
    <s v="credit"/>
    <n v="1"/>
    <s v="limit"/>
    <m/>
    <s v="long_call"/>
    <n v="4.3499999999999996"/>
    <n v="1"/>
    <m/>
  </r>
  <r>
    <x v="2"/>
    <d v="2022-03-04T00:00:00"/>
    <n v="915"/>
    <s v="call"/>
    <s v="buy"/>
    <x v="22"/>
    <s v="debit"/>
    <n v="1"/>
    <s v="limit"/>
    <s v="long_call"/>
    <m/>
    <n v="2.3199999999999998"/>
    <n v="1"/>
    <m/>
  </r>
  <r>
    <x v="2"/>
    <d v="2022-02-25T00:00:00"/>
    <n v="750"/>
    <s v="put"/>
    <s v="sell"/>
    <x v="23"/>
    <s v="credit"/>
    <n v="1"/>
    <s v="limit"/>
    <m/>
    <s v="long_put"/>
    <n v="1.34"/>
    <n v="1"/>
    <m/>
  </r>
  <r>
    <x v="2"/>
    <d v="2022-02-25T00:00:00"/>
    <n v="750"/>
    <s v="put"/>
    <s v="buy"/>
    <x v="24"/>
    <s v="debit"/>
    <n v="1"/>
    <s v="limit"/>
    <s v="long_put"/>
    <m/>
    <n v="1.25"/>
    <n v="1"/>
    <m/>
  </r>
  <r>
    <x v="7"/>
    <d v="2022-02-25T00:00:00"/>
    <n v="100"/>
    <s v="put"/>
    <s v="sell"/>
    <x v="25"/>
    <s v="credit"/>
    <n v="1"/>
    <s v="limit"/>
    <m/>
    <s v="long_put"/>
    <n v="2.12"/>
    <n v="1"/>
    <m/>
  </r>
  <r>
    <x v="7"/>
    <d v="2022-02-25T00:00:00"/>
    <n v="100"/>
    <s v="put"/>
    <s v="buy"/>
    <x v="26"/>
    <s v="debit"/>
    <n v="1"/>
    <s v="limit"/>
    <s v="long_put"/>
    <m/>
    <n v="0.82"/>
    <n v="1"/>
    <m/>
  </r>
  <r>
    <x v="1"/>
    <d v="2022-02-25T00:00:00"/>
    <n v="212.5"/>
    <s v="call"/>
    <s v="sell"/>
    <x v="27"/>
    <s v="credit"/>
    <n v="1"/>
    <s v="limit"/>
    <m/>
    <s v="long_call"/>
    <n v="0.73"/>
    <n v="1"/>
    <m/>
  </r>
  <r>
    <x v="1"/>
    <d v="2022-02-25T00:00:00"/>
    <n v="212.5"/>
    <s v="call"/>
    <s v="buy"/>
    <x v="28"/>
    <s v="debit"/>
    <n v="1"/>
    <s v="limit"/>
    <s v="long_call"/>
    <m/>
    <n v="1.1499999999999999"/>
    <n v="1"/>
    <m/>
  </r>
  <r>
    <x v="3"/>
    <d v="2022-02-18T00:00:00"/>
    <n v="255"/>
    <s v="call"/>
    <s v="sell"/>
    <x v="29"/>
    <s v="credit"/>
    <n v="1"/>
    <s v="limit"/>
    <m/>
    <s v="long_call"/>
    <n v="0.18"/>
    <n v="1"/>
    <m/>
  </r>
  <r>
    <x v="3"/>
    <d v="2022-02-18T00:00:00"/>
    <n v="255"/>
    <s v="call"/>
    <s v="buy"/>
    <x v="30"/>
    <s v="debit"/>
    <n v="1"/>
    <s v="limit"/>
    <s v="long_call"/>
    <m/>
    <n v="0.41"/>
    <n v="1"/>
    <m/>
  </r>
  <r>
    <x v="3"/>
    <d v="2022-02-18T00:00:00"/>
    <n v="220"/>
    <s v="put"/>
    <s v="sell"/>
    <x v="31"/>
    <s v="credit"/>
    <n v="1"/>
    <s v="limit"/>
    <m/>
    <s v="long_put"/>
    <n v="0.17"/>
    <n v="1"/>
    <m/>
  </r>
  <r>
    <x v="4"/>
    <d v="2022-02-22T00:00:00"/>
    <n v="430"/>
    <s v="put"/>
    <s v="sell"/>
    <x v="32"/>
    <s v="credit"/>
    <n v="1"/>
    <s v="limit"/>
    <m/>
    <s v="long_put"/>
    <n v="1.17"/>
    <n v="1"/>
    <m/>
  </r>
  <r>
    <x v="3"/>
    <d v="2022-02-18T00:00:00"/>
    <n v="220"/>
    <s v="put"/>
    <s v="buy"/>
    <x v="33"/>
    <s v="debit"/>
    <n v="1"/>
    <s v="limit"/>
    <s v="long_put"/>
    <m/>
    <n v="1.05"/>
    <n v="1"/>
    <m/>
  </r>
  <r>
    <x v="4"/>
    <d v="2022-02-22T00:00:00"/>
    <n v="430"/>
    <s v="put"/>
    <s v="buy"/>
    <x v="34"/>
    <s v="debit"/>
    <n v="1"/>
    <s v="limit"/>
    <s v="long_put"/>
    <m/>
    <n v="0.88"/>
    <n v="1"/>
    <m/>
  </r>
  <r>
    <x v="4"/>
    <d v="2022-02-22T00:00:00"/>
    <n v="430"/>
    <s v="put"/>
    <s v="sell"/>
    <x v="35"/>
    <s v="credit"/>
    <n v="1"/>
    <s v="limit"/>
    <m/>
    <s v="long_put"/>
    <n v="1.54"/>
    <n v="1"/>
    <m/>
  </r>
  <r>
    <x v="4"/>
    <d v="2022-02-22T00:00:00"/>
    <n v="430"/>
    <s v="put"/>
    <s v="buy"/>
    <x v="36"/>
    <s v="debit"/>
    <n v="1"/>
    <s v="limit"/>
    <s v="long_put"/>
    <m/>
    <n v="1.33"/>
    <n v="1"/>
    <m/>
  </r>
  <r>
    <x v="3"/>
    <d v="2022-02-18T00:00:00"/>
    <n v="220"/>
    <s v="put"/>
    <s v="sell"/>
    <x v="37"/>
    <s v="credit"/>
    <n v="1"/>
    <s v="limit"/>
    <m/>
    <s v="long_put"/>
    <n v="1.2"/>
    <n v="1"/>
    <m/>
  </r>
  <r>
    <x v="3"/>
    <d v="2022-02-18T00:00:00"/>
    <n v="220"/>
    <s v="put"/>
    <s v="buy"/>
    <x v="38"/>
    <s v="debit"/>
    <n v="1"/>
    <s v="limit"/>
    <s v="long_put"/>
    <m/>
    <n v="0.92"/>
    <n v="1"/>
    <m/>
  </r>
  <r>
    <x v="1"/>
    <d v="2022-02-18T00:00:00"/>
    <n v="235"/>
    <s v="call"/>
    <s v="sell"/>
    <x v="39"/>
    <s v="credit"/>
    <n v="1"/>
    <s v="limit"/>
    <m/>
    <s v="long_call"/>
    <n v="0.4"/>
    <n v="1"/>
    <m/>
  </r>
  <r>
    <x v="8"/>
    <d v="2022-02-18T00:00:00"/>
    <n v="20"/>
    <s v="call"/>
    <s v="sell"/>
    <x v="40"/>
    <s v="credit"/>
    <n v="1"/>
    <s v="limit"/>
    <m/>
    <s v="long_call"/>
    <n v="0.68"/>
    <n v="1"/>
    <m/>
  </r>
  <r>
    <x v="8"/>
    <d v="2022-02-18T00:00:00"/>
    <n v="20"/>
    <s v="call"/>
    <s v="buy"/>
    <x v="41"/>
    <s v="debit"/>
    <n v="1"/>
    <s v="limit"/>
    <s v="long_call"/>
    <m/>
    <n v="0.38"/>
    <n v="1"/>
    <m/>
  </r>
  <r>
    <x v="1"/>
    <d v="2022-02-18T00:00:00"/>
    <n v="235"/>
    <s v="call"/>
    <s v="buy"/>
    <x v="42"/>
    <s v="debit"/>
    <n v="1"/>
    <s v="limit"/>
    <s v="long_call"/>
    <m/>
    <n v="0.83"/>
    <n v="1"/>
    <m/>
  </r>
  <r>
    <x v="4"/>
    <d v="2022-02-18T00:00:00"/>
    <n v="430"/>
    <s v="put"/>
    <s v="sell"/>
    <x v="43"/>
    <s v="credit"/>
    <n v="1"/>
    <s v="limit"/>
    <m/>
    <s v="long_put"/>
    <n v="1.29"/>
    <n v="1"/>
    <m/>
  </r>
  <r>
    <x v="4"/>
    <d v="2022-02-18T00:00:00"/>
    <n v="430"/>
    <s v="put"/>
    <s v="buy"/>
    <x v="44"/>
    <s v="debit"/>
    <n v="1"/>
    <s v="limit"/>
    <s v="long_put"/>
    <m/>
    <n v="1.38"/>
    <n v="1"/>
    <m/>
  </r>
  <r>
    <x v="1"/>
    <d v="2022-02-18T00:00:00"/>
    <n v="245"/>
    <s v="call"/>
    <s v="sell"/>
    <x v="45"/>
    <s v="credit"/>
    <n v="1"/>
    <s v="limit"/>
    <m/>
    <s v="long_call"/>
    <n v="1.1499999999999999"/>
    <n v="1"/>
    <m/>
  </r>
  <r>
    <x v="1"/>
    <d v="2022-02-18T00:00:00"/>
    <n v="245"/>
    <s v="call"/>
    <s v="buy"/>
    <x v="46"/>
    <s v="debit"/>
    <n v="1"/>
    <s v="limit"/>
    <s v="long_call"/>
    <m/>
    <n v="2.6"/>
    <n v="1"/>
    <m/>
  </r>
  <r>
    <x v="6"/>
    <d v="2022-02-11T00:00:00"/>
    <n v="180"/>
    <s v="call"/>
    <s v="sell"/>
    <x v="47"/>
    <s v="credit"/>
    <n v="50"/>
    <s v="limit"/>
    <m/>
    <s v="long_call"/>
    <n v="0.03"/>
    <n v="50"/>
    <m/>
  </r>
  <r>
    <x v="6"/>
    <d v="2022-02-11T00:00:00"/>
    <n v="180"/>
    <s v="call"/>
    <s v="buy"/>
    <x v="48"/>
    <s v="debit"/>
    <n v="50"/>
    <s v="limit"/>
    <s v="long_call"/>
    <m/>
    <n v="0.05"/>
    <n v="50"/>
    <m/>
  </r>
  <r>
    <x v="1"/>
    <d v="2022-02-11T00:00:00"/>
    <n v="240"/>
    <s v="call"/>
    <s v="sell"/>
    <x v="49"/>
    <s v="credit"/>
    <n v="3"/>
    <s v="limit"/>
    <m/>
    <s v="long_call"/>
    <n v="0.97"/>
    <n v="3"/>
    <m/>
  </r>
  <r>
    <x v="1"/>
    <d v="2022-02-11T00:00:00"/>
    <n v="240"/>
    <s v="call"/>
    <s v="sell"/>
    <x v="50"/>
    <s v="credit"/>
    <n v="1"/>
    <s v="limit"/>
    <m/>
    <s v="long_call"/>
    <n v="1"/>
    <n v="1"/>
    <m/>
  </r>
  <r>
    <x v="1"/>
    <d v="2022-02-11T00:00:00"/>
    <n v="240"/>
    <s v="call"/>
    <s v="buy"/>
    <x v="51"/>
    <s v="debit"/>
    <n v="4"/>
    <s v="limit"/>
    <s v="long_call"/>
    <m/>
    <n v="0.56000000000000005"/>
    <n v="4"/>
    <m/>
  </r>
  <r>
    <x v="1"/>
    <d v="2022-02-11T00:00:00"/>
    <n v="235"/>
    <s v="call"/>
    <s v="sell"/>
    <x v="52"/>
    <s v="credit"/>
    <n v="2"/>
    <s v="limit"/>
    <m/>
    <s v="long_call"/>
    <n v="0.92"/>
    <n v="2"/>
    <m/>
  </r>
  <r>
    <x v="1"/>
    <d v="2022-02-11T00:00:00"/>
    <n v="235"/>
    <s v="call"/>
    <s v="buy"/>
    <x v="53"/>
    <s v="debit"/>
    <n v="2"/>
    <s v="limit"/>
    <s v="long_call"/>
    <m/>
    <n v="0.9"/>
    <n v="2"/>
    <m/>
  </r>
  <r>
    <x v="6"/>
    <d v="2022-02-11T00:00:00"/>
    <n v="180"/>
    <s v="call"/>
    <s v="sell"/>
    <x v="54"/>
    <s v="credit"/>
    <n v="20"/>
    <s v="limit"/>
    <m/>
    <s v="long_call"/>
    <n v="0.18"/>
    <n v="20"/>
    <m/>
  </r>
  <r>
    <x v="6"/>
    <d v="2022-02-11T00:00:00"/>
    <n v="180"/>
    <s v="call"/>
    <s v="buy"/>
    <x v="55"/>
    <s v="debit"/>
    <n v="20"/>
    <s v="limit"/>
    <s v="long_call"/>
    <m/>
    <n v="0.05"/>
    <n v="20"/>
    <m/>
  </r>
  <r>
    <x v="6"/>
    <d v="2022-02-11T00:00:00"/>
    <n v="167.5"/>
    <s v="put"/>
    <s v="sell"/>
    <x v="56"/>
    <s v="credit"/>
    <n v="2"/>
    <s v="limit"/>
    <m/>
    <s v="long_put"/>
    <n v="0.51"/>
    <n v="2"/>
    <m/>
  </r>
  <r>
    <x v="6"/>
    <d v="2022-02-11T00:00:00"/>
    <n v="180"/>
    <s v="call"/>
    <s v="sell"/>
    <x v="57"/>
    <s v="credit"/>
    <n v="2"/>
    <s v="limit"/>
    <m/>
    <s v="long_call"/>
    <n v="0.05"/>
    <n v="2"/>
    <m/>
  </r>
  <r>
    <x v="6"/>
    <d v="2022-02-11T00:00:00"/>
    <n v="180"/>
    <s v="call"/>
    <s v="buy"/>
    <x v="58"/>
    <s v="debit"/>
    <n v="2"/>
    <s v="limit"/>
    <s v="long_call"/>
    <m/>
    <n v="0.11"/>
    <n v="2"/>
    <m/>
  </r>
  <r>
    <x v="6"/>
    <d v="2022-02-11T00:00:00"/>
    <n v="167.5"/>
    <s v="put"/>
    <s v="buy"/>
    <x v="59"/>
    <s v="debit"/>
    <n v="1"/>
    <s v="limit"/>
    <s v="long_put"/>
    <m/>
    <n v="0.65"/>
    <n v="1"/>
    <m/>
  </r>
  <r>
    <x v="6"/>
    <d v="2022-02-11T00:00:00"/>
    <n v="167.5"/>
    <s v="put"/>
    <s v="buy"/>
    <x v="60"/>
    <s v="debit"/>
    <n v="1"/>
    <s v="limit"/>
    <s v="long_put"/>
    <m/>
    <n v="1.27"/>
    <n v="1"/>
    <m/>
  </r>
  <r>
    <x v="6"/>
    <d v="2022-02-11T00:00:00"/>
    <n v="167.5"/>
    <s v="put"/>
    <s v="sell"/>
    <x v="61"/>
    <s v="credit"/>
    <n v="1"/>
    <s v="limit"/>
    <m/>
    <s v="long_put"/>
    <n v="1.57"/>
    <n v="1"/>
    <m/>
  </r>
  <r>
    <x v="6"/>
    <d v="2022-02-11T00:00:00"/>
    <n v="167.5"/>
    <s v="put"/>
    <s v="buy"/>
    <x v="62"/>
    <s v="debit"/>
    <n v="1"/>
    <s v="limit"/>
    <s v="long_put"/>
    <m/>
    <n v="1.43"/>
    <n v="1"/>
    <m/>
  </r>
  <r>
    <x v="9"/>
    <d v="2022-02-11T00:00:00"/>
    <n v="60"/>
    <s v="call"/>
    <s v="sell"/>
    <x v="63"/>
    <s v="credit"/>
    <n v="1"/>
    <s v="limit"/>
    <m/>
    <s v="long_call"/>
    <n v="1.22"/>
    <n v="1"/>
    <m/>
  </r>
  <r>
    <x v="9"/>
    <d v="2022-02-11T00:00:00"/>
    <n v="60"/>
    <s v="call"/>
    <s v="buy"/>
    <x v="64"/>
    <s v="debit"/>
    <n v="1"/>
    <s v="limit"/>
    <s v="long_call"/>
    <m/>
    <n v="1.27"/>
    <n v="1"/>
    <m/>
  </r>
  <r>
    <x v="6"/>
    <d v="2022-02-11T00:00:00"/>
    <n v="167.5"/>
    <s v="put"/>
    <s v="sell"/>
    <x v="65"/>
    <s v="credit"/>
    <n v="1"/>
    <s v="limit"/>
    <m/>
    <s v="long_put"/>
    <n v="1.8"/>
    <n v="1"/>
    <m/>
  </r>
  <r>
    <x v="6"/>
    <d v="2022-02-11T00:00:00"/>
    <n v="167.5"/>
    <s v="put"/>
    <s v="buy"/>
    <x v="66"/>
    <s v="debit"/>
    <n v="1"/>
    <s v="limit"/>
    <s v="long_put"/>
    <m/>
    <n v="0.99"/>
    <n v="1"/>
    <m/>
  </r>
  <r>
    <x v="1"/>
    <d v="2022-02-04T00:00:00"/>
    <n v="355"/>
    <s v="call"/>
    <s v="sell"/>
    <x v="67"/>
    <s v="credit"/>
    <n v="1"/>
    <s v="limit"/>
    <m/>
    <s v="long_call"/>
    <n v="0.87"/>
    <n v="1"/>
    <m/>
  </r>
  <r>
    <x v="1"/>
    <d v="2022-02-04T00:00:00"/>
    <n v="355"/>
    <s v="call"/>
    <s v="buy"/>
    <x v="68"/>
    <s v="debit"/>
    <n v="1"/>
    <s v="limit"/>
    <s v="long_call"/>
    <m/>
    <n v="1.1200000000000001"/>
    <n v="1"/>
    <m/>
  </r>
  <r>
    <x v="5"/>
    <d v="2022-02-04T00:00:00"/>
    <n v="140"/>
    <s v="call"/>
    <s v="sell"/>
    <x v="69"/>
    <s v="credit"/>
    <n v="1"/>
    <s v="limit"/>
    <m/>
    <s v="long_call"/>
    <n v="0.47"/>
    <n v="1"/>
    <m/>
  </r>
  <r>
    <x v="5"/>
    <d v="2022-02-04T00:00:00"/>
    <n v="140"/>
    <s v="call"/>
    <s v="buy"/>
    <x v="70"/>
    <s v="debit"/>
    <n v="1"/>
    <s v="limit"/>
    <s v="long_call"/>
    <m/>
    <n v="0.23"/>
    <n v="1"/>
    <m/>
  </r>
  <r>
    <x v="1"/>
    <d v="2022-02-04T00:00:00"/>
    <n v="355"/>
    <s v="call"/>
    <s v="sell"/>
    <x v="71"/>
    <s v="credit"/>
    <n v="1"/>
    <s v="limit"/>
    <m/>
    <s v="long_call"/>
    <n v="0.21"/>
    <n v="1"/>
    <m/>
  </r>
  <r>
    <x v="1"/>
    <d v="2022-02-04T00:00:00"/>
    <n v="355"/>
    <s v="call"/>
    <s v="buy"/>
    <x v="72"/>
    <s v="debit"/>
    <n v="1"/>
    <s v="limit"/>
    <s v="long_call"/>
    <m/>
    <n v="0.13"/>
    <n v="1"/>
    <m/>
  </r>
  <r>
    <x v="4"/>
    <d v="2022-01-28T00:00:00"/>
    <n v="410"/>
    <s v="put"/>
    <s v="buy"/>
    <x v="73"/>
    <s v="debit"/>
    <n v="1"/>
    <s v="limit"/>
    <s v="long_put"/>
    <m/>
    <n v="0.3"/>
    <n v="1"/>
    <m/>
  </r>
  <r>
    <x v="4"/>
    <d v="2022-01-28T00:00:00"/>
    <n v="470"/>
    <s v="call"/>
    <s v="sell"/>
    <x v="74"/>
    <s v="credit"/>
    <n v="3"/>
    <s v="limit"/>
    <m/>
    <s v="long_call"/>
    <n v="0.02"/>
    <n v="3"/>
    <m/>
  </r>
  <r>
    <x v="4"/>
    <d v="2022-02-09T00:00:00"/>
    <n v="365"/>
    <s v="put"/>
    <s v="sell"/>
    <x v="75"/>
    <s v="credit"/>
    <n v="1"/>
    <s v="limit"/>
    <m/>
    <s v="long_put"/>
    <n v="0.37"/>
    <n v="1"/>
    <m/>
  </r>
  <r>
    <x v="4"/>
    <d v="2022-01-28T00:00:00"/>
    <n v="470"/>
    <s v="call"/>
    <s v="buy"/>
    <x v="76"/>
    <s v="debit"/>
    <n v="3"/>
    <s v="limit"/>
    <s v="long_call"/>
    <m/>
    <n v="0.04"/>
    <n v="3"/>
    <m/>
  </r>
  <r>
    <x v="4"/>
    <d v="2022-02-09T00:00:00"/>
    <n v="365"/>
    <s v="put"/>
    <s v="buy"/>
    <x v="77"/>
    <s v="debit"/>
    <n v="1"/>
    <s v="limit"/>
    <s v="long_put"/>
    <m/>
    <n v="1.37"/>
    <n v="1"/>
    <m/>
  </r>
  <r>
    <x v="10"/>
    <d v="2022-01-28T00:00:00"/>
    <n v="87"/>
    <s v="call"/>
    <s v="sell"/>
    <x v="78"/>
    <s v="credit"/>
    <n v="1"/>
    <s v="limit"/>
    <m/>
    <s v="long_call"/>
    <n v="0.42"/>
    <n v="1"/>
    <m/>
  </r>
  <r>
    <x v="5"/>
    <d v="2022-01-28T00:00:00"/>
    <n v="122"/>
    <s v="call"/>
    <s v="sell"/>
    <x v="79"/>
    <s v="credit"/>
    <n v="1"/>
    <s v="limit"/>
    <m/>
    <s v="long_call"/>
    <n v="1"/>
    <n v="1"/>
    <m/>
  </r>
  <r>
    <x v="10"/>
    <d v="2022-01-28T00:00:00"/>
    <n v="87"/>
    <s v="call"/>
    <s v="buy"/>
    <x v="80"/>
    <s v="debit"/>
    <n v="1"/>
    <s v="limit"/>
    <s v="long_call"/>
    <m/>
    <n v="0.56000000000000005"/>
    <n v="1"/>
    <m/>
  </r>
  <r>
    <x v="5"/>
    <d v="2022-01-28T00:00:00"/>
    <n v="122"/>
    <s v="call"/>
    <s v="buy"/>
    <x v="81"/>
    <s v="debit"/>
    <n v="1"/>
    <s v="limit"/>
    <s v="long_call"/>
    <m/>
    <n v="1.58"/>
    <n v="1"/>
    <m/>
  </r>
  <r>
    <x v="5"/>
    <d v="2022-01-28T00:00:00"/>
    <n v="121"/>
    <s v="call"/>
    <s v="sell"/>
    <x v="82"/>
    <s v="credit"/>
    <n v="1"/>
    <s v="limit"/>
    <m/>
    <s v="long_call"/>
    <n v="1.8"/>
    <n v="1"/>
    <m/>
  </r>
  <r>
    <x v="5"/>
    <d v="2022-01-28T00:00:00"/>
    <n v="121"/>
    <s v="call"/>
    <s v="buy"/>
    <x v="83"/>
    <s v="debit"/>
    <n v="1"/>
    <s v="limit"/>
    <s v="long_call"/>
    <m/>
    <n v="1.7"/>
    <n v="1"/>
    <m/>
  </r>
  <r>
    <x v="11"/>
    <d v="2022-02-04T00:00:00"/>
    <n v="20"/>
    <s v="put"/>
    <s v="sell"/>
    <x v="84"/>
    <s v="credit"/>
    <n v="5"/>
    <s v="limit"/>
    <m/>
    <s v="long_put"/>
    <n v="0.3"/>
    <n v="5"/>
    <m/>
  </r>
  <r>
    <x v="11"/>
    <d v="2022-02-04T00:00:00"/>
    <n v="20"/>
    <s v="put"/>
    <s v="buy"/>
    <x v="85"/>
    <s v="debit"/>
    <n v="5"/>
    <s v="limit"/>
    <s v="long_put"/>
    <m/>
    <n v="0.2"/>
    <n v="5"/>
    <m/>
  </r>
  <r>
    <x v="6"/>
    <d v="2022-01-28T00:00:00"/>
    <n v="150"/>
    <s v="put"/>
    <s v="sell"/>
    <x v="86"/>
    <s v="credit"/>
    <n v="1"/>
    <s v="limit"/>
    <m/>
    <s v="long_put"/>
    <n v="0.9"/>
    <n v="1"/>
    <m/>
  </r>
  <r>
    <x v="6"/>
    <d v="2022-01-28T00:00:00"/>
    <n v="150"/>
    <s v="put"/>
    <s v="buy"/>
    <x v="87"/>
    <s v="debit"/>
    <n v="1"/>
    <s v="limit"/>
    <s v="long_put"/>
    <m/>
    <n v="1"/>
    <n v="1"/>
    <m/>
  </r>
  <r>
    <x v="12"/>
    <d v="2022-01-21T00:00:00"/>
    <n v="180"/>
    <s v="call"/>
    <s v="sell"/>
    <x v="88"/>
    <s v="credit"/>
    <n v="1"/>
    <s v="limit"/>
    <m/>
    <s v="long_call"/>
    <n v="1.05"/>
    <n v="1"/>
    <m/>
  </r>
  <r>
    <x v="12"/>
    <d v="2022-01-21T00:00:00"/>
    <n v="180"/>
    <s v="call"/>
    <s v="buy"/>
    <x v="89"/>
    <s v="debit"/>
    <n v="1"/>
    <s v="limit"/>
    <s v="long_call"/>
    <m/>
    <n v="1.1200000000000001"/>
    <n v="1"/>
    <m/>
  </r>
  <r>
    <x v="13"/>
    <d v="2022-01-21T00:00:00"/>
    <n v="55"/>
    <s v="put"/>
    <s v="sell"/>
    <x v="90"/>
    <s v="credit"/>
    <n v="8"/>
    <s v="limit"/>
    <m/>
    <s v="long_put"/>
    <n v="0.2"/>
    <n v="8"/>
    <m/>
  </r>
  <r>
    <x v="13"/>
    <d v="2022-01-21T00:00:00"/>
    <n v="55"/>
    <s v="put"/>
    <s v="buy"/>
    <x v="91"/>
    <s v="debit"/>
    <n v="2"/>
    <s v="limit"/>
    <s v="long_put"/>
    <m/>
    <n v="0.19"/>
    <n v="2"/>
    <m/>
  </r>
  <r>
    <x v="13"/>
    <d v="2022-01-21T00:00:00"/>
    <n v="55"/>
    <s v="put"/>
    <s v="buy"/>
    <x v="92"/>
    <s v="debit"/>
    <n v="1"/>
    <s v="limit"/>
    <s v="long_put"/>
    <m/>
    <n v="0.19"/>
    <n v="1"/>
    <m/>
  </r>
  <r>
    <x v="13"/>
    <d v="2022-01-21T00:00:00"/>
    <n v="55"/>
    <s v="put"/>
    <s v="buy"/>
    <x v="93"/>
    <s v="debit"/>
    <n v="2"/>
    <s v="limit"/>
    <s v="long_put"/>
    <m/>
    <n v="0.24"/>
    <n v="2"/>
    <m/>
  </r>
  <r>
    <x v="13"/>
    <d v="2022-01-21T00:00:00"/>
    <n v="55"/>
    <s v="put"/>
    <s v="buy"/>
    <x v="94"/>
    <s v="debit"/>
    <n v="1"/>
    <s v="limit"/>
    <s v="long_put"/>
    <m/>
    <n v="0.33"/>
    <n v="1"/>
    <m/>
  </r>
  <r>
    <x v="13"/>
    <d v="2022-01-21T00:00:00"/>
    <n v="55"/>
    <s v="put"/>
    <s v="buy"/>
    <x v="95"/>
    <s v="debit"/>
    <n v="1"/>
    <s v="limit"/>
    <s v="long_put"/>
    <m/>
    <n v="0.33"/>
    <n v="1"/>
    <m/>
  </r>
  <r>
    <x v="13"/>
    <d v="2022-01-21T00:00:00"/>
    <n v="55"/>
    <s v="put"/>
    <s v="buy"/>
    <x v="96"/>
    <s v="debit"/>
    <n v="1"/>
    <s v="limit"/>
    <s v="long_put"/>
    <m/>
    <n v="0.86"/>
    <n v="1"/>
    <m/>
  </r>
  <r>
    <x v="4"/>
    <d v="2022-01-14T00:00:00"/>
    <n v="464"/>
    <s v="put"/>
    <s v="sell"/>
    <x v="97"/>
    <s v="credit"/>
    <n v="1"/>
    <s v="limit"/>
    <m/>
    <s v="long_put"/>
    <n v="0.9"/>
    <n v="1"/>
    <m/>
  </r>
  <r>
    <x v="4"/>
    <d v="2022-01-14T00:00:00"/>
    <n v="464"/>
    <s v="put"/>
    <s v="buy"/>
    <x v="98"/>
    <s v="debit"/>
    <n v="1"/>
    <s v="limit"/>
    <s v="long_put"/>
    <m/>
    <n v="0.82"/>
    <n v="1"/>
    <m/>
  </r>
  <r>
    <x v="2"/>
    <d v="2022-01-14T00:00:00"/>
    <n v="1230"/>
    <s v="call"/>
    <s v="sell"/>
    <x v="99"/>
    <s v="credit"/>
    <n v="1"/>
    <s v="limit"/>
    <m/>
    <s v="long_call"/>
    <n v="0.8"/>
    <n v="1"/>
    <m/>
  </r>
  <r>
    <x v="2"/>
    <d v="2022-01-14T00:00:00"/>
    <n v="1230"/>
    <s v="call"/>
    <s v="buy"/>
    <x v="100"/>
    <s v="debit"/>
    <n v="1"/>
    <s v="limit"/>
    <s v="long_call"/>
    <m/>
    <n v="0.69"/>
    <n v="1"/>
    <m/>
  </r>
  <r>
    <x v="14"/>
    <d v="2022-01-14T00:00:00"/>
    <n v="96"/>
    <s v="call"/>
    <s v="sell"/>
    <x v="101"/>
    <s v="credit"/>
    <n v="1"/>
    <s v="limit"/>
    <m/>
    <s v="long_call"/>
    <n v="0.56999999999999995"/>
    <n v="1"/>
    <m/>
  </r>
  <r>
    <x v="14"/>
    <d v="2022-01-14T00:00:00"/>
    <n v="96"/>
    <s v="call"/>
    <s v="buy"/>
    <x v="102"/>
    <s v="debit"/>
    <n v="1"/>
    <s v="limit"/>
    <s v="long_call"/>
    <m/>
    <n v="0.5"/>
    <n v="1"/>
    <m/>
  </r>
  <r>
    <x v="15"/>
    <d v="2022-01-14T00:00:00"/>
    <n v="49"/>
    <s v="call"/>
    <s v="sell"/>
    <x v="103"/>
    <s v="credit"/>
    <n v="2"/>
    <s v="limit"/>
    <m/>
    <s v="long_call"/>
    <n v="0.25"/>
    <n v="2"/>
    <m/>
  </r>
  <r>
    <x v="15"/>
    <d v="2022-01-14T00:00:00"/>
    <n v="49"/>
    <s v="call"/>
    <s v="buy"/>
    <x v="104"/>
    <s v="debit"/>
    <n v="2"/>
    <s v="limit"/>
    <s v="long_call"/>
    <m/>
    <n v="0.46"/>
    <n v="2"/>
    <m/>
  </r>
  <r>
    <x v="15"/>
    <d v="2022-01-14T00:00:00"/>
    <n v="50"/>
    <s v="call"/>
    <s v="sell"/>
    <x v="105"/>
    <s v="credit"/>
    <n v="2"/>
    <s v="limit"/>
    <m/>
    <s v="long_call"/>
    <n v="0.39"/>
    <n v="2"/>
    <m/>
  </r>
  <r>
    <x v="15"/>
    <d v="2022-01-14T00:00:00"/>
    <n v="50"/>
    <s v="call"/>
    <s v="buy"/>
    <x v="106"/>
    <s v="debit"/>
    <n v="2"/>
    <s v="limit"/>
    <s v="long_call"/>
    <m/>
    <n v="0.32"/>
    <n v="2"/>
    <m/>
  </r>
  <r>
    <x v="6"/>
    <d v="2022-01-14T00:00:00"/>
    <n v="160"/>
    <s v="put"/>
    <s v="sell"/>
    <x v="107"/>
    <s v="credit"/>
    <n v="2"/>
    <s v="limit"/>
    <m/>
    <s v="long_put"/>
    <n v="0.41"/>
    <n v="2"/>
    <m/>
  </r>
  <r>
    <x v="6"/>
    <d v="2022-01-14T00:00:00"/>
    <n v="160"/>
    <s v="put"/>
    <s v="buy"/>
    <x v="108"/>
    <s v="debit"/>
    <n v="1"/>
    <s v="limit"/>
    <s v="long_put"/>
    <m/>
    <n v="0.35"/>
    <n v="1"/>
    <m/>
  </r>
  <r>
    <x v="6"/>
    <d v="2022-01-14T00:00:00"/>
    <n v="160"/>
    <s v="put"/>
    <s v="buy"/>
    <x v="109"/>
    <s v="debit"/>
    <n v="1"/>
    <s v="limit"/>
    <s v="long_put"/>
    <m/>
    <n v="0.43"/>
    <n v="1"/>
    <m/>
  </r>
  <r>
    <x v="16"/>
    <d v="2022-01-14T00:00:00"/>
    <n v="185"/>
    <s v="call"/>
    <s v="sell"/>
    <x v="110"/>
    <s v="credit"/>
    <n v="1"/>
    <s v="limit"/>
    <m/>
    <s v="long_call"/>
    <n v="0.06"/>
    <n v="1"/>
    <m/>
  </r>
  <r>
    <x v="7"/>
    <d v="2022-01-07T00:00:00"/>
    <n v="135"/>
    <s v="call"/>
    <s v="sell"/>
    <x v="111"/>
    <s v="credit"/>
    <n v="2"/>
    <s v="limit"/>
    <m/>
    <s v="long_call"/>
    <n v="0.22"/>
    <n v="2"/>
    <m/>
  </r>
  <r>
    <x v="16"/>
    <d v="2022-01-14T00:00:00"/>
    <n v="185"/>
    <s v="call"/>
    <s v="buy"/>
    <x v="112"/>
    <s v="debit"/>
    <n v="1"/>
    <s v="limit"/>
    <s v="long_call"/>
    <m/>
    <n v="0.18"/>
    <n v="1"/>
    <m/>
  </r>
  <r>
    <x v="7"/>
    <d v="2022-01-07T00:00:00"/>
    <n v="135"/>
    <s v="call"/>
    <s v="buy"/>
    <x v="113"/>
    <s v="debit"/>
    <n v="2"/>
    <s v="limit"/>
    <s v="long_call"/>
    <m/>
    <n v="0.45"/>
    <n v="2"/>
    <m/>
  </r>
  <r>
    <x v="11"/>
    <d v="2022-01-14T00:00:00"/>
    <n v="35"/>
    <s v="call"/>
    <s v="sell"/>
    <x v="114"/>
    <s v="credit"/>
    <n v="1"/>
    <s v="limit"/>
    <m/>
    <s v="long_call"/>
    <n v="0.89"/>
    <n v="1"/>
    <m/>
  </r>
  <r>
    <x v="11"/>
    <d v="2022-01-14T00:00:00"/>
    <n v="35"/>
    <s v="call"/>
    <s v="buy"/>
    <x v="115"/>
    <s v="debit"/>
    <n v="1"/>
    <s v="limit"/>
    <s v="long_call"/>
    <m/>
    <n v="0.75"/>
    <n v="1"/>
    <m/>
  </r>
  <r>
    <x v="5"/>
    <d v="2022-01-07T00:00:00"/>
    <n v="160"/>
    <s v="call"/>
    <s v="sell"/>
    <x v="116"/>
    <s v="credit"/>
    <n v="1"/>
    <s v="limit"/>
    <m/>
    <s v="long_call"/>
    <n v="0.71"/>
    <n v="1"/>
    <m/>
  </r>
  <r>
    <x v="5"/>
    <d v="2022-01-07T00:00:00"/>
    <n v="160"/>
    <s v="call"/>
    <s v="buy"/>
    <x v="117"/>
    <s v="debit"/>
    <n v="1"/>
    <s v="limit"/>
    <s v="long_call"/>
    <m/>
    <n v="0.9"/>
    <n v="1"/>
    <m/>
  </r>
  <r>
    <x v="16"/>
    <d v="2021-12-31T00:00:00"/>
    <n v="165"/>
    <s v="call"/>
    <s v="sell"/>
    <x v="118"/>
    <s v="credit"/>
    <n v="1"/>
    <s v="limit"/>
    <m/>
    <s v="long_call"/>
    <n v="0.65"/>
    <n v="1"/>
    <m/>
  </r>
  <r>
    <x v="16"/>
    <d v="2021-12-31T00:00:00"/>
    <n v="165"/>
    <s v="call"/>
    <s v="buy"/>
    <x v="119"/>
    <s v="debit"/>
    <n v="1"/>
    <s v="limit"/>
    <s v="long_call"/>
    <m/>
    <n v="0.48"/>
    <n v="1"/>
    <m/>
  </r>
  <r>
    <x v="7"/>
    <d v="2022-01-21T00:00:00"/>
    <n v="140"/>
    <s v="call"/>
    <s v="sell"/>
    <x v="120"/>
    <s v="credit"/>
    <n v="1"/>
    <s v="limit"/>
    <m/>
    <s v="long_call"/>
    <n v="0.42"/>
    <n v="1"/>
    <m/>
  </r>
  <r>
    <x v="7"/>
    <d v="2022-01-21T00:00:00"/>
    <n v="140"/>
    <s v="call"/>
    <s v="buy"/>
    <x v="121"/>
    <s v="debit"/>
    <n v="1"/>
    <s v="limit"/>
    <s v="long_call"/>
    <m/>
    <n v="0.28000000000000003"/>
    <n v="1"/>
    <m/>
  </r>
  <r>
    <x v="17"/>
    <d v="2021-12-31T00:00:00"/>
    <n v="175"/>
    <s v="call"/>
    <s v="sell"/>
    <x v="122"/>
    <s v="credit"/>
    <n v="3"/>
    <s v="limit"/>
    <m/>
    <s v="long_call"/>
    <n v="7.0000000000000007E-2"/>
    <n v="3"/>
    <m/>
  </r>
  <r>
    <x v="17"/>
    <d v="2021-12-31T00:00:00"/>
    <n v="175"/>
    <s v="call"/>
    <s v="buy"/>
    <x v="123"/>
    <s v="debit"/>
    <n v="3"/>
    <s v="limit"/>
    <s v="long_call"/>
    <m/>
    <n v="0.19"/>
    <n v="3"/>
    <m/>
  </r>
  <r>
    <x v="11"/>
    <d v="2022-01-07T00:00:00"/>
    <n v="35"/>
    <s v="call"/>
    <s v="sell"/>
    <x v="124"/>
    <s v="credit"/>
    <n v="3"/>
    <s v="limit"/>
    <m/>
    <s v="long_call"/>
    <n v="0.21"/>
    <n v="3"/>
    <m/>
  </r>
  <r>
    <x v="11"/>
    <d v="2022-01-07T00:00:00"/>
    <n v="35"/>
    <s v="call"/>
    <s v="buy"/>
    <x v="125"/>
    <s v="debit"/>
    <n v="1"/>
    <s v="limit"/>
    <s v="long_call"/>
    <m/>
    <n v="0.31"/>
    <n v="1"/>
    <m/>
  </r>
  <r>
    <x v="11"/>
    <d v="2022-01-07T00:00:00"/>
    <n v="35"/>
    <s v="call"/>
    <s v="buy"/>
    <x v="126"/>
    <s v="debit"/>
    <n v="2"/>
    <s v="limit"/>
    <s v="long_call"/>
    <m/>
    <n v="0.36"/>
    <n v="2"/>
    <m/>
  </r>
  <r>
    <x v="3"/>
    <d v="2021-12-31T00:00:00"/>
    <n v="325"/>
    <s v="call"/>
    <s v="sell"/>
    <x v="127"/>
    <s v="credit"/>
    <n v="1"/>
    <s v="limit"/>
    <m/>
    <s v="long_call"/>
    <n v="0.92"/>
    <n v="1"/>
    <m/>
  </r>
  <r>
    <x v="3"/>
    <d v="2021-12-31T00:00:00"/>
    <n v="325"/>
    <s v="call"/>
    <s v="buy"/>
    <x v="128"/>
    <s v="debit"/>
    <n v="1"/>
    <s v="limit"/>
    <s v="long_call"/>
    <m/>
    <n v="1.42"/>
    <n v="1"/>
    <m/>
  </r>
  <r>
    <x v="2"/>
    <d v="2021-12-23T00:00:00"/>
    <n v="1070"/>
    <s v="call"/>
    <s v="sell"/>
    <x v="129"/>
    <s v="credit"/>
    <n v="1"/>
    <s v="limit"/>
    <m/>
    <s v="long_call"/>
    <n v="0.94"/>
    <n v="1"/>
    <m/>
  </r>
  <r>
    <x v="2"/>
    <d v="2021-12-23T00:00:00"/>
    <n v="1070"/>
    <s v="call"/>
    <s v="buy"/>
    <x v="130"/>
    <s v="debit"/>
    <n v="1"/>
    <s v="limit"/>
    <s v="long_call"/>
    <m/>
    <n v="1.1499999999999999"/>
    <n v="1"/>
    <m/>
  </r>
  <r>
    <x v="11"/>
    <d v="2022-01-07T00:00:00"/>
    <n v="30"/>
    <s v="call"/>
    <s v="sell"/>
    <x v="131"/>
    <s v="credit"/>
    <n v="1"/>
    <s v="limit"/>
    <m/>
    <s v="long_call"/>
    <n v="1.75"/>
    <n v="1"/>
    <m/>
  </r>
  <r>
    <x v="11"/>
    <d v="2022-01-07T00:00:00"/>
    <n v="30"/>
    <s v="call"/>
    <s v="buy"/>
    <x v="132"/>
    <s v="debit"/>
    <n v="1"/>
    <s v="limit"/>
    <s v="long_call"/>
    <m/>
    <n v="1.38"/>
    <n v="1"/>
    <m/>
  </r>
  <r>
    <x v="18"/>
    <d v="2021-04-16T00:00:00"/>
    <n v="70"/>
    <s v="call"/>
    <s v="sell"/>
    <x v="133"/>
    <s v="credit"/>
    <n v="3"/>
    <s v="limit"/>
    <m/>
    <s v="long_call"/>
    <n v="0.55000000000000004"/>
    <n v="3"/>
    <m/>
  </r>
  <r>
    <x v="18"/>
    <d v="2021-04-16T00:00:00"/>
    <n v="70"/>
    <s v="call"/>
    <s v="buy"/>
    <x v="134"/>
    <s v="debit"/>
    <n v="3"/>
    <s v="limit"/>
    <s v="long_call"/>
    <m/>
    <n v="0.55000000000000004"/>
    <n v="3"/>
    <m/>
  </r>
  <r>
    <x v="13"/>
    <d v="2021-03-19T00:00:00"/>
    <n v="35"/>
    <s v="call"/>
    <s v="sell"/>
    <x v="135"/>
    <s v="credit"/>
    <n v="2"/>
    <s v="limit"/>
    <m/>
    <s v="long_call"/>
    <n v="0.8"/>
    <n v="2"/>
    <m/>
  </r>
  <r>
    <x v="19"/>
    <d v="2021-02-19T00:00:00"/>
    <n v="105"/>
    <s v="call"/>
    <s v="sell"/>
    <x v="136"/>
    <s v="credit"/>
    <n v="1"/>
    <s v="limit"/>
    <m/>
    <s v="long_call"/>
    <n v="0.13"/>
    <n v="1"/>
    <m/>
  </r>
  <r>
    <x v="20"/>
    <d v="2021-02-19T00:00:00"/>
    <n v="40"/>
    <s v="call"/>
    <s v="sell"/>
    <x v="137"/>
    <s v="credit"/>
    <n v="10"/>
    <s v="limit"/>
    <m/>
    <s v="long_call"/>
    <n v="0.05"/>
    <n v="10"/>
    <m/>
  </r>
  <r>
    <x v="19"/>
    <d v="2021-02-19T00:00:00"/>
    <n v="105"/>
    <s v="call"/>
    <s v="buy"/>
    <x v="138"/>
    <s v="debit"/>
    <n v="1"/>
    <s v="limit"/>
    <s v="long_call"/>
    <m/>
    <n v="0.15"/>
    <n v="1"/>
    <m/>
  </r>
  <r>
    <x v="13"/>
    <d v="2021-03-19T00:00:00"/>
    <n v="35"/>
    <s v="call"/>
    <s v="buy"/>
    <x v="139"/>
    <s v="debit"/>
    <n v="2"/>
    <s v="limit"/>
    <s v="long_call"/>
    <m/>
    <n v="0.45"/>
    <n v="2"/>
    <m/>
  </r>
  <r>
    <x v="21"/>
    <d v="2021-02-05T00:00:00"/>
    <n v="12"/>
    <s v="call"/>
    <s v="sell"/>
    <x v="140"/>
    <s v="credit"/>
    <n v="2"/>
    <s v="limit"/>
    <m/>
    <s v="long_call"/>
    <n v="0.44"/>
    <n v="2"/>
    <m/>
  </r>
  <r>
    <x v="21"/>
    <d v="2021-02-05T00:00:00"/>
    <n v="12"/>
    <s v="call"/>
    <s v="buy"/>
    <x v="141"/>
    <s v="debit"/>
    <n v="2"/>
    <s v="limit"/>
    <s v="long_call"/>
    <m/>
    <n v="0.61"/>
    <n v="2"/>
    <m/>
  </r>
  <r>
    <x v="20"/>
    <d v="2021-02-19T00:00:00"/>
    <n v="40"/>
    <s v="call"/>
    <s v="buy"/>
    <x v="142"/>
    <s v="debit"/>
    <n v="10"/>
    <s v="limit"/>
    <s v="long_call"/>
    <m/>
    <n v="0.17"/>
    <n v="10"/>
    <m/>
  </r>
  <r>
    <x v="20"/>
    <d v="2021-02-19T00:00:00"/>
    <n v="40"/>
    <s v="call"/>
    <s v="sell"/>
    <x v="143"/>
    <s v="credit"/>
    <n v="3"/>
    <s v="limit"/>
    <m/>
    <s v="long_call"/>
    <n v="0.22"/>
    <n v="3"/>
    <m/>
  </r>
  <r>
    <x v="20"/>
    <d v="2021-02-19T00:00:00"/>
    <n v="40"/>
    <s v="call"/>
    <s v="buy"/>
    <x v="144"/>
    <s v="debit"/>
    <n v="3"/>
    <s v="limit"/>
    <s v="long_call"/>
    <m/>
    <n v="0.25"/>
    <n v="3"/>
    <m/>
  </r>
  <r>
    <x v="20"/>
    <d v="2021-02-19T00:00:00"/>
    <n v="40"/>
    <s v="call"/>
    <s v="sell"/>
    <x v="145"/>
    <s v="credit"/>
    <n v="4"/>
    <s v="limit"/>
    <m/>
    <s v="long_call"/>
    <n v="0.21"/>
    <n v="4"/>
    <m/>
  </r>
  <r>
    <x v="22"/>
    <d v="2021-02-05T00:00:00"/>
    <n v="30"/>
    <s v="call"/>
    <s v="sell"/>
    <x v="146"/>
    <s v="credit"/>
    <n v="2"/>
    <s v="limit"/>
    <m/>
    <s v="long_call"/>
    <n v="0.77"/>
    <n v="2"/>
    <m/>
  </r>
  <r>
    <x v="22"/>
    <d v="2021-02-05T00:00:00"/>
    <n v="30"/>
    <s v="call"/>
    <s v="buy"/>
    <x v="147"/>
    <s v="debit"/>
    <n v="2"/>
    <s v="limit"/>
    <s v="long_call"/>
    <m/>
    <n v="0.6"/>
    <n v="2"/>
    <m/>
  </r>
  <r>
    <x v="20"/>
    <d v="2021-02-19T00:00:00"/>
    <n v="40"/>
    <s v="call"/>
    <s v="buy"/>
    <x v="148"/>
    <s v="debit"/>
    <n v="2"/>
    <s v="limit"/>
    <s v="long_call"/>
    <m/>
    <n v="0.28000000000000003"/>
    <n v="2"/>
    <m/>
  </r>
  <r>
    <x v="20"/>
    <d v="2021-02-19T00:00:00"/>
    <n v="40"/>
    <s v="call"/>
    <s v="buy"/>
    <x v="149"/>
    <s v="debit"/>
    <n v="2"/>
    <s v="limit"/>
    <s v="long_call"/>
    <m/>
    <n v="0.27"/>
    <n v="2"/>
    <m/>
  </r>
  <r>
    <x v="22"/>
    <d v="2021-02-05T00:00:00"/>
    <n v="23"/>
    <s v="call"/>
    <s v="sell"/>
    <x v="150"/>
    <s v="credit"/>
    <n v="1"/>
    <s v="limit"/>
    <m/>
    <s v="long_call"/>
    <n v="0.19"/>
    <n v="1"/>
    <m/>
  </r>
  <r>
    <x v="22"/>
    <d v="2021-02-05T00:00:00"/>
    <n v="23"/>
    <s v="call"/>
    <s v="buy"/>
    <x v="151"/>
    <s v="debit"/>
    <n v="1"/>
    <s v="limit"/>
    <s v="long_call"/>
    <m/>
    <n v="0.2"/>
    <n v="1"/>
    <m/>
  </r>
  <r>
    <x v="8"/>
    <d v="2021-01-15T00:00:00"/>
    <n v="15"/>
    <s v="put"/>
    <s v="sell"/>
    <x v="152"/>
    <s v="credit"/>
    <n v="1"/>
    <s v="limit"/>
    <m/>
    <s v="long_put"/>
    <n v="0.44"/>
    <n v="1"/>
    <m/>
  </r>
  <r>
    <x v="8"/>
    <d v="2021-01-15T00:00:00"/>
    <n v="15"/>
    <s v="put"/>
    <s v="buy"/>
    <x v="153"/>
    <s v="debit"/>
    <n v="1"/>
    <s v="limit"/>
    <s v="long_put"/>
    <m/>
    <n v="0.28999999999999998"/>
    <n v="1"/>
    <m/>
  </r>
  <r>
    <x v="23"/>
    <d v="2021-07-16T00:00:00"/>
    <n v="35"/>
    <s v="call"/>
    <s v="sell"/>
    <x v="154"/>
    <s v="credit"/>
    <n v="1"/>
    <s v="limit"/>
    <m/>
    <s v="long_call"/>
    <n v="0.28000000000000003"/>
    <n v="1"/>
    <m/>
  </r>
  <r>
    <x v="23"/>
    <d v="2021-07-16T00:00:00"/>
    <n v="35"/>
    <s v="call"/>
    <s v="buy"/>
    <x v="155"/>
    <s v="debit"/>
    <n v="1"/>
    <s v="limit"/>
    <s v="long_call"/>
    <m/>
    <n v="0.37"/>
    <n v="1"/>
    <m/>
  </r>
  <r>
    <x v="4"/>
    <d v="2021-01-08T00:00:00"/>
    <n v="362"/>
    <s v="put"/>
    <s v="sell"/>
    <x v="156"/>
    <s v="credit"/>
    <n v="1"/>
    <s v="limit"/>
    <m/>
    <s v="long_put"/>
    <n v="0.31"/>
    <n v="1"/>
    <m/>
  </r>
  <r>
    <x v="4"/>
    <d v="2021-01-08T00:00:00"/>
    <n v="362"/>
    <s v="put"/>
    <s v="buy"/>
    <x v="157"/>
    <s v="debit"/>
    <n v="1"/>
    <s v="limit"/>
    <s v="long_put"/>
    <m/>
    <n v="0.68"/>
    <n v="1"/>
    <m/>
  </r>
  <r>
    <x v="24"/>
    <d v="2020-12-31T00:00:00"/>
    <n v="40"/>
    <s v="call"/>
    <s v="sell"/>
    <x v="158"/>
    <s v="credit"/>
    <n v="2"/>
    <s v="limit"/>
    <m/>
    <s v="long_call"/>
    <n v="0.3"/>
    <n v="2"/>
    <m/>
  </r>
  <r>
    <x v="24"/>
    <d v="2020-12-31T00:00:00"/>
    <n v="40"/>
    <s v="call"/>
    <s v="buy"/>
    <x v="159"/>
    <s v="debit"/>
    <n v="2"/>
    <s v="limit"/>
    <s v="long_call"/>
    <m/>
    <n v="0.5"/>
    <n v="2"/>
    <m/>
  </r>
  <r>
    <x v="25"/>
    <d v="2020-12-31T00:00:00"/>
    <n v="225"/>
    <s v="call"/>
    <s v="sell"/>
    <x v="160"/>
    <s v="credit"/>
    <n v="1"/>
    <s v="limit"/>
    <m/>
    <s v="long_call"/>
    <n v="0.78"/>
    <n v="1"/>
    <m/>
  </r>
  <r>
    <x v="25"/>
    <d v="2020-12-31T00:00:00"/>
    <n v="225"/>
    <s v="call"/>
    <s v="buy"/>
    <x v="161"/>
    <s v="debit"/>
    <n v="1"/>
    <s v="limit"/>
    <s v="long_call"/>
    <m/>
    <n v="0.69"/>
    <n v="1"/>
    <m/>
  </r>
  <r>
    <x v="26"/>
    <d v="2020-12-31T00:00:00"/>
    <n v="35"/>
    <s v="call"/>
    <s v="sell"/>
    <x v="162"/>
    <s v="credit"/>
    <n v="2"/>
    <s v="limit"/>
    <m/>
    <s v="long_call"/>
    <n v="0.44"/>
    <n v="2"/>
    <m/>
  </r>
  <r>
    <x v="26"/>
    <d v="2020-12-31T00:00:00"/>
    <n v="35"/>
    <s v="call"/>
    <s v="buy"/>
    <x v="163"/>
    <s v="debit"/>
    <n v="2"/>
    <s v="limit"/>
    <s v="long_call"/>
    <m/>
    <n v="0.52"/>
    <n v="2"/>
    <m/>
  </r>
  <r>
    <x v="22"/>
    <d v="2021-01-15T00:00:00"/>
    <n v="27"/>
    <s v="call"/>
    <s v="sell"/>
    <x v="164"/>
    <s v="credit"/>
    <n v="2"/>
    <s v="limit"/>
    <m/>
    <s v="long_call"/>
    <n v="0.43"/>
    <n v="2"/>
    <m/>
  </r>
  <r>
    <x v="22"/>
    <d v="2021-01-15T00:00:00"/>
    <n v="27"/>
    <s v="call"/>
    <s v="buy"/>
    <x v="165"/>
    <s v="debit"/>
    <n v="2"/>
    <s v="limit"/>
    <s v="long_call"/>
    <m/>
    <n v="0.71"/>
    <n v="2"/>
    <m/>
  </r>
  <r>
    <x v="27"/>
    <d v="2020-12-18T00:00:00"/>
    <n v="13"/>
    <s v="call"/>
    <s v="sell"/>
    <x v="166"/>
    <s v="credit"/>
    <n v="2"/>
    <s v="limit"/>
    <m/>
    <s v="long_call"/>
    <n v="0.42"/>
    <n v="2"/>
    <m/>
  </r>
  <r>
    <x v="27"/>
    <d v="2020-12-18T00:00:00"/>
    <n v="13"/>
    <s v="call"/>
    <s v="sell"/>
    <x v="167"/>
    <s v="credit"/>
    <n v="1"/>
    <s v="limit"/>
    <m/>
    <s v="long_call"/>
    <n v="0.45"/>
    <n v="1"/>
    <m/>
  </r>
  <r>
    <x v="27"/>
    <d v="2020-12-18T00:00:00"/>
    <n v="13"/>
    <s v="call"/>
    <s v="buy"/>
    <x v="168"/>
    <s v="debit"/>
    <n v="3"/>
    <s v="limit"/>
    <s v="long_call"/>
    <m/>
    <n v="0.55000000000000004"/>
    <n v="3"/>
    <m/>
  </r>
  <r>
    <x v="6"/>
    <d v="2020-12-24T00:00:00"/>
    <n v="130"/>
    <s v="call"/>
    <s v="sell"/>
    <x v="169"/>
    <s v="credit"/>
    <n v="1"/>
    <s v="limit"/>
    <m/>
    <s v="long_call"/>
    <n v="1.5"/>
    <n v="1"/>
    <m/>
  </r>
  <r>
    <x v="6"/>
    <d v="2020-12-24T00:00:00"/>
    <n v="130"/>
    <s v="call"/>
    <s v="buy"/>
    <x v="170"/>
    <s v="debit"/>
    <n v="1"/>
    <s v="limit"/>
    <s v="long_call"/>
    <m/>
    <n v="1.33"/>
    <n v="1"/>
    <m/>
  </r>
  <r>
    <x v="13"/>
    <d v="2021-01-15T00:00:00"/>
    <n v="35"/>
    <s v="call"/>
    <s v="sell"/>
    <x v="171"/>
    <s v="credit"/>
    <n v="5"/>
    <s v="limit"/>
    <m/>
    <s v="long_call"/>
    <n v="0.35"/>
    <n v="5"/>
    <m/>
  </r>
  <r>
    <x v="13"/>
    <d v="2021-01-15T00:00:00"/>
    <n v="35"/>
    <s v="call"/>
    <s v="buy"/>
    <x v="172"/>
    <s v="debit"/>
    <n v="5"/>
    <s v="limit"/>
    <s v="long_call"/>
    <m/>
    <n v="0.3"/>
    <n v="5"/>
    <m/>
  </r>
  <r>
    <x v="4"/>
    <d v="2020-11-09T00:00:00"/>
    <n v="342"/>
    <s v="put"/>
    <s v="sell"/>
    <x v="173"/>
    <s v="credit"/>
    <n v="1"/>
    <s v="limit"/>
    <m/>
    <s v="long_put"/>
    <n v="0.02"/>
    <n v="1"/>
    <m/>
  </r>
  <r>
    <x v="4"/>
    <d v="2020-11-09T00:00:00"/>
    <n v="342"/>
    <s v="put"/>
    <s v="buy"/>
    <x v="174"/>
    <s v="debit"/>
    <n v="1"/>
    <s v="limit"/>
    <s v="long_put"/>
    <m/>
    <n v="1.1200000000000001"/>
    <n v="1"/>
    <m/>
  </r>
  <r>
    <x v="26"/>
    <d v="2020-11-06T00:00:00"/>
    <n v="12"/>
    <s v="call"/>
    <s v="sell"/>
    <x v="175"/>
    <s v="credit"/>
    <n v="5"/>
    <s v="limit"/>
    <m/>
    <s v="long_call"/>
    <n v="0.2"/>
    <n v="5"/>
    <m/>
  </r>
  <r>
    <x v="26"/>
    <d v="2020-11-06T00:00:00"/>
    <n v="12"/>
    <s v="call"/>
    <s v="buy"/>
    <x v="176"/>
    <s v="debit"/>
    <n v="5"/>
    <s v="limit"/>
    <s v="long_call"/>
    <m/>
    <n v="0.2"/>
    <n v="5"/>
    <m/>
  </r>
  <r>
    <x v="26"/>
    <d v="2020-11-20T00:00:00"/>
    <n v="15"/>
    <s v="call"/>
    <s v="sell"/>
    <x v="177"/>
    <s v="credit"/>
    <n v="10"/>
    <s v="limit"/>
    <m/>
    <s v="long_call"/>
    <n v="0.15"/>
    <n v="10"/>
    <m/>
  </r>
  <r>
    <x v="26"/>
    <d v="2020-11-20T00:00:00"/>
    <n v="15"/>
    <s v="call"/>
    <s v="buy"/>
    <x v="178"/>
    <s v="debit"/>
    <n v="10"/>
    <s v="limit"/>
    <s v="long_call"/>
    <m/>
    <n v="0.2"/>
    <n v="10"/>
    <m/>
  </r>
  <r>
    <x v="28"/>
    <d v="2020-11-06T00:00:00"/>
    <n v="50"/>
    <s v="call"/>
    <s v="sell"/>
    <x v="179"/>
    <s v="credit"/>
    <n v="4"/>
    <s v="limit"/>
    <m/>
    <s v="long_call"/>
    <n v="0.5"/>
    <n v="4"/>
    <m/>
  </r>
  <r>
    <x v="28"/>
    <d v="2020-11-06T00:00:00"/>
    <n v="50"/>
    <s v="call"/>
    <s v="buy"/>
    <x v="180"/>
    <s v="debit"/>
    <n v="2"/>
    <s v="limit"/>
    <s v="long_call"/>
    <m/>
    <n v="0.85"/>
    <n v="2"/>
    <m/>
  </r>
  <r>
    <x v="28"/>
    <d v="2020-11-06T00:00:00"/>
    <n v="50"/>
    <s v="call"/>
    <s v="buy"/>
    <x v="181"/>
    <s v="debit"/>
    <n v="2"/>
    <s v="limit"/>
    <s v="long_call"/>
    <m/>
    <n v="1.1000000000000001"/>
    <n v="2"/>
    <m/>
  </r>
  <r>
    <x v="5"/>
    <d v="2020-08-14T00:00:00"/>
    <n v="75"/>
    <s v="put"/>
    <s v="sell"/>
    <x v="182"/>
    <s v="credit"/>
    <n v="9"/>
    <s v="limit"/>
    <m/>
    <s v="long_put"/>
    <n v="0.14000000000000001"/>
    <n v="9"/>
    <m/>
  </r>
  <r>
    <x v="5"/>
    <d v="2020-08-14T00:00:00"/>
    <n v="75"/>
    <s v="put"/>
    <s v="buy"/>
    <x v="183"/>
    <s v="debit"/>
    <n v="3"/>
    <s v="limit"/>
    <s v="long_put"/>
    <m/>
    <n v="0.16"/>
    <n v="3"/>
    <m/>
  </r>
  <r>
    <x v="5"/>
    <d v="2020-08-14T00:00:00"/>
    <n v="75"/>
    <s v="put"/>
    <s v="buy"/>
    <x v="184"/>
    <s v="debit"/>
    <n v="6"/>
    <s v="limit"/>
    <s v="long_put"/>
    <m/>
    <n v="0.22"/>
    <n v="6"/>
    <m/>
  </r>
  <r>
    <x v="29"/>
    <d v="2020-08-14T00:00:00"/>
    <n v="10"/>
    <s v="call"/>
    <s v="sell"/>
    <x v="185"/>
    <s v="credit"/>
    <n v="2"/>
    <s v="limit"/>
    <m/>
    <s v="long_call"/>
    <n v="0.24"/>
    <n v="2"/>
    <m/>
  </r>
  <r>
    <x v="29"/>
    <d v="2020-08-14T00:00:00"/>
    <n v="10"/>
    <s v="call"/>
    <s v="buy"/>
    <x v="186"/>
    <s v="debit"/>
    <n v="3"/>
    <s v="limit"/>
    <s v="long_call"/>
    <m/>
    <n v="0.5"/>
    <n v="3"/>
    <m/>
  </r>
  <r>
    <x v="25"/>
    <d v="2020-08-21T00:00:00"/>
    <n v="205"/>
    <s v="call"/>
    <s v="sell"/>
    <x v="187"/>
    <s v="credit"/>
    <n v="3"/>
    <s v="limit"/>
    <m/>
    <s v="long_call"/>
    <n v="1"/>
    <n v="3"/>
    <m/>
  </r>
  <r>
    <x v="25"/>
    <d v="2020-08-21T00:00:00"/>
    <n v="205"/>
    <s v="call"/>
    <s v="buy"/>
    <x v="188"/>
    <s v="debit"/>
    <n v="3"/>
    <s v="limit"/>
    <s v="long_call"/>
    <m/>
    <n v="0.99"/>
    <n v="3"/>
    <m/>
  </r>
  <r>
    <x v="30"/>
    <d v="2020-08-07T00:00:00"/>
    <n v="535"/>
    <s v="call"/>
    <s v="sell"/>
    <x v="189"/>
    <s v="credit"/>
    <n v="2"/>
    <s v="limit"/>
    <m/>
    <s v="long_call"/>
    <n v="1.2"/>
    <n v="2"/>
    <m/>
  </r>
  <r>
    <x v="30"/>
    <d v="2020-08-07T00:00:00"/>
    <n v="535"/>
    <s v="call"/>
    <s v="buy"/>
    <x v="190"/>
    <s v="debit"/>
    <n v="2"/>
    <s v="limit"/>
    <s v="long_call"/>
    <m/>
    <n v="1.07"/>
    <n v="2"/>
    <m/>
  </r>
  <r>
    <x v="31"/>
    <d v="2020-10-16T00:00:00"/>
    <n v="155"/>
    <s v="call"/>
    <s v="sell"/>
    <x v="191"/>
    <s v="credit"/>
    <n v="10"/>
    <s v="limit"/>
    <m/>
    <s v="long_call"/>
    <n v="0.48"/>
    <n v="10"/>
    <m/>
  </r>
  <r>
    <x v="31"/>
    <d v="2020-10-16T00:00:00"/>
    <n v="155"/>
    <s v="call"/>
    <s v="buy"/>
    <x v="192"/>
    <s v="debit"/>
    <n v="10"/>
    <s v="limit"/>
    <s v="long_call"/>
    <m/>
    <n v="0.54"/>
    <n v="10"/>
    <m/>
  </r>
  <r>
    <x v="5"/>
    <d v="2020-08-07T00:00:00"/>
    <n v="70"/>
    <s v="put"/>
    <s v="sell"/>
    <x v="193"/>
    <s v="credit"/>
    <n v="2"/>
    <s v="limit"/>
    <m/>
    <s v="long_put"/>
    <n v="0.61"/>
    <n v="2"/>
    <m/>
  </r>
  <r>
    <x v="5"/>
    <d v="2020-08-07T00:00:00"/>
    <n v="70"/>
    <s v="put"/>
    <s v="buy"/>
    <x v="194"/>
    <s v="debit"/>
    <n v="1"/>
    <s v="limit"/>
    <s v="long_put"/>
    <m/>
    <n v="0.66"/>
    <n v="1"/>
    <m/>
  </r>
  <r>
    <x v="5"/>
    <d v="2020-08-07T00:00:00"/>
    <n v="70"/>
    <s v="put"/>
    <s v="buy"/>
    <x v="195"/>
    <s v="debit"/>
    <n v="1"/>
    <s v="limit"/>
    <s v="long_put"/>
    <m/>
    <n v="0.9"/>
    <n v="1"/>
    <m/>
  </r>
  <r>
    <x v="5"/>
    <d v="2020-07-31T00:00:00"/>
    <n v="65"/>
    <s v="call"/>
    <s v="sell"/>
    <x v="196"/>
    <s v="credit"/>
    <n v="1"/>
    <s v="limit"/>
    <m/>
    <s v="long_call"/>
    <n v="2"/>
    <n v="1"/>
    <m/>
  </r>
  <r>
    <x v="5"/>
    <d v="2020-07-31T00:00:00"/>
    <n v="65"/>
    <s v="call"/>
    <s v="buy"/>
    <x v="197"/>
    <s v="debit"/>
    <n v="1"/>
    <s v="limit"/>
    <s v="long_call"/>
    <m/>
    <n v="2.17"/>
    <n v="1"/>
    <m/>
  </r>
  <r>
    <x v="5"/>
    <d v="2020-07-24T00:00:00"/>
    <n v="64"/>
    <s v="call"/>
    <s v="sell"/>
    <x v="198"/>
    <s v="credit"/>
    <n v="5"/>
    <s v="limit"/>
    <m/>
    <s v="long_call"/>
    <n v="0.75"/>
    <n v="5"/>
    <m/>
  </r>
  <r>
    <x v="5"/>
    <d v="2020-07-24T00:00:00"/>
    <n v="64"/>
    <s v="call"/>
    <s v="buy"/>
    <x v="199"/>
    <s v="debit"/>
    <n v="5"/>
    <s v="limit"/>
    <s v="long_call"/>
    <m/>
    <n v="0.65"/>
    <n v="5"/>
    <m/>
  </r>
  <r>
    <x v="5"/>
    <d v="2020-07-24T00:00:00"/>
    <n v="62"/>
    <s v="call"/>
    <s v="sell"/>
    <x v="200"/>
    <s v="credit"/>
    <n v="5"/>
    <s v="limit"/>
    <m/>
    <s v="long_call"/>
    <n v="1.01"/>
    <n v="5"/>
    <m/>
  </r>
  <r>
    <x v="5"/>
    <d v="2020-07-24T00:00:00"/>
    <n v="62"/>
    <s v="call"/>
    <s v="buy"/>
    <x v="201"/>
    <s v="debit"/>
    <n v="5"/>
    <s v="limit"/>
    <s v="long_call"/>
    <m/>
    <n v="0.93"/>
    <n v="5"/>
    <m/>
  </r>
  <r>
    <x v="5"/>
    <d v="2020-07-24T00:00:00"/>
    <n v="62"/>
    <s v="call"/>
    <s v="sell"/>
    <x v="202"/>
    <s v="credit"/>
    <n v="5"/>
    <s v="limit"/>
    <m/>
    <s v="long_call"/>
    <n v="1.08"/>
    <n v="5"/>
    <m/>
  </r>
  <r>
    <x v="5"/>
    <d v="2020-07-24T00:00:00"/>
    <n v="62"/>
    <s v="call"/>
    <s v="buy"/>
    <x v="203"/>
    <s v="debit"/>
    <n v="5"/>
    <s v="limit"/>
    <s v="long_call"/>
    <m/>
    <n v="0.9"/>
    <n v="5"/>
    <m/>
  </r>
  <r>
    <x v="32"/>
    <d v="2020-07-31T00:00:00"/>
    <n v="45"/>
    <s v="call"/>
    <s v="sell"/>
    <x v="204"/>
    <s v="credit"/>
    <n v="2"/>
    <s v="limit"/>
    <m/>
    <s v="long_call"/>
    <n v="0.55000000000000004"/>
    <n v="2"/>
    <m/>
  </r>
  <r>
    <x v="32"/>
    <d v="2020-07-31T00:00:00"/>
    <n v="45"/>
    <s v="call"/>
    <s v="buy"/>
    <x v="205"/>
    <s v="debit"/>
    <n v="2"/>
    <s v="limit"/>
    <s v="long_call"/>
    <m/>
    <n v="0.81"/>
    <n v="2"/>
    <m/>
  </r>
  <r>
    <x v="25"/>
    <d v="2020-07-31T00:00:00"/>
    <n v="250"/>
    <s v="call"/>
    <s v="sell"/>
    <x v="206"/>
    <s v="credit"/>
    <n v="1"/>
    <s v="limit"/>
    <m/>
    <s v="long_call"/>
    <n v="1.55"/>
    <n v="1"/>
    <m/>
  </r>
  <r>
    <x v="25"/>
    <d v="2020-07-31T00:00:00"/>
    <n v="250"/>
    <s v="call"/>
    <s v="buy"/>
    <x v="207"/>
    <s v="debit"/>
    <n v="1"/>
    <s v="limit"/>
    <s v="long_call"/>
    <m/>
    <n v="1.98"/>
    <n v="1"/>
    <m/>
  </r>
  <r>
    <x v="33"/>
    <d v="2020-07-02T00:00:00"/>
    <n v="1460"/>
    <s v="call"/>
    <s v="sell"/>
    <x v="208"/>
    <s v="credit"/>
    <n v="2"/>
    <s v="limit"/>
    <m/>
    <s v="long_call"/>
    <n v="0.9"/>
    <n v="2"/>
    <m/>
  </r>
  <r>
    <x v="33"/>
    <d v="2020-07-02T00:00:00"/>
    <n v="1460"/>
    <s v="call"/>
    <s v="buy"/>
    <x v="209"/>
    <s v="debit"/>
    <n v="2"/>
    <s v="limit"/>
    <s v="long_call"/>
    <m/>
    <n v="1.2"/>
    <n v="2"/>
    <m/>
  </r>
  <r>
    <x v="1"/>
    <d v="2020-06-26T00:00:00"/>
    <n v="250"/>
    <s v="call"/>
    <s v="sell"/>
    <x v="210"/>
    <s v="credit"/>
    <n v="1"/>
    <s v="limit"/>
    <m/>
    <s v="long_call"/>
    <n v="1.55"/>
    <n v="1"/>
    <m/>
  </r>
  <r>
    <x v="1"/>
    <d v="2020-06-26T00:00:00"/>
    <n v="250"/>
    <s v="call"/>
    <s v="buy"/>
    <x v="211"/>
    <s v="debit"/>
    <n v="2"/>
    <s v="limit"/>
    <s v="long_call"/>
    <m/>
    <n v="1.6"/>
    <n v="2"/>
    <m/>
  </r>
  <r>
    <x v="5"/>
    <d v="2020-07-02T00:00:00"/>
    <n v="59"/>
    <s v="call"/>
    <s v="sell"/>
    <x v="212"/>
    <s v="credit"/>
    <n v="5"/>
    <s v="limit"/>
    <m/>
    <s v="long_call"/>
    <n v="0.39"/>
    <n v="5"/>
    <m/>
  </r>
  <r>
    <x v="5"/>
    <d v="2020-07-02T00:00:00"/>
    <n v="59"/>
    <s v="call"/>
    <s v="buy"/>
    <x v="213"/>
    <s v="debit"/>
    <n v="5"/>
    <s v="limit"/>
    <s v="long_call"/>
    <m/>
    <n v="0.54"/>
    <n v="5"/>
    <m/>
  </r>
  <r>
    <x v="5"/>
    <d v="2020-07-02T00:00:00"/>
    <n v="57"/>
    <s v="call"/>
    <s v="sell"/>
    <x v="214"/>
    <s v="credit"/>
    <n v="7"/>
    <s v="limit"/>
    <m/>
    <s v="long_call"/>
    <n v="0.79"/>
    <n v="7"/>
    <m/>
  </r>
  <r>
    <x v="34"/>
    <d v="2020-06-26T00:00:00"/>
    <n v="55"/>
    <s v="put"/>
    <s v="sell"/>
    <x v="215"/>
    <s v="credit"/>
    <n v="1"/>
    <s v="limit"/>
    <m/>
    <s v="long_put"/>
    <n v="0.04"/>
    <n v="1"/>
    <m/>
  </r>
  <r>
    <x v="34"/>
    <d v="2020-06-26T00:00:00"/>
    <n v="55"/>
    <s v="put"/>
    <s v="buy"/>
    <x v="216"/>
    <s v="debit"/>
    <n v="1"/>
    <s v="limit"/>
    <s v="long_put"/>
    <m/>
    <n v="0.12"/>
    <n v="1"/>
    <m/>
  </r>
  <r>
    <x v="5"/>
    <d v="2020-07-02T00:00:00"/>
    <n v="57"/>
    <s v="call"/>
    <s v="buy"/>
    <x v="217"/>
    <s v="debit"/>
    <n v="2"/>
    <s v="limit"/>
    <s v="long_call"/>
    <m/>
    <n v="1.06"/>
    <n v="2"/>
    <m/>
  </r>
  <r>
    <x v="5"/>
    <d v="2020-07-02T00:00:00"/>
    <n v="57"/>
    <s v="call"/>
    <s v="buy"/>
    <x v="218"/>
    <s v="debit"/>
    <n v="5"/>
    <s v="limit"/>
    <s v="long_call"/>
    <m/>
    <n v="1.1499999999999999"/>
    <n v="5"/>
    <m/>
  </r>
  <r>
    <x v="4"/>
    <d v="2020-07-02T00:00:00"/>
    <n v="288"/>
    <s v="put"/>
    <s v="sell"/>
    <x v="219"/>
    <s v="credit"/>
    <n v="2"/>
    <s v="limit"/>
    <m/>
    <s v="long_put"/>
    <n v="1.65"/>
    <n v="2"/>
    <m/>
  </r>
  <r>
    <x v="4"/>
    <d v="2020-07-02T00:00:00"/>
    <n v="288"/>
    <s v="put"/>
    <s v="buy"/>
    <x v="220"/>
    <s v="debit"/>
    <n v="2"/>
    <s v="limit"/>
    <s v="long_put"/>
    <m/>
    <n v="1.97"/>
    <n v="2"/>
    <m/>
  </r>
  <r>
    <x v="3"/>
    <d v="2020-06-26T00:00:00"/>
    <n v="390"/>
    <s v="call"/>
    <s v="sell"/>
    <x v="221"/>
    <s v="credit"/>
    <n v="1"/>
    <s v="limit"/>
    <m/>
    <s v="long_call"/>
    <n v="2.74"/>
    <n v="1"/>
    <m/>
  </r>
  <r>
    <x v="29"/>
    <d v="2020-06-26T00:00:00"/>
    <n v="9"/>
    <s v="call"/>
    <s v="sell"/>
    <x v="222"/>
    <s v="credit"/>
    <n v="5"/>
    <s v="limit"/>
    <m/>
    <s v="long_call"/>
    <n v="0.42"/>
    <n v="5"/>
    <m/>
  </r>
  <r>
    <x v="29"/>
    <d v="2020-06-26T00:00:00"/>
    <n v="9"/>
    <s v="call"/>
    <s v="buy"/>
    <x v="223"/>
    <s v="debit"/>
    <n v="5"/>
    <s v="limit"/>
    <s v="long_call"/>
    <m/>
    <n v="0.61"/>
    <n v="5"/>
    <m/>
  </r>
  <r>
    <x v="3"/>
    <d v="2020-06-26T00:00:00"/>
    <n v="390"/>
    <s v="call"/>
    <s v="buy"/>
    <x v="224"/>
    <s v="debit"/>
    <n v="1"/>
    <s v="limit"/>
    <s v="long_call"/>
    <m/>
    <n v="3.9"/>
    <n v="1"/>
    <m/>
  </r>
  <r>
    <x v="35"/>
    <d v="2020-07-17T00:00:00"/>
    <n v="75"/>
    <s v="call"/>
    <s v="sell"/>
    <x v="225"/>
    <s v="credit"/>
    <n v="1"/>
    <s v="limit"/>
    <m/>
    <s v="long_call"/>
    <n v="2.5299999999999998"/>
    <n v="1"/>
    <m/>
  </r>
  <r>
    <x v="36"/>
    <d v="2020-06-26T00:00:00"/>
    <n v="130"/>
    <s v="call"/>
    <s v="sell"/>
    <x v="226"/>
    <s v="credit"/>
    <n v="1"/>
    <s v="limit"/>
    <m/>
    <s v="long_call"/>
    <n v="3.05"/>
    <n v="1"/>
    <m/>
  </r>
  <r>
    <x v="36"/>
    <d v="2020-06-26T00:00:00"/>
    <n v="130"/>
    <s v="call"/>
    <s v="buy"/>
    <x v="227"/>
    <s v="debit"/>
    <n v="1"/>
    <s v="limit"/>
    <s v="long_call"/>
    <m/>
    <n v="2.1"/>
    <n v="1"/>
    <m/>
  </r>
  <r>
    <x v="35"/>
    <d v="2020-07-17T00:00:00"/>
    <n v="75"/>
    <s v="call"/>
    <s v="buy"/>
    <x v="228"/>
    <s v="debit"/>
    <n v="1"/>
    <s v="limit"/>
    <s v="long_call"/>
    <m/>
    <n v="2.4500000000000002"/>
    <n v="1"/>
    <m/>
  </r>
  <r>
    <x v="36"/>
    <d v="2020-07-10T00:00:00"/>
    <n v="120"/>
    <s v="call"/>
    <s v="sell"/>
    <x v="229"/>
    <s v="credit"/>
    <n v="2"/>
    <s v="limit"/>
    <m/>
    <s v="long_call"/>
    <n v="2.85"/>
    <n v="2"/>
    <m/>
  </r>
  <r>
    <x v="36"/>
    <d v="2020-07-10T00:00:00"/>
    <n v="120"/>
    <s v="call"/>
    <s v="buy"/>
    <x v="230"/>
    <s v="debit"/>
    <n v="2"/>
    <s v="limit"/>
    <s v="long_call"/>
    <m/>
    <n v="3.4"/>
    <n v="2"/>
    <m/>
  </r>
  <r>
    <x v="4"/>
    <d v="2020-06-19T00:00:00"/>
    <n v="294"/>
    <s v="put"/>
    <s v="sell"/>
    <x v="231"/>
    <s v="credit"/>
    <n v="1"/>
    <s v="limit"/>
    <m/>
    <s v="long_put"/>
    <n v="4.5"/>
    <n v="1"/>
    <m/>
  </r>
  <r>
    <x v="4"/>
    <d v="2020-06-19T00:00:00"/>
    <n v="294"/>
    <s v="put"/>
    <s v="buy"/>
    <x v="232"/>
    <s v="debit"/>
    <n v="1"/>
    <s v="limit"/>
    <s v="long_put"/>
    <m/>
    <n v="4.7300000000000004"/>
    <n v="1"/>
    <m/>
  </r>
  <r>
    <x v="37"/>
    <d v="2020-06-26T00:00:00"/>
    <n v="170"/>
    <s v="call"/>
    <s v="sell"/>
    <x v="233"/>
    <s v="credit"/>
    <n v="1"/>
    <s v="limit"/>
    <m/>
    <s v="long_call"/>
    <n v="3.65"/>
    <n v="1"/>
    <m/>
  </r>
  <r>
    <x v="37"/>
    <d v="2020-06-26T00:00:00"/>
    <n v="170"/>
    <s v="call"/>
    <s v="buy"/>
    <x v="234"/>
    <s v="debit"/>
    <n v="1"/>
    <s v="limit"/>
    <s v="long_call"/>
    <m/>
    <n v="4.9000000000000004"/>
    <n v="1"/>
    <m/>
  </r>
  <r>
    <x v="5"/>
    <d v="2020-06-19T00:00:00"/>
    <n v="75"/>
    <s v="call"/>
    <s v="sell"/>
    <x v="235"/>
    <s v="credit"/>
    <n v="20"/>
    <s v="limit"/>
    <m/>
    <s v="long_call"/>
    <n v="0.05"/>
    <n v="20"/>
    <m/>
  </r>
  <r>
    <x v="5"/>
    <d v="2020-06-19T00:00:00"/>
    <n v="75"/>
    <s v="call"/>
    <s v="buy"/>
    <x v="236"/>
    <s v="debit"/>
    <n v="20"/>
    <s v="limit"/>
    <s v="long_call"/>
    <m/>
    <n v="0.12"/>
    <n v="20"/>
    <m/>
  </r>
  <r>
    <x v="5"/>
    <d v="2020-07-02T00:00:00"/>
    <n v="70"/>
    <s v="call"/>
    <s v="sell"/>
    <x v="237"/>
    <s v="credit"/>
    <n v="10"/>
    <s v="limit"/>
    <m/>
    <s v="long_call"/>
    <n v="0.48"/>
    <n v="10"/>
    <m/>
  </r>
  <r>
    <x v="5"/>
    <d v="2020-06-26T00:00:00"/>
    <n v="65"/>
    <s v="call"/>
    <s v="sell"/>
    <x v="238"/>
    <s v="credit"/>
    <n v="10"/>
    <s v="limit"/>
    <m/>
    <s v="long_call"/>
    <n v="0.76"/>
    <n v="10"/>
    <m/>
  </r>
  <r>
    <x v="5"/>
    <d v="2020-06-26T00:00:00"/>
    <n v="65"/>
    <s v="call"/>
    <s v="buy"/>
    <x v="239"/>
    <s v="debit"/>
    <n v="8"/>
    <s v="limit"/>
    <s v="long_call"/>
    <m/>
    <n v="0.33"/>
    <n v="8"/>
    <m/>
  </r>
  <r>
    <x v="5"/>
    <d v="2020-07-02T00:00:00"/>
    <n v="70"/>
    <s v="call"/>
    <s v="buy"/>
    <x v="240"/>
    <s v="debit"/>
    <n v="10"/>
    <s v="limit"/>
    <s v="long_call"/>
    <m/>
    <n v="0.27"/>
    <n v="10"/>
    <m/>
  </r>
  <r>
    <x v="5"/>
    <d v="2020-06-19T00:00:00"/>
    <n v="60"/>
    <s v="call"/>
    <s v="sell"/>
    <x v="241"/>
    <s v="credit"/>
    <n v="10"/>
    <s v="limit"/>
    <m/>
    <s v="long_call"/>
    <n v="0.64"/>
    <n v="10"/>
    <m/>
  </r>
  <r>
    <x v="5"/>
    <d v="2020-06-19T00:00:00"/>
    <n v="60"/>
    <s v="call"/>
    <s v="buy"/>
    <x v="242"/>
    <s v="debit"/>
    <n v="10"/>
    <s v="limit"/>
    <s v="long_call"/>
    <m/>
    <n v="0.62"/>
    <n v="10"/>
    <m/>
  </r>
  <r>
    <x v="5"/>
    <d v="2020-07-02T00:00:00"/>
    <n v="63"/>
    <s v="call"/>
    <s v="sell"/>
    <x v="243"/>
    <s v="credit"/>
    <n v="10"/>
    <s v="limit"/>
    <m/>
    <s v="long_call"/>
    <n v="0.61"/>
    <n v="10"/>
    <m/>
  </r>
  <r>
    <x v="5"/>
    <d v="2020-07-02T00:00:00"/>
    <n v="63"/>
    <s v="call"/>
    <s v="buy"/>
    <x v="244"/>
    <s v="debit"/>
    <n v="10"/>
    <s v="limit"/>
    <s v="long_call"/>
    <m/>
    <n v="0.41"/>
    <n v="10"/>
    <m/>
  </r>
  <r>
    <x v="38"/>
    <d v="2020-06-12T00:00:00"/>
    <n v="2600"/>
    <s v="call"/>
    <s v="sell"/>
    <x v="245"/>
    <s v="credit"/>
    <n v="1"/>
    <s v="limit"/>
    <m/>
    <s v="long_call"/>
    <n v="7.55"/>
    <n v="1"/>
    <m/>
  </r>
  <r>
    <x v="38"/>
    <d v="2020-06-12T00:00:00"/>
    <n v="2600"/>
    <s v="call"/>
    <s v="buy"/>
    <x v="246"/>
    <s v="debit"/>
    <n v="1"/>
    <s v="limit"/>
    <s v="long_call"/>
    <m/>
    <n v="7.2"/>
    <n v="1"/>
    <m/>
  </r>
  <r>
    <x v="28"/>
    <d v="2020-06-12T00:00:00"/>
    <n v="38"/>
    <s v="put"/>
    <s v="sell"/>
    <x v="247"/>
    <s v="credit"/>
    <n v="2"/>
    <s v="limit"/>
    <m/>
    <s v="long_put"/>
    <n v="1.6"/>
    <n v="2"/>
    <m/>
  </r>
  <r>
    <x v="28"/>
    <d v="2020-06-12T00:00:00"/>
    <n v="38"/>
    <s v="put"/>
    <s v="buy"/>
    <x v="248"/>
    <s v="debit"/>
    <n v="2"/>
    <s v="limit"/>
    <s v="long_put"/>
    <m/>
    <n v="1.4"/>
    <n v="2"/>
    <m/>
  </r>
  <r>
    <x v="25"/>
    <d v="2020-06-19T00:00:00"/>
    <n v="250"/>
    <s v="call"/>
    <s v="sell"/>
    <x v="249"/>
    <s v="credit"/>
    <n v="1"/>
    <s v="limit"/>
    <m/>
    <s v="long_call"/>
    <n v="0.01"/>
    <n v="1"/>
    <m/>
  </r>
  <r>
    <x v="25"/>
    <d v="2020-06-26T00:00:00"/>
    <n v="200"/>
    <s v="call"/>
    <s v="sell"/>
    <x v="250"/>
    <s v="credit"/>
    <n v="5"/>
    <s v="limit"/>
    <m/>
    <s v="long_call"/>
    <n v="0.67"/>
    <n v="5"/>
    <m/>
  </r>
  <r>
    <x v="25"/>
    <d v="2020-06-12T00:00:00"/>
    <n v="160"/>
    <s v="call"/>
    <s v="sell"/>
    <x v="251"/>
    <s v="credit"/>
    <n v="1"/>
    <s v="limit"/>
    <m/>
    <s v="long_call"/>
    <n v="2.79"/>
    <n v="1"/>
    <m/>
  </r>
  <r>
    <x v="25"/>
    <d v="2020-06-26T00:00:00"/>
    <n v="200"/>
    <s v="call"/>
    <s v="buy"/>
    <x v="252"/>
    <s v="debit"/>
    <n v="5"/>
    <s v="limit"/>
    <s v="long_call"/>
    <m/>
    <n v="0.59"/>
    <n v="5"/>
    <m/>
  </r>
  <r>
    <x v="25"/>
    <d v="2020-06-12T00:00:00"/>
    <n v="160"/>
    <s v="call"/>
    <s v="buy"/>
    <x v="253"/>
    <s v="debit"/>
    <n v="1"/>
    <s v="limit"/>
    <s v="long_call"/>
    <m/>
    <n v="4.1500000000000004"/>
    <n v="1"/>
    <m/>
  </r>
  <r>
    <x v="5"/>
    <d v="2020-06-19T00:00:00"/>
    <n v="60"/>
    <s v="call"/>
    <s v="sell"/>
    <x v="254"/>
    <s v="credit"/>
    <n v="1"/>
    <s v="limit"/>
    <m/>
    <s v="long_call"/>
    <n v="0.32"/>
    <n v="1"/>
    <m/>
  </r>
  <r>
    <x v="25"/>
    <d v="2020-06-19T00:00:00"/>
    <n v="250"/>
    <s v="call"/>
    <s v="buy"/>
    <x v="255"/>
    <s v="debit"/>
    <n v="1"/>
    <s v="limit"/>
    <s v="long_call"/>
    <m/>
    <n v="0.08"/>
    <n v="1"/>
    <m/>
  </r>
  <r>
    <x v="5"/>
    <d v="2020-06-19T00:00:00"/>
    <n v="60"/>
    <s v="call"/>
    <s v="buy"/>
    <x v="256"/>
    <s v="debit"/>
    <n v="1"/>
    <s v="limit"/>
    <s v="long_call"/>
    <m/>
    <n v="0.4"/>
    <n v="1"/>
    <m/>
  </r>
  <r>
    <x v="4"/>
    <d v="2020-06-01T00:00:00"/>
    <n v="297"/>
    <s v="put"/>
    <s v="sell"/>
    <x v="257"/>
    <s v="credit"/>
    <n v="1"/>
    <s v="limit"/>
    <m/>
    <s v="long_put"/>
    <n v="0.94"/>
    <n v="1"/>
    <m/>
  </r>
  <r>
    <x v="4"/>
    <d v="2020-06-01T00:00:00"/>
    <n v="297"/>
    <s v="put"/>
    <s v="buy"/>
    <x v="258"/>
    <s v="debit"/>
    <n v="1"/>
    <s v="limit"/>
    <s v="long_put"/>
    <m/>
    <n v="0.91"/>
    <n v="1"/>
    <m/>
  </r>
  <r>
    <x v="5"/>
    <d v="2020-06-12T00:00:00"/>
    <n v="63"/>
    <s v="call"/>
    <s v="sell"/>
    <x v="259"/>
    <s v="credit"/>
    <n v="5"/>
    <s v="limit"/>
    <m/>
    <s v="long_call"/>
    <n v="0.06"/>
    <n v="5"/>
    <m/>
  </r>
  <r>
    <x v="5"/>
    <d v="2020-06-12T00:00:00"/>
    <n v="63"/>
    <s v="call"/>
    <s v="buy"/>
    <x v="260"/>
    <s v="debit"/>
    <n v="1"/>
    <s v="limit"/>
    <s v="long_call"/>
    <m/>
    <n v="0.05"/>
    <n v="1"/>
    <m/>
  </r>
  <r>
    <x v="5"/>
    <d v="2020-05-29T00:00:00"/>
    <n v="60"/>
    <s v="call"/>
    <s v="sell"/>
    <x v="261"/>
    <s v="credit"/>
    <n v="2"/>
    <s v="limit"/>
    <m/>
    <s v="long_call"/>
    <n v="0.01"/>
    <n v="2"/>
    <m/>
  </r>
  <r>
    <x v="5"/>
    <d v="2020-06-12T00:00:00"/>
    <n v="63"/>
    <s v="call"/>
    <s v="buy"/>
    <x v="262"/>
    <s v="debit"/>
    <n v="1"/>
    <s v="limit"/>
    <s v="long_call"/>
    <m/>
    <n v="0.05"/>
    <n v="1"/>
    <m/>
  </r>
  <r>
    <x v="5"/>
    <d v="2020-05-29T00:00:00"/>
    <n v="60"/>
    <s v="call"/>
    <s v="buy"/>
    <x v="263"/>
    <s v="debit"/>
    <n v="2"/>
    <s v="limit"/>
    <s v="long_call"/>
    <m/>
    <n v="7.0000000000000007E-2"/>
    <n v="2"/>
    <m/>
  </r>
  <r>
    <x v="5"/>
    <d v="2020-06-12T00:00:00"/>
    <n v="63"/>
    <s v="call"/>
    <s v="buy"/>
    <x v="264"/>
    <s v="debit"/>
    <n v="3"/>
    <s v="limit"/>
    <s v="long_call"/>
    <m/>
    <n v="0.23"/>
    <n v="3"/>
    <m/>
  </r>
  <r>
    <x v="5"/>
    <d v="2020-05-29T00:00:00"/>
    <n v="60"/>
    <s v="call"/>
    <s v="sell"/>
    <x v="265"/>
    <s v="credit"/>
    <n v="1"/>
    <s v="limit"/>
    <m/>
    <s v="long_call"/>
    <n v="0.3"/>
    <n v="1"/>
    <m/>
  </r>
  <r>
    <x v="5"/>
    <d v="2020-05-29T00:00:00"/>
    <n v="60"/>
    <s v="call"/>
    <s v="buy"/>
    <x v="266"/>
    <s v="debit"/>
    <n v="1"/>
    <s v="limit"/>
    <s v="long_call"/>
    <m/>
    <n v="0.39"/>
    <n v="1"/>
    <m/>
  </r>
  <r>
    <x v="5"/>
    <d v="2019-12-06T00:00:00"/>
    <n v="35"/>
    <s v="put"/>
    <s v="sell"/>
    <x v="267"/>
    <s v="credit"/>
    <n v="2"/>
    <s v="limit"/>
    <m/>
    <s v="long_put"/>
    <n v="0.04"/>
    <n v="2"/>
    <m/>
  </r>
  <r>
    <x v="2"/>
    <d v="2019-11-29T00:00:00"/>
    <n v="360"/>
    <s v="call"/>
    <s v="sell"/>
    <x v="268"/>
    <s v="credit"/>
    <n v="1"/>
    <s v="limit"/>
    <m/>
    <s v="long_call"/>
    <n v="0.88"/>
    <n v="1"/>
    <m/>
  </r>
  <r>
    <x v="5"/>
    <d v="2019-12-06T00:00:00"/>
    <n v="35"/>
    <s v="put"/>
    <s v="buy"/>
    <x v="269"/>
    <s v="debit"/>
    <n v="2"/>
    <s v="limit"/>
    <s v="long_put"/>
    <m/>
    <n v="0.15"/>
    <n v="2"/>
    <m/>
  </r>
  <r>
    <x v="2"/>
    <d v="2019-11-29T00:00:00"/>
    <n v="360"/>
    <s v="call"/>
    <s v="buy"/>
    <x v="270"/>
    <s v="debit"/>
    <n v="1"/>
    <s v="limit"/>
    <s v="long_call"/>
    <m/>
    <n v="1.2"/>
    <n v="1"/>
    <m/>
  </r>
  <r>
    <x v="36"/>
    <d v="2019-12-06T00:00:00"/>
    <n v="200"/>
    <s v="call"/>
    <s v="sell"/>
    <x v="271"/>
    <s v="credit"/>
    <n v="1"/>
    <s v="limit"/>
    <m/>
    <s v="long_call"/>
    <n v="1.1599999999999999"/>
    <n v="1"/>
    <m/>
  </r>
  <r>
    <x v="36"/>
    <d v="2019-12-06T00:00:00"/>
    <n v="200"/>
    <s v="call"/>
    <s v="buy"/>
    <x v="272"/>
    <s v="debit"/>
    <n v="1"/>
    <s v="limit"/>
    <s v="long_call"/>
    <m/>
    <n v="1.33"/>
    <n v="1"/>
    <m/>
  </r>
  <r>
    <x v="4"/>
    <d v="2019-12-31T00:00:00"/>
    <n v="290"/>
    <s v="put"/>
    <s v="sell"/>
    <x v="273"/>
    <s v="credit"/>
    <n v="1"/>
    <s v="limit"/>
    <m/>
    <s v="long_put"/>
    <n v="1.48"/>
    <n v="1"/>
    <m/>
  </r>
  <r>
    <x v="4"/>
    <d v="2019-12-31T00:00:00"/>
    <n v="290"/>
    <s v="put"/>
    <s v="buy"/>
    <x v="274"/>
    <s v="debit"/>
    <n v="1"/>
    <s v="limit"/>
    <s v="long_put"/>
    <m/>
    <n v="1.86"/>
    <n v="1"/>
    <m/>
  </r>
  <r>
    <x v="1"/>
    <d v="2019-07-12T00:00:00"/>
    <n v="200"/>
    <s v="call"/>
    <s v="sell"/>
    <x v="275"/>
    <s v="credit"/>
    <n v="1"/>
    <s v="limit"/>
    <m/>
    <s v="long_call"/>
    <n v="1.26"/>
    <n v="1"/>
    <m/>
  </r>
  <r>
    <x v="1"/>
    <d v="2019-07-12T00:00:00"/>
    <n v="200"/>
    <s v="call"/>
    <s v="buy"/>
    <x v="276"/>
    <s v="debit"/>
    <n v="1"/>
    <s v="limit"/>
    <s v="long_call"/>
    <m/>
    <n v="1.35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86" firstHeaderRow="1" firstDataRow="1" firstDataCol="1"/>
  <pivotFields count="14">
    <pivotField axis="axisRow" showAll="0">
      <items count="40">
        <item x="23"/>
        <item x="6"/>
        <item x="5"/>
        <item x="38"/>
        <item x="35"/>
        <item x="25"/>
        <item x="7"/>
        <item x="37"/>
        <item x="17"/>
        <item x="19"/>
        <item x="28"/>
        <item x="18"/>
        <item x="21"/>
        <item x="1"/>
        <item x="24"/>
        <item x="33"/>
        <item x="34"/>
        <item x="15"/>
        <item x="10"/>
        <item x="30"/>
        <item x="11"/>
        <item x="3"/>
        <item x="9"/>
        <item x="20"/>
        <item x="26"/>
        <item x="12"/>
        <item x="14"/>
        <item x="8"/>
        <item x="22"/>
        <item x="36"/>
        <item x="4"/>
        <item x="16"/>
        <item x="29"/>
        <item x="2"/>
        <item x="32"/>
        <item x="0"/>
        <item x="27"/>
        <item x="13"/>
        <item x="31"/>
        <item t="default"/>
      </items>
    </pivotField>
    <pivotField numFmtId="14" showAll="0"/>
    <pivotField showAll="0"/>
    <pivotField showAll="0"/>
    <pivotField showAll="0"/>
    <pivotField axis="axisRow" showAll="0">
      <items count="278"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183">
    <i>
      <x/>
    </i>
    <i r="1">
      <x v="121"/>
    </i>
    <i r="1">
      <x v="122"/>
    </i>
    <i>
      <x v="1"/>
    </i>
    <i r="1">
      <x v="167"/>
    </i>
    <i r="1">
      <x v="168"/>
    </i>
    <i r="1">
      <x v="169"/>
    </i>
    <i r="1">
      <x v="189"/>
    </i>
    <i r="1">
      <x v="190"/>
    </i>
    <i r="1">
      <x v="210"/>
    </i>
    <i r="1">
      <x v="211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8"/>
    </i>
    <i r="1">
      <x v="229"/>
    </i>
    <i r="1">
      <x v="256"/>
    </i>
    <i r="1">
      <x v="257"/>
    </i>
    <i>
      <x v="2"/>
    </i>
    <i r="1">
      <x v="159"/>
    </i>
    <i r="1">
      <x v="160"/>
    </i>
    <i r="1">
      <x v="193"/>
    </i>
    <i r="1">
      <x v="194"/>
    </i>
    <i r="1">
      <x v="195"/>
    </i>
    <i r="1">
      <x v="197"/>
    </i>
    <i r="1">
      <x v="206"/>
    </i>
    <i r="1">
      <x v="207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>
      <x v="6"/>
    </i>
    <i r="1">
      <x v="155"/>
    </i>
    <i r="1">
      <x v="156"/>
    </i>
    <i r="1">
      <x v="163"/>
    </i>
    <i r="1">
      <x v="165"/>
    </i>
    <i r="1">
      <x v="250"/>
    </i>
    <i r="1">
      <x v="251"/>
    </i>
    <i>
      <x v="8"/>
    </i>
    <i r="1">
      <x v="153"/>
    </i>
    <i r="1">
      <x v="154"/>
    </i>
    <i>
      <x v="9"/>
    </i>
    <i r="1">
      <x v="138"/>
    </i>
    <i r="1">
      <x v="140"/>
    </i>
    <i>
      <x v="11"/>
    </i>
    <i r="1">
      <x v="142"/>
    </i>
    <i r="1">
      <x v="143"/>
    </i>
    <i>
      <x v="12"/>
    </i>
    <i r="1">
      <x v="135"/>
    </i>
    <i r="1">
      <x v="136"/>
    </i>
    <i>
      <x v="13"/>
    </i>
    <i r="1">
      <x v="204"/>
    </i>
    <i r="1">
      <x v="205"/>
    </i>
    <i r="1">
      <x v="208"/>
    </i>
    <i r="1">
      <x v="209"/>
    </i>
    <i r="1">
      <x v="223"/>
    </i>
    <i r="1">
      <x v="224"/>
    </i>
    <i r="1">
      <x v="225"/>
    </i>
    <i r="1">
      <x v="226"/>
    </i>
    <i r="1">
      <x v="227"/>
    </i>
    <i r="1">
      <x v="230"/>
    </i>
    <i r="1">
      <x v="231"/>
    </i>
    <i r="1">
      <x v="234"/>
    </i>
    <i r="1">
      <x v="237"/>
    </i>
    <i r="1">
      <x v="248"/>
    </i>
    <i r="1">
      <x v="249"/>
    </i>
    <i r="1">
      <x v="273"/>
    </i>
    <i r="1">
      <x v="274"/>
    </i>
    <i>
      <x v="17"/>
    </i>
    <i r="1">
      <x v="170"/>
    </i>
    <i r="1">
      <x v="171"/>
    </i>
    <i r="1">
      <x v="172"/>
    </i>
    <i r="1">
      <x v="173"/>
    </i>
    <i>
      <x v="18"/>
    </i>
    <i r="1">
      <x v="196"/>
    </i>
    <i r="1">
      <x v="198"/>
    </i>
    <i>
      <x v="20"/>
    </i>
    <i r="1">
      <x v="144"/>
    </i>
    <i r="1">
      <x v="145"/>
    </i>
    <i r="1">
      <x v="150"/>
    </i>
    <i r="1">
      <x v="151"/>
    </i>
    <i r="1">
      <x v="152"/>
    </i>
    <i r="1">
      <x v="161"/>
    </i>
    <i r="1">
      <x v="162"/>
    </i>
    <i r="1">
      <x v="191"/>
    </i>
    <i r="1">
      <x v="192"/>
    </i>
    <i>
      <x v="21"/>
    </i>
    <i r="1">
      <x v="148"/>
    </i>
    <i r="1">
      <x v="149"/>
    </i>
    <i r="1">
      <x v="238"/>
    </i>
    <i r="1">
      <x v="239"/>
    </i>
    <i r="1">
      <x v="243"/>
    </i>
    <i r="1">
      <x v="245"/>
    </i>
    <i r="1">
      <x v="246"/>
    </i>
    <i r="1">
      <x v="247"/>
    </i>
    <i r="1">
      <x v="269"/>
    </i>
    <i r="1">
      <x v="270"/>
    </i>
    <i>
      <x v="22"/>
    </i>
    <i r="1">
      <x v="212"/>
    </i>
    <i r="1">
      <x v="213"/>
    </i>
    <i>
      <x v="23"/>
    </i>
    <i r="1">
      <x v="127"/>
    </i>
    <i r="1">
      <x v="128"/>
    </i>
    <i r="1">
      <x v="131"/>
    </i>
    <i r="1">
      <x v="132"/>
    </i>
    <i r="1">
      <x v="133"/>
    </i>
    <i r="1">
      <x v="134"/>
    </i>
    <i r="1">
      <x v="139"/>
    </i>
    <i>
      <x v="25"/>
    </i>
    <i r="1">
      <x v="187"/>
    </i>
    <i r="1">
      <x v="188"/>
    </i>
    <i>
      <x v="26"/>
    </i>
    <i r="1">
      <x v="174"/>
    </i>
    <i r="1">
      <x v="175"/>
    </i>
    <i>
      <x v="27"/>
    </i>
    <i r="1">
      <x v="123"/>
    </i>
    <i r="1">
      <x v="124"/>
    </i>
    <i r="1">
      <x v="235"/>
    </i>
    <i r="1">
      <x v="236"/>
    </i>
    <i>
      <x v="28"/>
    </i>
    <i r="1">
      <x v="125"/>
    </i>
    <i r="1">
      <x v="126"/>
    </i>
    <i r="1">
      <x v="129"/>
    </i>
    <i r="1">
      <x v="130"/>
    </i>
    <i>
      <x v="30"/>
    </i>
    <i r="1">
      <x v="119"/>
    </i>
    <i r="1">
      <x v="120"/>
    </i>
    <i r="1">
      <x v="178"/>
    </i>
    <i r="1">
      <x v="179"/>
    </i>
    <i r="1">
      <x v="199"/>
    </i>
    <i r="1">
      <x v="200"/>
    </i>
    <i r="1">
      <x v="201"/>
    </i>
    <i r="1">
      <x v="202"/>
    </i>
    <i r="1">
      <x v="203"/>
    </i>
    <i r="1">
      <x v="232"/>
    </i>
    <i r="1">
      <x v="233"/>
    </i>
    <i r="1">
      <x v="240"/>
    </i>
    <i r="1">
      <x v="241"/>
    </i>
    <i r="1">
      <x v="242"/>
    </i>
    <i r="1">
      <x v="244"/>
    </i>
    <i r="1">
      <x v="267"/>
    </i>
    <i r="1">
      <x v="268"/>
    </i>
    <i>
      <x v="31"/>
    </i>
    <i r="1">
      <x v="157"/>
    </i>
    <i r="1">
      <x v="158"/>
    </i>
    <i r="1">
      <x v="164"/>
    </i>
    <i r="1">
      <x v="166"/>
    </i>
    <i>
      <x v="33"/>
    </i>
    <i r="1">
      <x v="146"/>
    </i>
    <i r="1">
      <x v="147"/>
    </i>
    <i r="1">
      <x v="176"/>
    </i>
    <i r="1">
      <x v="177"/>
    </i>
    <i r="1">
      <x v="252"/>
    </i>
    <i r="1">
      <x v="253"/>
    </i>
    <i r="1">
      <x v="254"/>
    </i>
    <i r="1">
      <x v="255"/>
    </i>
    <i r="1">
      <x v="258"/>
    </i>
    <i r="1">
      <x v="259"/>
    </i>
    <i r="1">
      <x v="271"/>
    </i>
    <i r="1">
      <x v="272"/>
    </i>
    <i>
      <x v="35"/>
    </i>
    <i r="1">
      <x v="275"/>
    </i>
    <i r="1">
      <x v="276"/>
    </i>
    <i>
      <x v="37"/>
    </i>
    <i r="1">
      <x v="137"/>
    </i>
    <i r="1">
      <x v="141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t="grand">
      <x/>
    </i>
  </rowItems>
  <colItems count="1">
    <i/>
  </colItems>
  <pivotTableStyleInfo name="PivotStyleLight16" showRowHeaders="1" showColHeaders="1" showRowStripes="0" showColStripes="0" showLastColumn="1"/>
  <filters count="1">
    <filter fld="5" type="captionGreaterThan" evalOrder="-1" id="1" stringValue1="2021">
      <autoFilter ref="A1">
        <filterColumn colId="0">
          <customFilters>
            <customFilter operator="greaterThan" val="202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86"/>
  <sheetViews>
    <sheetView topLeftCell="A152" workbookViewId="0">
      <selection activeCell="F181" sqref="F181"/>
    </sheetView>
  </sheetViews>
  <sheetFormatPr defaultRowHeight="15" x14ac:dyDescent="0.25"/>
  <cols>
    <col min="1" max="1" width="30.42578125" bestFit="1" customWidth="1"/>
  </cols>
  <sheetData>
    <row r="3" spans="1:2" x14ac:dyDescent="0.25">
      <c r="A3" s="6" t="s">
        <v>339</v>
      </c>
    </row>
    <row r="4" spans="1:2" x14ac:dyDescent="0.25">
      <c r="A4" s="7" t="s">
        <v>199</v>
      </c>
    </row>
    <row r="5" spans="1:2" x14ac:dyDescent="0.25">
      <c r="A5" s="8" t="s">
        <v>201</v>
      </c>
    </row>
    <row r="6" spans="1:2" x14ac:dyDescent="0.25">
      <c r="A6" s="8" t="s">
        <v>200</v>
      </c>
    </row>
    <row r="7" spans="1:2" x14ac:dyDescent="0.25">
      <c r="A7" s="7" t="s">
        <v>47</v>
      </c>
    </row>
    <row r="8" spans="1:2" x14ac:dyDescent="0.25">
      <c r="A8" s="8" t="s">
        <v>147</v>
      </c>
    </row>
    <row r="9" spans="1:2" x14ac:dyDescent="0.25">
      <c r="A9" s="8" t="s">
        <v>146</v>
      </c>
    </row>
    <row r="10" spans="1:2" x14ac:dyDescent="0.25">
      <c r="A10" s="8" t="s">
        <v>145</v>
      </c>
    </row>
    <row r="11" spans="1:2" x14ac:dyDescent="0.25">
      <c r="A11" s="8" t="s">
        <v>121</v>
      </c>
    </row>
    <row r="12" spans="1:2" x14ac:dyDescent="0.25">
      <c r="A12" s="8" t="s">
        <v>120</v>
      </c>
      <c r="B12" t="s">
        <v>341</v>
      </c>
    </row>
    <row r="13" spans="1:2" x14ac:dyDescent="0.25">
      <c r="A13" s="8" t="s">
        <v>98</v>
      </c>
      <c r="B13" t="s">
        <v>341</v>
      </c>
    </row>
    <row r="14" spans="1:2" x14ac:dyDescent="0.25">
      <c r="A14" s="8" t="s">
        <v>97</v>
      </c>
      <c r="B14" t="s">
        <v>341</v>
      </c>
    </row>
    <row r="15" spans="1:2" x14ac:dyDescent="0.25">
      <c r="A15" s="8" t="s">
        <v>93</v>
      </c>
      <c r="B15" t="s">
        <v>341</v>
      </c>
    </row>
    <row r="16" spans="1:2" x14ac:dyDescent="0.25">
      <c r="A16" s="8" t="s">
        <v>92</v>
      </c>
      <c r="B16" t="s">
        <v>341</v>
      </c>
    </row>
    <row r="17" spans="1:2" x14ac:dyDescent="0.25">
      <c r="A17" s="8" t="s">
        <v>91</v>
      </c>
      <c r="B17" t="s">
        <v>341</v>
      </c>
    </row>
    <row r="18" spans="1:2" x14ac:dyDescent="0.25">
      <c r="A18" s="8" t="s">
        <v>90</v>
      </c>
      <c r="B18" t="s">
        <v>341</v>
      </c>
    </row>
    <row r="19" spans="1:2" x14ac:dyDescent="0.25">
      <c r="A19" s="8" t="s">
        <v>89</v>
      </c>
      <c r="B19" t="s">
        <v>341</v>
      </c>
    </row>
    <row r="20" spans="1:2" x14ac:dyDescent="0.25">
      <c r="A20" s="8" t="s">
        <v>88</v>
      </c>
      <c r="B20" t="s">
        <v>341</v>
      </c>
    </row>
    <row r="21" spans="1:2" x14ac:dyDescent="0.25">
      <c r="A21" s="8" t="s">
        <v>87</v>
      </c>
      <c r="B21" t="s">
        <v>341</v>
      </c>
    </row>
    <row r="22" spans="1:2" x14ac:dyDescent="0.25">
      <c r="A22" s="8" t="s">
        <v>86</v>
      </c>
      <c r="B22" t="s">
        <v>341</v>
      </c>
    </row>
    <row r="23" spans="1:2" x14ac:dyDescent="0.25">
      <c r="A23" s="8" t="s">
        <v>85</v>
      </c>
      <c r="B23" t="s">
        <v>341</v>
      </c>
    </row>
    <row r="24" spans="1:2" x14ac:dyDescent="0.25">
      <c r="A24" s="8" t="s">
        <v>79</v>
      </c>
      <c r="B24" t="s">
        <v>341</v>
      </c>
    </row>
    <row r="25" spans="1:2" x14ac:dyDescent="0.25">
      <c r="A25" s="8" t="s">
        <v>78</v>
      </c>
      <c r="B25" t="s">
        <v>341</v>
      </c>
    </row>
    <row r="26" spans="1:2" x14ac:dyDescent="0.25">
      <c r="A26" s="8" t="s">
        <v>49</v>
      </c>
      <c r="B26" t="s">
        <v>341</v>
      </c>
    </row>
    <row r="27" spans="1:2" x14ac:dyDescent="0.25">
      <c r="A27" s="8" t="s">
        <v>48</v>
      </c>
      <c r="B27" t="s">
        <v>341</v>
      </c>
    </row>
    <row r="28" spans="1:2" x14ac:dyDescent="0.25">
      <c r="A28" s="7" t="s">
        <v>37</v>
      </c>
    </row>
    <row r="29" spans="1:2" x14ac:dyDescent="0.25">
      <c r="A29" s="8" t="s">
        <v>156</v>
      </c>
    </row>
    <row r="30" spans="1:2" x14ac:dyDescent="0.25">
      <c r="A30" s="8" t="s">
        <v>155</v>
      </c>
    </row>
    <row r="31" spans="1:2" x14ac:dyDescent="0.25">
      <c r="A31" s="8" t="s">
        <v>116</v>
      </c>
    </row>
    <row r="32" spans="1:2" x14ac:dyDescent="0.25">
      <c r="A32" s="8" t="s">
        <v>115</v>
      </c>
    </row>
    <row r="33" spans="1:2" x14ac:dyDescent="0.25">
      <c r="A33" s="8" t="s">
        <v>114</v>
      </c>
    </row>
    <row r="34" spans="1:2" x14ac:dyDescent="0.25">
      <c r="A34" s="8" t="s">
        <v>112</v>
      </c>
    </row>
    <row r="35" spans="1:2" x14ac:dyDescent="0.25">
      <c r="A35" s="8" t="s">
        <v>102</v>
      </c>
    </row>
    <row r="36" spans="1:2" x14ac:dyDescent="0.25">
      <c r="A36" s="8" t="s">
        <v>101</v>
      </c>
    </row>
    <row r="37" spans="1:2" x14ac:dyDescent="0.25">
      <c r="A37" s="8" t="s">
        <v>44</v>
      </c>
      <c r="B37" t="s">
        <v>341</v>
      </c>
    </row>
    <row r="38" spans="1:2" x14ac:dyDescent="0.25">
      <c r="A38" s="8" t="s">
        <v>43</v>
      </c>
      <c r="B38" t="s">
        <v>341</v>
      </c>
    </row>
    <row r="39" spans="1:2" x14ac:dyDescent="0.25">
      <c r="A39" s="8" t="s">
        <v>42</v>
      </c>
      <c r="B39" t="s">
        <v>341</v>
      </c>
    </row>
    <row r="40" spans="1:2" x14ac:dyDescent="0.25">
      <c r="A40" s="8" t="s">
        <v>41</v>
      </c>
      <c r="B40" t="s">
        <v>341</v>
      </c>
    </row>
    <row r="41" spans="1:2" x14ac:dyDescent="0.25">
      <c r="A41" s="8" t="s">
        <v>40</v>
      </c>
      <c r="B41" t="s">
        <v>341</v>
      </c>
    </row>
    <row r="42" spans="1:2" x14ac:dyDescent="0.25">
      <c r="A42" s="8" t="s">
        <v>39</v>
      </c>
      <c r="B42" t="s">
        <v>341</v>
      </c>
    </row>
    <row r="43" spans="1:2" x14ac:dyDescent="0.25">
      <c r="A43" s="8" t="s">
        <v>38</v>
      </c>
      <c r="B43" t="s">
        <v>341</v>
      </c>
    </row>
    <row r="44" spans="1:2" x14ac:dyDescent="0.25">
      <c r="A44" s="7" t="s">
        <v>54</v>
      </c>
    </row>
    <row r="45" spans="1:2" x14ac:dyDescent="0.25">
      <c r="A45" s="8" t="s">
        <v>160</v>
      </c>
    </row>
    <row r="46" spans="1:2" x14ac:dyDescent="0.25">
      <c r="A46" s="8" t="s">
        <v>159</v>
      </c>
    </row>
    <row r="47" spans="1:2" x14ac:dyDescent="0.25">
      <c r="A47" s="8" t="s">
        <v>152</v>
      </c>
    </row>
    <row r="48" spans="1:2" x14ac:dyDescent="0.25">
      <c r="A48" s="8" t="s">
        <v>150</v>
      </c>
    </row>
    <row r="49" spans="1:1" x14ac:dyDescent="0.25">
      <c r="A49" s="8" t="s">
        <v>56</v>
      </c>
    </row>
    <row r="50" spans="1:1" x14ac:dyDescent="0.25">
      <c r="A50" s="8" t="s">
        <v>55</v>
      </c>
    </row>
    <row r="51" spans="1:1" x14ac:dyDescent="0.25">
      <c r="A51" s="7" t="s">
        <v>161</v>
      </c>
    </row>
    <row r="52" spans="1:1" x14ac:dyDescent="0.25">
      <c r="A52" s="8" t="s">
        <v>163</v>
      </c>
    </row>
    <row r="53" spans="1:1" x14ac:dyDescent="0.25">
      <c r="A53" s="8" t="s">
        <v>162</v>
      </c>
    </row>
    <row r="54" spans="1:1" x14ac:dyDescent="0.25">
      <c r="A54" s="7" t="s">
        <v>177</v>
      </c>
    </row>
    <row r="55" spans="1:1" x14ac:dyDescent="0.25">
      <c r="A55" s="8" t="s">
        <v>181</v>
      </c>
    </row>
    <row r="56" spans="1:1" x14ac:dyDescent="0.25">
      <c r="A56" s="8" t="s">
        <v>178</v>
      </c>
    </row>
    <row r="57" spans="1:1" x14ac:dyDescent="0.25">
      <c r="A57" s="7" t="s">
        <v>173</v>
      </c>
    </row>
    <row r="58" spans="1:1" x14ac:dyDescent="0.25">
      <c r="A58" s="8" t="s">
        <v>175</v>
      </c>
    </row>
    <row r="59" spans="1:1" x14ac:dyDescent="0.25">
      <c r="A59" s="8" t="s">
        <v>174</v>
      </c>
    </row>
    <row r="60" spans="1:1" x14ac:dyDescent="0.25">
      <c r="A60" s="7" t="s">
        <v>183</v>
      </c>
    </row>
    <row r="61" spans="1:1" x14ac:dyDescent="0.25">
      <c r="A61" s="8" t="s">
        <v>185</v>
      </c>
    </row>
    <row r="62" spans="1:1" x14ac:dyDescent="0.25">
      <c r="A62" s="8" t="s">
        <v>184</v>
      </c>
    </row>
    <row r="63" spans="1:1" x14ac:dyDescent="0.25">
      <c r="A63" s="7" t="s">
        <v>23</v>
      </c>
    </row>
    <row r="64" spans="1:1" x14ac:dyDescent="0.25">
      <c r="A64" s="8" t="s">
        <v>104</v>
      </c>
    </row>
    <row r="65" spans="1:2" x14ac:dyDescent="0.25">
      <c r="A65" s="8" t="s">
        <v>103</v>
      </c>
    </row>
    <row r="66" spans="1:2" x14ac:dyDescent="0.25">
      <c r="A66" s="8" t="s">
        <v>100</v>
      </c>
    </row>
    <row r="67" spans="1:2" x14ac:dyDescent="0.25">
      <c r="A67" s="8" t="s">
        <v>99</v>
      </c>
    </row>
    <row r="68" spans="1:2" x14ac:dyDescent="0.25">
      <c r="A68" s="8" t="s">
        <v>84</v>
      </c>
      <c r="B68" t="s">
        <v>341</v>
      </c>
    </row>
    <row r="69" spans="1:2" x14ac:dyDescent="0.25">
      <c r="A69" s="8" t="s">
        <v>83</v>
      </c>
      <c r="B69" t="s">
        <v>341</v>
      </c>
    </row>
    <row r="70" spans="1:2" x14ac:dyDescent="0.25">
      <c r="A70" s="8" t="s">
        <v>82</v>
      </c>
      <c r="B70" t="s">
        <v>341</v>
      </c>
    </row>
    <row r="71" spans="1:2" x14ac:dyDescent="0.25">
      <c r="A71" s="8" t="s">
        <v>81</v>
      </c>
      <c r="B71" t="s">
        <v>341</v>
      </c>
    </row>
    <row r="72" spans="1:2" x14ac:dyDescent="0.25">
      <c r="A72" s="8" t="s">
        <v>80</v>
      </c>
      <c r="B72" t="s">
        <v>341</v>
      </c>
    </row>
    <row r="73" spans="1:2" x14ac:dyDescent="0.25">
      <c r="A73" s="8" t="s">
        <v>77</v>
      </c>
      <c r="B73" t="s">
        <v>341</v>
      </c>
    </row>
    <row r="74" spans="1:2" x14ac:dyDescent="0.25">
      <c r="A74" s="8" t="s">
        <v>76</v>
      </c>
      <c r="B74" t="s">
        <v>341</v>
      </c>
    </row>
    <row r="75" spans="1:2" x14ac:dyDescent="0.25">
      <c r="A75" s="8" t="s">
        <v>73</v>
      </c>
      <c r="B75" t="s">
        <v>341</v>
      </c>
    </row>
    <row r="76" spans="1:2" x14ac:dyDescent="0.25">
      <c r="A76" s="8" t="s">
        <v>69</v>
      </c>
      <c r="B76" t="s">
        <v>341</v>
      </c>
    </row>
    <row r="77" spans="1:2" x14ac:dyDescent="0.25">
      <c r="A77" s="8" t="s">
        <v>58</v>
      </c>
      <c r="B77" t="s">
        <v>341</v>
      </c>
    </row>
    <row r="78" spans="1:2" x14ac:dyDescent="0.25">
      <c r="A78" s="8" t="s">
        <v>57</v>
      </c>
      <c r="B78" t="s">
        <v>341</v>
      </c>
    </row>
    <row r="79" spans="1:2" x14ac:dyDescent="0.25">
      <c r="A79" s="8" t="s">
        <v>27</v>
      </c>
      <c r="B79" t="s">
        <v>341</v>
      </c>
    </row>
    <row r="80" spans="1:2" x14ac:dyDescent="0.25">
      <c r="A80" s="8" t="s">
        <v>25</v>
      </c>
    </row>
    <row r="81" spans="1:2" x14ac:dyDescent="0.25">
      <c r="A81" s="7" t="s">
        <v>140</v>
      </c>
    </row>
    <row r="82" spans="1:2" x14ac:dyDescent="0.25">
      <c r="A82" s="8" t="s">
        <v>144</v>
      </c>
      <c r="B82" t="s">
        <v>341</v>
      </c>
    </row>
    <row r="83" spans="1:2" x14ac:dyDescent="0.25">
      <c r="A83" s="8" t="s">
        <v>143</v>
      </c>
      <c r="B83" t="s">
        <v>341</v>
      </c>
    </row>
    <row r="84" spans="1:2" x14ac:dyDescent="0.25">
      <c r="A84" s="8" t="s">
        <v>142</v>
      </c>
      <c r="B84" t="s">
        <v>341</v>
      </c>
    </row>
    <row r="85" spans="1:2" x14ac:dyDescent="0.25">
      <c r="A85" s="8" t="s">
        <v>141</v>
      </c>
      <c r="B85" t="s">
        <v>341</v>
      </c>
    </row>
    <row r="86" spans="1:2" x14ac:dyDescent="0.25">
      <c r="A86" s="7" t="s">
        <v>110</v>
      </c>
    </row>
    <row r="87" spans="1:2" x14ac:dyDescent="0.25">
      <c r="A87" s="8" t="s">
        <v>113</v>
      </c>
    </row>
    <row r="88" spans="1:2" x14ac:dyDescent="0.25">
      <c r="A88" s="8" t="s">
        <v>111</v>
      </c>
    </row>
    <row r="89" spans="1:2" x14ac:dyDescent="0.25">
      <c r="A89" s="7" t="s">
        <v>117</v>
      </c>
    </row>
    <row r="90" spans="1:2" x14ac:dyDescent="0.25">
      <c r="A90" s="8" t="s">
        <v>172</v>
      </c>
    </row>
    <row r="91" spans="1:2" x14ac:dyDescent="0.25">
      <c r="A91" s="8" t="s">
        <v>171</v>
      </c>
    </row>
    <row r="92" spans="1:2" x14ac:dyDescent="0.25">
      <c r="A92" s="8" t="s">
        <v>166</v>
      </c>
      <c r="B92" t="s">
        <v>341</v>
      </c>
    </row>
    <row r="93" spans="1:2" x14ac:dyDescent="0.25">
      <c r="A93" s="8" t="s">
        <v>165</v>
      </c>
      <c r="B93" t="s">
        <v>341</v>
      </c>
    </row>
    <row r="94" spans="1:2" x14ac:dyDescent="0.25">
      <c r="A94" s="8" t="s">
        <v>164</v>
      </c>
      <c r="B94" t="s">
        <v>341</v>
      </c>
    </row>
    <row r="95" spans="1:2" x14ac:dyDescent="0.25">
      <c r="A95" s="8" t="s">
        <v>154</v>
      </c>
      <c r="B95" t="s">
        <v>341</v>
      </c>
    </row>
    <row r="96" spans="1:2" x14ac:dyDescent="0.25">
      <c r="A96" s="8" t="s">
        <v>153</v>
      </c>
      <c r="B96" t="s">
        <v>341</v>
      </c>
    </row>
    <row r="97" spans="1:2" x14ac:dyDescent="0.25">
      <c r="A97" s="8" t="s">
        <v>119</v>
      </c>
      <c r="B97" t="s">
        <v>341</v>
      </c>
    </row>
    <row r="98" spans="1:2" x14ac:dyDescent="0.25">
      <c r="A98" s="8" t="s">
        <v>118</v>
      </c>
      <c r="B98" t="s">
        <v>341</v>
      </c>
    </row>
    <row r="99" spans="1:2" x14ac:dyDescent="0.25">
      <c r="A99" s="7" t="s">
        <v>31</v>
      </c>
    </row>
    <row r="100" spans="1:2" x14ac:dyDescent="0.25">
      <c r="A100" s="8" t="s">
        <v>168</v>
      </c>
    </row>
    <row r="101" spans="1:2" x14ac:dyDescent="0.25">
      <c r="A101" s="8" t="s">
        <v>167</v>
      </c>
    </row>
    <row r="102" spans="1:2" x14ac:dyDescent="0.25">
      <c r="A102" s="8" t="s">
        <v>68</v>
      </c>
    </row>
    <row r="103" spans="1:2" x14ac:dyDescent="0.25">
      <c r="A103" s="8" t="s">
        <v>67</v>
      </c>
    </row>
    <row r="104" spans="1:2" x14ac:dyDescent="0.25">
      <c r="A104" s="8" t="s">
        <v>63</v>
      </c>
      <c r="B104" t="s">
        <v>341</v>
      </c>
    </row>
    <row r="105" spans="1:2" x14ac:dyDescent="0.25">
      <c r="A105" s="8" t="s">
        <v>61</v>
      </c>
      <c r="B105" t="s">
        <v>341</v>
      </c>
    </row>
    <row r="106" spans="1:2" x14ac:dyDescent="0.25">
      <c r="A106" s="8" t="s">
        <v>60</v>
      </c>
      <c r="B106" t="s">
        <v>341</v>
      </c>
    </row>
    <row r="107" spans="1:2" x14ac:dyDescent="0.25">
      <c r="A107" s="8" t="s">
        <v>59</v>
      </c>
      <c r="B107" t="s">
        <v>341</v>
      </c>
    </row>
    <row r="108" spans="1:2" x14ac:dyDescent="0.25">
      <c r="A108" s="8" t="s">
        <v>33</v>
      </c>
      <c r="B108" t="s">
        <v>341</v>
      </c>
    </row>
    <row r="109" spans="1:2" x14ac:dyDescent="0.25">
      <c r="A109" s="8" t="s">
        <v>32</v>
      </c>
      <c r="B109" t="s">
        <v>341</v>
      </c>
    </row>
    <row r="110" spans="1:2" x14ac:dyDescent="0.25">
      <c r="A110" s="7" t="s">
        <v>94</v>
      </c>
    </row>
    <row r="111" spans="1:2" x14ac:dyDescent="0.25">
      <c r="A111" s="8" t="s">
        <v>96</v>
      </c>
    </row>
    <row r="112" spans="1:2" x14ac:dyDescent="0.25">
      <c r="A112" s="8" t="s">
        <v>95</v>
      </c>
    </row>
    <row r="113" spans="1:1" x14ac:dyDescent="0.25">
      <c r="A113" s="7" t="s">
        <v>179</v>
      </c>
    </row>
    <row r="114" spans="1:1" x14ac:dyDescent="0.25">
      <c r="A114" s="8" t="s">
        <v>194</v>
      </c>
    </row>
    <row r="115" spans="1:1" x14ac:dyDescent="0.25">
      <c r="A115" s="8" t="s">
        <v>193</v>
      </c>
    </row>
    <row r="116" spans="1:1" x14ac:dyDescent="0.25">
      <c r="A116" s="8" t="s">
        <v>189</v>
      </c>
    </row>
    <row r="117" spans="1:1" x14ac:dyDescent="0.25">
      <c r="A117" s="8" t="s">
        <v>188</v>
      </c>
    </row>
    <row r="118" spans="1:1" x14ac:dyDescent="0.25">
      <c r="A118" s="8" t="s">
        <v>187</v>
      </c>
    </row>
    <row r="119" spans="1:1" x14ac:dyDescent="0.25">
      <c r="A119" s="8" t="s">
        <v>186</v>
      </c>
    </row>
    <row r="120" spans="1:1" x14ac:dyDescent="0.25">
      <c r="A120" s="8" t="s">
        <v>180</v>
      </c>
    </row>
    <row r="121" spans="1:1" x14ac:dyDescent="0.25">
      <c r="A121" s="7" t="s">
        <v>122</v>
      </c>
    </row>
    <row r="122" spans="1:1" x14ac:dyDescent="0.25">
      <c r="A122" s="8" t="s">
        <v>124</v>
      </c>
    </row>
    <row r="123" spans="1:1" x14ac:dyDescent="0.25">
      <c r="A123" s="8" t="s">
        <v>123</v>
      </c>
    </row>
    <row r="124" spans="1:1" x14ac:dyDescent="0.25">
      <c r="A124" s="7" t="s">
        <v>137</v>
      </c>
    </row>
    <row r="125" spans="1:1" x14ac:dyDescent="0.25">
      <c r="A125" s="8" t="s">
        <v>139</v>
      </c>
    </row>
    <row r="126" spans="1:1" x14ac:dyDescent="0.25">
      <c r="A126" s="8" t="s">
        <v>138</v>
      </c>
    </row>
    <row r="127" spans="1:1" x14ac:dyDescent="0.25">
      <c r="A127" s="7" t="s">
        <v>70</v>
      </c>
    </row>
    <row r="128" spans="1:1" x14ac:dyDescent="0.25">
      <c r="A128" s="8" t="s">
        <v>198</v>
      </c>
    </row>
    <row r="129" spans="1:2" x14ac:dyDescent="0.25">
      <c r="A129" s="8" t="s">
        <v>197</v>
      </c>
    </row>
    <row r="130" spans="1:2" x14ac:dyDescent="0.25">
      <c r="A130" s="8" t="s">
        <v>72</v>
      </c>
    </row>
    <row r="131" spans="1:2" x14ac:dyDescent="0.25">
      <c r="A131" s="8" t="s">
        <v>71</v>
      </c>
    </row>
    <row r="132" spans="1:2" x14ac:dyDescent="0.25">
      <c r="A132" s="7" t="s">
        <v>190</v>
      </c>
    </row>
    <row r="133" spans="1:2" x14ac:dyDescent="0.25">
      <c r="A133" s="8" t="s">
        <v>196</v>
      </c>
    </row>
    <row r="134" spans="1:2" x14ac:dyDescent="0.25">
      <c r="A134" s="8" t="s">
        <v>195</v>
      </c>
    </row>
    <row r="135" spans="1:2" x14ac:dyDescent="0.25">
      <c r="A135" s="8" t="s">
        <v>192</v>
      </c>
    </row>
    <row r="136" spans="1:2" x14ac:dyDescent="0.25">
      <c r="A136" s="8" t="s">
        <v>191</v>
      </c>
    </row>
    <row r="137" spans="1:2" x14ac:dyDescent="0.25">
      <c r="A137" s="7" t="s">
        <v>34</v>
      </c>
    </row>
    <row r="138" spans="1:2" x14ac:dyDescent="0.25">
      <c r="A138" s="8" t="s">
        <v>203</v>
      </c>
    </row>
    <row r="139" spans="1:2" x14ac:dyDescent="0.25">
      <c r="A139" s="8" t="s">
        <v>202</v>
      </c>
    </row>
    <row r="140" spans="1:2" x14ac:dyDescent="0.25">
      <c r="A140" s="8" t="s">
        <v>134</v>
      </c>
    </row>
    <row r="141" spans="1:2" x14ac:dyDescent="0.25">
      <c r="A141" s="8" t="s">
        <v>133</v>
      </c>
    </row>
    <row r="142" spans="1:2" x14ac:dyDescent="0.25">
      <c r="A142" s="8" t="s">
        <v>109</v>
      </c>
      <c r="B142" t="s">
        <v>341</v>
      </c>
    </row>
    <row r="143" spans="1:2" x14ac:dyDescent="0.25">
      <c r="A143" s="8" t="s">
        <v>108</v>
      </c>
      <c r="B143" t="s">
        <v>341</v>
      </c>
    </row>
    <row r="144" spans="1:2" x14ac:dyDescent="0.25">
      <c r="A144" s="8" t="s">
        <v>107</v>
      </c>
      <c r="B144" t="s">
        <v>341</v>
      </c>
    </row>
    <row r="145" spans="1:2" x14ac:dyDescent="0.25">
      <c r="A145" s="8" t="s">
        <v>106</v>
      </c>
      <c r="B145" t="s">
        <v>341</v>
      </c>
    </row>
    <row r="146" spans="1:2" x14ac:dyDescent="0.25">
      <c r="A146" s="8" t="s">
        <v>105</v>
      </c>
      <c r="B146" t="s">
        <v>341</v>
      </c>
    </row>
    <row r="147" spans="1:2" x14ac:dyDescent="0.25">
      <c r="A147" s="8" t="s">
        <v>75</v>
      </c>
      <c r="B147" t="s">
        <v>341</v>
      </c>
    </row>
    <row r="148" spans="1:2" x14ac:dyDescent="0.25">
      <c r="A148" s="8" t="s">
        <v>74</v>
      </c>
      <c r="B148" t="s">
        <v>341</v>
      </c>
    </row>
    <row r="149" spans="1:2" x14ac:dyDescent="0.25">
      <c r="A149" s="8" t="s">
        <v>66</v>
      </c>
      <c r="B149" t="s">
        <v>341</v>
      </c>
    </row>
    <row r="150" spans="1:2" x14ac:dyDescent="0.25">
      <c r="A150" s="8" t="s">
        <v>65</v>
      </c>
      <c r="B150" t="s">
        <v>341</v>
      </c>
    </row>
    <row r="151" spans="1:2" x14ac:dyDescent="0.25">
      <c r="A151" s="8" t="s">
        <v>64</v>
      </c>
      <c r="B151" t="s">
        <v>341</v>
      </c>
    </row>
    <row r="152" spans="1:2" x14ac:dyDescent="0.25">
      <c r="A152" s="8" t="s">
        <v>62</v>
      </c>
      <c r="B152" t="s">
        <v>341</v>
      </c>
    </row>
    <row r="153" spans="1:2" x14ac:dyDescent="0.25">
      <c r="A153" s="8" t="s">
        <v>36</v>
      </c>
      <c r="B153" t="s">
        <v>341</v>
      </c>
    </row>
    <row r="154" spans="1:2" x14ac:dyDescent="0.25">
      <c r="A154" s="8" t="s">
        <v>35</v>
      </c>
      <c r="B154" t="s">
        <v>341</v>
      </c>
    </row>
    <row r="155" spans="1:2" x14ac:dyDescent="0.25">
      <c r="A155" s="7" t="s">
        <v>148</v>
      </c>
    </row>
    <row r="156" spans="1:2" x14ac:dyDescent="0.25">
      <c r="A156" s="8" t="s">
        <v>158</v>
      </c>
    </row>
    <row r="157" spans="1:2" x14ac:dyDescent="0.25">
      <c r="A157" s="8" t="s">
        <v>157</v>
      </c>
    </row>
    <row r="158" spans="1:2" x14ac:dyDescent="0.25">
      <c r="A158" s="8" t="s">
        <v>151</v>
      </c>
      <c r="B158" t="s">
        <v>341</v>
      </c>
    </row>
    <row r="159" spans="1:2" x14ac:dyDescent="0.25">
      <c r="A159" s="8" t="s">
        <v>149</v>
      </c>
      <c r="B159" t="s">
        <v>341</v>
      </c>
    </row>
    <row r="160" spans="1:2" x14ac:dyDescent="0.25">
      <c r="A160" s="7" t="s">
        <v>28</v>
      </c>
    </row>
    <row r="161" spans="1:2" x14ac:dyDescent="0.25">
      <c r="A161" s="8" t="s">
        <v>170</v>
      </c>
    </row>
    <row r="162" spans="1:2" x14ac:dyDescent="0.25">
      <c r="A162" s="8" t="s">
        <v>169</v>
      </c>
    </row>
    <row r="163" spans="1:2" x14ac:dyDescent="0.25">
      <c r="A163" s="8" t="s">
        <v>136</v>
      </c>
    </row>
    <row r="164" spans="1:2" x14ac:dyDescent="0.25">
      <c r="A164" s="8" t="s">
        <v>135</v>
      </c>
    </row>
    <row r="165" spans="1:2" x14ac:dyDescent="0.25">
      <c r="A165" s="8" t="s">
        <v>53</v>
      </c>
    </row>
    <row r="166" spans="1:2" x14ac:dyDescent="0.25">
      <c r="A166" s="8" t="s">
        <v>52</v>
      </c>
    </row>
    <row r="167" spans="1:2" x14ac:dyDescent="0.25">
      <c r="A167" s="8" t="s">
        <v>51</v>
      </c>
      <c r="B167" t="s">
        <v>341</v>
      </c>
    </row>
    <row r="168" spans="1:2" x14ac:dyDescent="0.25">
      <c r="A168" s="8" t="s">
        <v>50</v>
      </c>
      <c r="B168" t="s">
        <v>341</v>
      </c>
    </row>
    <row r="169" spans="1:2" x14ac:dyDescent="0.25">
      <c r="A169" s="8" t="s">
        <v>46</v>
      </c>
      <c r="B169" t="s">
        <v>341</v>
      </c>
    </row>
    <row r="170" spans="1:2" x14ac:dyDescent="0.25">
      <c r="A170" s="8" t="s">
        <v>45</v>
      </c>
      <c r="B170" t="s">
        <v>341</v>
      </c>
    </row>
    <row r="171" spans="1:2" x14ac:dyDescent="0.25">
      <c r="A171" s="8" t="s">
        <v>30</v>
      </c>
      <c r="B171" t="s">
        <v>341</v>
      </c>
    </row>
    <row r="172" spans="1:2" x14ac:dyDescent="0.25">
      <c r="A172" s="8" t="s">
        <v>29</v>
      </c>
      <c r="B172" t="s">
        <v>341</v>
      </c>
    </row>
    <row r="173" spans="1:2" x14ac:dyDescent="0.25">
      <c r="A173" s="7" t="s">
        <v>13</v>
      </c>
    </row>
    <row r="174" spans="1:2" x14ac:dyDescent="0.25">
      <c r="A174" s="8" t="s">
        <v>21</v>
      </c>
    </row>
    <row r="175" spans="1:2" x14ac:dyDescent="0.25">
      <c r="A175" s="8" t="s">
        <v>16</v>
      </c>
    </row>
    <row r="176" spans="1:2" x14ac:dyDescent="0.25">
      <c r="A176" s="7" t="s">
        <v>125</v>
      </c>
    </row>
    <row r="177" spans="1:1" x14ac:dyDescent="0.25">
      <c r="A177" s="8" t="s">
        <v>182</v>
      </c>
    </row>
    <row r="178" spans="1:1" x14ac:dyDescent="0.25">
      <c r="A178" s="8" t="s">
        <v>176</v>
      </c>
    </row>
    <row r="179" spans="1:1" x14ac:dyDescent="0.25">
      <c r="A179" s="8" t="s">
        <v>132</v>
      </c>
    </row>
    <row r="180" spans="1:1" x14ac:dyDescent="0.25">
      <c r="A180" s="8" t="s">
        <v>131</v>
      </c>
    </row>
    <row r="181" spans="1:1" x14ac:dyDescent="0.25">
      <c r="A181" s="8" t="s">
        <v>130</v>
      </c>
    </row>
    <row r="182" spans="1:1" x14ac:dyDescent="0.25">
      <c r="A182" s="8" t="s">
        <v>129</v>
      </c>
    </row>
    <row r="183" spans="1:1" x14ac:dyDescent="0.25">
      <c r="A183" s="8" t="s">
        <v>128</v>
      </c>
    </row>
    <row r="184" spans="1:1" x14ac:dyDescent="0.25">
      <c r="A184" s="8" t="s">
        <v>127</v>
      </c>
    </row>
    <row r="185" spans="1:1" x14ac:dyDescent="0.25">
      <c r="A185" s="8" t="s">
        <v>126</v>
      </c>
    </row>
    <row r="186" spans="1:1" x14ac:dyDescent="0.25">
      <c r="A186" s="7" t="s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278"/>
  <sheetViews>
    <sheetView topLeftCell="A82" workbookViewId="0">
      <selection sqref="A1:P119"/>
    </sheetView>
  </sheetViews>
  <sheetFormatPr defaultRowHeight="15" x14ac:dyDescent="0.25"/>
  <cols>
    <col min="1" max="1" width="13.28515625" bestFit="1" customWidth="1"/>
    <col min="2" max="2" width="17.5703125" bestFit="1" customWidth="1"/>
    <col min="3" max="3" width="13.7109375" bestFit="1" customWidth="1"/>
    <col min="4" max="4" width="14.140625" bestFit="1" customWidth="1"/>
    <col min="5" max="5" width="7" bestFit="1" customWidth="1"/>
    <col min="6" max="6" width="26.7109375" bestFit="1" customWidth="1"/>
    <col min="7" max="7" width="9" customWidth="1"/>
    <col min="8" max="8" width="16.7109375" bestFit="1" customWidth="1"/>
    <col min="9" max="9" width="10.85546875" customWidth="1"/>
    <col min="10" max="10" width="16.5703125" customWidth="1"/>
    <col min="11" max="11" width="15.42578125" customWidth="1"/>
    <col min="12" max="12" width="7.7109375" bestFit="1" customWidth="1"/>
    <col min="13" max="14" width="21" customWidth="1"/>
    <col min="15" max="15" width="2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338</v>
      </c>
      <c r="P1" t="s">
        <v>341</v>
      </c>
    </row>
    <row r="2" spans="1:16" x14ac:dyDescent="0.25">
      <c r="A2" t="s">
        <v>13</v>
      </c>
      <c r="B2" s="1">
        <v>44638</v>
      </c>
      <c r="C2">
        <v>110</v>
      </c>
      <c r="D2" t="s">
        <v>14</v>
      </c>
      <c r="E2" t="s">
        <v>15</v>
      </c>
      <c r="F2" t="s">
        <v>16</v>
      </c>
      <c r="G2" t="s">
        <v>17</v>
      </c>
      <c r="H2">
        <v>1</v>
      </c>
      <c r="I2" t="s">
        <v>18</v>
      </c>
      <c r="K2" t="s">
        <v>19</v>
      </c>
      <c r="L2">
        <v>1.3</v>
      </c>
      <c r="M2">
        <v>1</v>
      </c>
      <c r="P2">
        <v>0</v>
      </c>
    </row>
    <row r="3" spans="1:16" x14ac:dyDescent="0.25">
      <c r="A3" t="s">
        <v>13</v>
      </c>
      <c r="B3" s="1">
        <v>44638</v>
      </c>
      <c r="C3">
        <v>110</v>
      </c>
      <c r="D3" t="s">
        <v>14</v>
      </c>
      <c r="E3" t="s">
        <v>20</v>
      </c>
      <c r="F3" t="s">
        <v>21</v>
      </c>
      <c r="G3" t="s">
        <v>22</v>
      </c>
      <c r="H3">
        <v>1</v>
      </c>
      <c r="I3" t="s">
        <v>18</v>
      </c>
      <c r="J3" t="s">
        <v>19</v>
      </c>
      <c r="L3">
        <v>2.0499999999999998</v>
      </c>
      <c r="M3">
        <v>1</v>
      </c>
      <c r="P3">
        <v>0</v>
      </c>
    </row>
    <row r="4" spans="1:16" x14ac:dyDescent="0.25">
      <c r="A4" s="2" t="s">
        <v>23</v>
      </c>
      <c r="B4" s="3">
        <v>44638</v>
      </c>
      <c r="C4" s="2">
        <v>210</v>
      </c>
      <c r="D4" s="2" t="s">
        <v>24</v>
      </c>
      <c r="E4" s="2" t="s">
        <v>15</v>
      </c>
      <c r="F4" s="2" t="s">
        <v>25</v>
      </c>
      <c r="G4" s="2" t="s">
        <v>17</v>
      </c>
      <c r="H4" s="2">
        <v>10</v>
      </c>
      <c r="I4" s="2" t="s">
        <v>18</v>
      </c>
      <c r="J4" s="2"/>
      <c r="K4" s="2" t="s">
        <v>26</v>
      </c>
      <c r="L4" s="2">
        <v>0.13</v>
      </c>
      <c r="M4" s="2">
        <v>10</v>
      </c>
      <c r="N4" s="2"/>
      <c r="O4" s="2">
        <v>5</v>
      </c>
      <c r="P4">
        <v>0</v>
      </c>
    </row>
    <row r="5" spans="1:16" x14ac:dyDescent="0.25">
      <c r="A5" s="4" t="s">
        <v>23</v>
      </c>
      <c r="B5" s="5">
        <v>44638</v>
      </c>
      <c r="C5" s="4">
        <v>210</v>
      </c>
      <c r="D5" s="4" t="s">
        <v>24</v>
      </c>
      <c r="E5" s="4" t="s">
        <v>20</v>
      </c>
      <c r="F5" s="4" t="s">
        <v>27</v>
      </c>
      <c r="G5" s="4" t="s">
        <v>22</v>
      </c>
      <c r="H5" s="4">
        <v>10</v>
      </c>
      <c r="I5" s="4" t="s">
        <v>18</v>
      </c>
      <c r="J5" s="4" t="s">
        <v>26</v>
      </c>
      <c r="K5" s="4"/>
      <c r="L5" s="4">
        <v>0.09</v>
      </c>
      <c r="M5" s="4">
        <v>10</v>
      </c>
      <c r="N5" s="4"/>
      <c r="O5" s="4"/>
      <c r="P5" t="s">
        <v>341</v>
      </c>
    </row>
    <row r="6" spans="1:16" x14ac:dyDescent="0.25">
      <c r="A6" s="2" t="s">
        <v>28</v>
      </c>
      <c r="B6" s="3">
        <v>44638</v>
      </c>
      <c r="C6" s="2">
        <v>830</v>
      </c>
      <c r="D6" s="2" t="s">
        <v>24</v>
      </c>
      <c r="E6" s="2" t="s">
        <v>15</v>
      </c>
      <c r="F6" s="2" t="s">
        <v>29</v>
      </c>
      <c r="G6" s="2" t="s">
        <v>17</v>
      </c>
      <c r="H6" s="2">
        <v>1</v>
      </c>
      <c r="I6" s="2" t="s">
        <v>18</v>
      </c>
      <c r="J6" s="2"/>
      <c r="K6" s="2" t="s">
        <v>26</v>
      </c>
      <c r="L6" s="2">
        <v>3.65</v>
      </c>
      <c r="M6" s="2">
        <v>1</v>
      </c>
      <c r="N6" s="2">
        <v>-1.1999999999999997</v>
      </c>
      <c r="O6" s="2">
        <v>72.83</v>
      </c>
      <c r="P6" t="s">
        <v>341</v>
      </c>
    </row>
    <row r="7" spans="1:16" x14ac:dyDescent="0.25">
      <c r="A7" s="4" t="s">
        <v>28</v>
      </c>
      <c r="B7" s="5">
        <v>44638</v>
      </c>
      <c r="C7" s="4">
        <v>830</v>
      </c>
      <c r="D7" s="4" t="s">
        <v>24</v>
      </c>
      <c r="E7" s="4" t="s">
        <v>20</v>
      </c>
      <c r="F7" s="4" t="s">
        <v>30</v>
      </c>
      <c r="G7" s="4" t="s">
        <v>22</v>
      </c>
      <c r="H7" s="4">
        <v>1</v>
      </c>
      <c r="I7" s="4" t="s">
        <v>18</v>
      </c>
      <c r="J7" s="4" t="s">
        <v>26</v>
      </c>
      <c r="K7" s="4"/>
      <c r="L7" s="4">
        <v>4.8499999999999996</v>
      </c>
      <c r="M7" s="4">
        <v>1</v>
      </c>
      <c r="N7" s="4"/>
      <c r="O7" s="4"/>
      <c r="P7" t="s">
        <v>341</v>
      </c>
    </row>
    <row r="8" spans="1:16" x14ac:dyDescent="0.25">
      <c r="A8" s="2" t="s">
        <v>31</v>
      </c>
      <c r="B8" s="3">
        <v>44638</v>
      </c>
      <c r="C8" s="2">
        <v>225</v>
      </c>
      <c r="D8" s="2" t="s">
        <v>24</v>
      </c>
      <c r="E8" s="2" t="s">
        <v>15</v>
      </c>
      <c r="F8" s="2" t="s">
        <v>32</v>
      </c>
      <c r="G8" s="2" t="s">
        <v>17</v>
      </c>
      <c r="H8" s="2">
        <v>1</v>
      </c>
      <c r="I8" s="2" t="s">
        <v>18</v>
      </c>
      <c r="J8" s="2"/>
      <c r="K8" s="2" t="s">
        <v>26</v>
      </c>
      <c r="L8" s="2">
        <v>2.98</v>
      </c>
      <c r="M8" s="2">
        <v>1</v>
      </c>
      <c r="N8" s="2"/>
      <c r="O8" s="2">
        <v>40</v>
      </c>
      <c r="P8" t="s">
        <v>341</v>
      </c>
    </row>
    <row r="9" spans="1:16" x14ac:dyDescent="0.25">
      <c r="A9" s="4" t="s">
        <v>31</v>
      </c>
      <c r="B9" s="5">
        <v>44638</v>
      </c>
      <c r="C9" s="4">
        <v>225</v>
      </c>
      <c r="D9" s="4" t="s">
        <v>24</v>
      </c>
      <c r="E9" s="4" t="s">
        <v>20</v>
      </c>
      <c r="F9" s="4" t="s">
        <v>33</v>
      </c>
      <c r="G9" s="4" t="s">
        <v>22</v>
      </c>
      <c r="H9" s="4">
        <v>1</v>
      </c>
      <c r="I9" s="4" t="s">
        <v>18</v>
      </c>
      <c r="J9" s="4" t="s">
        <v>26</v>
      </c>
      <c r="K9" s="4"/>
      <c r="L9" s="4">
        <v>2.7</v>
      </c>
      <c r="M9" s="4">
        <v>1</v>
      </c>
      <c r="N9" s="4"/>
      <c r="O9" s="4"/>
      <c r="P9" t="s">
        <v>341</v>
      </c>
    </row>
    <row r="10" spans="1:16" x14ac:dyDescent="0.25">
      <c r="A10" t="s">
        <v>34</v>
      </c>
      <c r="B10" s="1">
        <v>44636</v>
      </c>
      <c r="C10">
        <v>420</v>
      </c>
      <c r="D10" t="s">
        <v>14</v>
      </c>
      <c r="E10" t="s">
        <v>15</v>
      </c>
      <c r="F10" t="s">
        <v>35</v>
      </c>
      <c r="G10" t="s">
        <v>17</v>
      </c>
      <c r="H10">
        <v>1</v>
      </c>
      <c r="I10" t="s">
        <v>18</v>
      </c>
      <c r="K10" t="s">
        <v>19</v>
      </c>
      <c r="L10">
        <v>2.8</v>
      </c>
      <c r="M10">
        <v>1</v>
      </c>
      <c r="N10">
        <v>-1.1400000000000001</v>
      </c>
      <c r="P10" t="s">
        <v>341</v>
      </c>
    </row>
    <row r="11" spans="1:16" x14ac:dyDescent="0.25">
      <c r="A11" t="s">
        <v>34</v>
      </c>
      <c r="B11" s="1">
        <v>44636</v>
      </c>
      <c r="C11">
        <v>420</v>
      </c>
      <c r="D11" t="s">
        <v>14</v>
      </c>
      <c r="E11" t="s">
        <v>20</v>
      </c>
      <c r="F11" t="s">
        <v>36</v>
      </c>
      <c r="G11" t="s">
        <v>22</v>
      </c>
      <c r="H11">
        <v>1</v>
      </c>
      <c r="I11" t="s">
        <v>18</v>
      </c>
      <c r="J11" t="s">
        <v>19</v>
      </c>
      <c r="L11">
        <v>3.94</v>
      </c>
      <c r="M11">
        <v>1</v>
      </c>
      <c r="P11" t="s">
        <v>341</v>
      </c>
    </row>
    <row r="12" spans="1:16" x14ac:dyDescent="0.25">
      <c r="A12" t="s">
        <v>37</v>
      </c>
      <c r="B12" s="1">
        <v>44638</v>
      </c>
      <c r="C12">
        <v>105</v>
      </c>
      <c r="D12" t="s">
        <v>24</v>
      </c>
      <c r="E12" t="s">
        <v>15</v>
      </c>
      <c r="F12" t="s">
        <v>38</v>
      </c>
      <c r="G12" t="s">
        <v>17</v>
      </c>
      <c r="H12">
        <v>1</v>
      </c>
      <c r="I12" t="s">
        <v>18</v>
      </c>
      <c r="K12" t="s">
        <v>26</v>
      </c>
      <c r="L12">
        <v>6</v>
      </c>
      <c r="M12">
        <v>1</v>
      </c>
      <c r="P12" t="s">
        <v>341</v>
      </c>
    </row>
    <row r="13" spans="1:16" x14ac:dyDescent="0.25">
      <c r="A13" t="s">
        <v>37</v>
      </c>
      <c r="B13" s="1">
        <v>44638</v>
      </c>
      <c r="C13">
        <v>105</v>
      </c>
      <c r="D13" t="s">
        <v>24</v>
      </c>
      <c r="E13" t="s">
        <v>20</v>
      </c>
      <c r="F13" t="s">
        <v>39</v>
      </c>
      <c r="G13" t="s">
        <v>22</v>
      </c>
      <c r="H13">
        <v>1</v>
      </c>
      <c r="I13" t="s">
        <v>18</v>
      </c>
      <c r="J13" t="s">
        <v>26</v>
      </c>
      <c r="L13">
        <v>2.97</v>
      </c>
      <c r="M13">
        <v>1</v>
      </c>
      <c r="P13" t="s">
        <v>341</v>
      </c>
    </row>
    <row r="14" spans="1:16" x14ac:dyDescent="0.25">
      <c r="A14" t="s">
        <v>37</v>
      </c>
      <c r="B14" s="1">
        <v>44631</v>
      </c>
      <c r="C14">
        <v>110</v>
      </c>
      <c r="D14" t="s">
        <v>24</v>
      </c>
      <c r="E14" t="s">
        <v>15</v>
      </c>
      <c r="F14" t="s">
        <v>40</v>
      </c>
      <c r="G14" t="s">
        <v>17</v>
      </c>
      <c r="H14">
        <v>2</v>
      </c>
      <c r="I14" t="s">
        <v>18</v>
      </c>
      <c r="K14" t="s">
        <v>26</v>
      </c>
      <c r="L14">
        <v>0.46</v>
      </c>
      <c r="M14">
        <v>2</v>
      </c>
      <c r="N14">
        <v>-1.2000000000000002</v>
      </c>
      <c r="P14" t="s">
        <v>341</v>
      </c>
    </row>
    <row r="15" spans="1:16" x14ac:dyDescent="0.25">
      <c r="A15" t="s">
        <v>37</v>
      </c>
      <c r="B15" s="1">
        <v>44631</v>
      </c>
      <c r="C15">
        <v>110</v>
      </c>
      <c r="D15" t="s">
        <v>24</v>
      </c>
      <c r="E15" t="s">
        <v>20</v>
      </c>
      <c r="F15" t="s">
        <v>41</v>
      </c>
      <c r="G15" t="s">
        <v>22</v>
      </c>
      <c r="H15">
        <v>1</v>
      </c>
      <c r="I15" t="s">
        <v>18</v>
      </c>
      <c r="J15" t="s">
        <v>26</v>
      </c>
      <c r="L15">
        <v>0.99</v>
      </c>
      <c r="M15">
        <v>1</v>
      </c>
      <c r="P15" t="s">
        <v>341</v>
      </c>
    </row>
    <row r="16" spans="1:16" x14ac:dyDescent="0.25">
      <c r="A16" t="s">
        <v>37</v>
      </c>
      <c r="B16" s="1">
        <v>44631</v>
      </c>
      <c r="C16">
        <v>110</v>
      </c>
      <c r="D16" t="s">
        <v>24</v>
      </c>
      <c r="E16" t="s">
        <v>20</v>
      </c>
      <c r="F16" t="s">
        <v>42</v>
      </c>
      <c r="G16" t="s">
        <v>22</v>
      </c>
      <c r="H16">
        <v>1</v>
      </c>
      <c r="I16" t="s">
        <v>18</v>
      </c>
      <c r="J16" t="s">
        <v>26</v>
      </c>
      <c r="L16">
        <v>1.06</v>
      </c>
      <c r="M16">
        <v>1</v>
      </c>
      <c r="P16" t="s">
        <v>341</v>
      </c>
    </row>
    <row r="17" spans="1:16" x14ac:dyDescent="0.25">
      <c r="A17" t="s">
        <v>37</v>
      </c>
      <c r="B17" s="1">
        <v>44631</v>
      </c>
      <c r="C17">
        <v>110</v>
      </c>
      <c r="D17" t="s">
        <v>24</v>
      </c>
      <c r="E17" t="s">
        <v>15</v>
      </c>
      <c r="F17" t="s">
        <v>43</v>
      </c>
      <c r="G17" t="s">
        <v>17</v>
      </c>
      <c r="H17">
        <v>1</v>
      </c>
      <c r="I17" t="s">
        <v>18</v>
      </c>
      <c r="K17" t="s">
        <v>26</v>
      </c>
      <c r="L17">
        <v>1.58</v>
      </c>
      <c r="M17">
        <v>1</v>
      </c>
      <c r="N17">
        <v>-0.44999999999999973</v>
      </c>
      <c r="P17" t="s">
        <v>341</v>
      </c>
    </row>
    <row r="18" spans="1:16" x14ac:dyDescent="0.25">
      <c r="A18" t="s">
        <v>37</v>
      </c>
      <c r="B18" s="1">
        <v>44631</v>
      </c>
      <c r="C18">
        <v>110</v>
      </c>
      <c r="D18" t="s">
        <v>24</v>
      </c>
      <c r="E18" t="s">
        <v>20</v>
      </c>
      <c r="F18" t="s">
        <v>44</v>
      </c>
      <c r="G18" t="s">
        <v>22</v>
      </c>
      <c r="H18">
        <v>1</v>
      </c>
      <c r="I18" t="s">
        <v>18</v>
      </c>
      <c r="J18" t="s">
        <v>26</v>
      </c>
      <c r="L18">
        <v>2.0299999999999998</v>
      </c>
      <c r="M18">
        <v>1</v>
      </c>
      <c r="P18" t="s">
        <v>341</v>
      </c>
    </row>
    <row r="19" spans="1:16" x14ac:dyDescent="0.25">
      <c r="A19" t="s">
        <v>28</v>
      </c>
      <c r="B19" s="1">
        <v>44631</v>
      </c>
      <c r="C19">
        <v>650</v>
      </c>
      <c r="D19" t="s">
        <v>14</v>
      </c>
      <c r="E19" t="s">
        <v>15</v>
      </c>
      <c r="F19" t="s">
        <v>45</v>
      </c>
      <c r="G19" t="s">
        <v>17</v>
      </c>
      <c r="H19">
        <v>1</v>
      </c>
      <c r="I19" t="s">
        <v>18</v>
      </c>
      <c r="K19" t="s">
        <v>19</v>
      </c>
      <c r="L19">
        <v>0.73</v>
      </c>
      <c r="M19">
        <v>1</v>
      </c>
      <c r="P19" t="s">
        <v>341</v>
      </c>
    </row>
    <row r="20" spans="1:16" x14ac:dyDescent="0.25">
      <c r="A20" t="s">
        <v>28</v>
      </c>
      <c r="B20" s="1">
        <v>44631</v>
      </c>
      <c r="C20">
        <v>650</v>
      </c>
      <c r="D20" t="s">
        <v>14</v>
      </c>
      <c r="E20" t="s">
        <v>20</v>
      </c>
      <c r="F20" t="s">
        <v>46</v>
      </c>
      <c r="G20" t="s">
        <v>22</v>
      </c>
      <c r="H20">
        <v>1</v>
      </c>
      <c r="I20" t="s">
        <v>18</v>
      </c>
      <c r="J20" t="s">
        <v>19</v>
      </c>
      <c r="L20">
        <v>0.67</v>
      </c>
      <c r="M20">
        <v>1</v>
      </c>
      <c r="P20" t="s">
        <v>341</v>
      </c>
    </row>
    <row r="21" spans="1:16" x14ac:dyDescent="0.25">
      <c r="A21" t="s">
        <v>47</v>
      </c>
      <c r="B21" s="1">
        <v>44631</v>
      </c>
      <c r="C21">
        <v>170</v>
      </c>
      <c r="D21" t="s">
        <v>24</v>
      </c>
      <c r="E21" t="s">
        <v>15</v>
      </c>
      <c r="F21" t="s">
        <v>48</v>
      </c>
      <c r="G21" t="s">
        <v>17</v>
      </c>
      <c r="H21">
        <v>2</v>
      </c>
      <c r="I21" t="s">
        <v>18</v>
      </c>
      <c r="K21" t="s">
        <v>26</v>
      </c>
      <c r="L21">
        <v>1.74</v>
      </c>
      <c r="M21">
        <v>2</v>
      </c>
      <c r="P21" t="s">
        <v>341</v>
      </c>
    </row>
    <row r="22" spans="1:16" x14ac:dyDescent="0.25">
      <c r="A22" t="s">
        <v>47</v>
      </c>
      <c r="B22" s="1">
        <v>44631</v>
      </c>
      <c r="C22">
        <v>170</v>
      </c>
      <c r="D22" t="s">
        <v>24</v>
      </c>
      <c r="E22" t="s">
        <v>20</v>
      </c>
      <c r="F22" t="s">
        <v>49</v>
      </c>
      <c r="G22" t="s">
        <v>22</v>
      </c>
      <c r="H22">
        <v>2</v>
      </c>
      <c r="I22" t="s">
        <v>18</v>
      </c>
      <c r="J22" t="s">
        <v>26</v>
      </c>
      <c r="L22">
        <v>1.66</v>
      </c>
      <c r="M22">
        <v>2</v>
      </c>
      <c r="P22" t="s">
        <v>341</v>
      </c>
    </row>
    <row r="23" spans="1:16" x14ac:dyDescent="0.25">
      <c r="A23" t="s">
        <v>28</v>
      </c>
      <c r="B23" s="1">
        <v>44624</v>
      </c>
      <c r="C23">
        <v>915</v>
      </c>
      <c r="D23" t="s">
        <v>24</v>
      </c>
      <c r="E23" t="s">
        <v>15</v>
      </c>
      <c r="F23" t="s">
        <v>50</v>
      </c>
      <c r="G23" t="s">
        <v>17</v>
      </c>
      <c r="H23">
        <v>1</v>
      </c>
      <c r="I23" t="s">
        <v>18</v>
      </c>
      <c r="K23" t="s">
        <v>26</v>
      </c>
      <c r="L23">
        <v>4.3499999999999996</v>
      </c>
      <c r="M23">
        <v>1</v>
      </c>
      <c r="P23" t="s">
        <v>341</v>
      </c>
    </row>
    <row r="24" spans="1:16" x14ac:dyDescent="0.25">
      <c r="A24" t="s">
        <v>28</v>
      </c>
      <c r="B24" s="1">
        <v>44624</v>
      </c>
      <c r="C24">
        <v>915</v>
      </c>
      <c r="D24" t="s">
        <v>24</v>
      </c>
      <c r="E24" t="s">
        <v>20</v>
      </c>
      <c r="F24" t="s">
        <v>51</v>
      </c>
      <c r="G24" t="s">
        <v>22</v>
      </c>
      <c r="H24">
        <v>1</v>
      </c>
      <c r="I24" t="s">
        <v>18</v>
      </c>
      <c r="J24" t="s">
        <v>26</v>
      </c>
      <c r="L24">
        <v>2.3199999999999998</v>
      </c>
      <c r="M24">
        <v>1</v>
      </c>
      <c r="P24" t="s">
        <v>341</v>
      </c>
    </row>
    <row r="25" spans="1:16" x14ac:dyDescent="0.25">
      <c r="A25" t="s">
        <v>28</v>
      </c>
      <c r="B25" s="1">
        <v>44617</v>
      </c>
      <c r="C25">
        <v>750</v>
      </c>
      <c r="D25" t="s">
        <v>14</v>
      </c>
      <c r="E25" t="s">
        <v>15</v>
      </c>
      <c r="F25" t="s">
        <v>52</v>
      </c>
      <c r="G25" t="s">
        <v>17</v>
      </c>
      <c r="H25">
        <v>1</v>
      </c>
      <c r="I25" t="s">
        <v>18</v>
      </c>
      <c r="K25" t="s">
        <v>19</v>
      </c>
      <c r="L25">
        <v>1.34</v>
      </c>
      <c r="M25">
        <v>1</v>
      </c>
      <c r="P25">
        <v>0</v>
      </c>
    </row>
    <row r="26" spans="1:16" x14ac:dyDescent="0.25">
      <c r="A26" t="s">
        <v>28</v>
      </c>
      <c r="B26" s="1">
        <v>44617</v>
      </c>
      <c r="C26">
        <v>750</v>
      </c>
      <c r="D26" t="s">
        <v>14</v>
      </c>
      <c r="E26" t="s">
        <v>20</v>
      </c>
      <c r="F26" t="s">
        <v>53</v>
      </c>
      <c r="G26" t="s">
        <v>22</v>
      </c>
      <c r="H26">
        <v>1</v>
      </c>
      <c r="I26" t="s">
        <v>18</v>
      </c>
      <c r="J26" t="s">
        <v>19</v>
      </c>
      <c r="L26">
        <v>1.25</v>
      </c>
      <c r="M26">
        <v>1</v>
      </c>
      <c r="P26">
        <v>0</v>
      </c>
    </row>
    <row r="27" spans="1:16" x14ac:dyDescent="0.25">
      <c r="A27" t="s">
        <v>54</v>
      </c>
      <c r="B27" s="1">
        <v>44617</v>
      </c>
      <c r="C27">
        <v>100</v>
      </c>
      <c r="D27" t="s">
        <v>14</v>
      </c>
      <c r="E27" t="s">
        <v>15</v>
      </c>
      <c r="F27" t="s">
        <v>55</v>
      </c>
      <c r="G27" t="s">
        <v>17</v>
      </c>
      <c r="H27">
        <v>1</v>
      </c>
      <c r="I27" t="s">
        <v>18</v>
      </c>
      <c r="K27" t="s">
        <v>19</v>
      </c>
      <c r="L27">
        <v>2.12</v>
      </c>
      <c r="M27">
        <v>1</v>
      </c>
      <c r="P27">
        <v>0</v>
      </c>
    </row>
    <row r="28" spans="1:16" x14ac:dyDescent="0.25">
      <c r="A28" t="s">
        <v>54</v>
      </c>
      <c r="B28" s="1">
        <v>44617</v>
      </c>
      <c r="C28">
        <v>100</v>
      </c>
      <c r="D28" t="s">
        <v>14</v>
      </c>
      <c r="E28" t="s">
        <v>20</v>
      </c>
      <c r="F28" t="s">
        <v>56</v>
      </c>
      <c r="G28" t="s">
        <v>22</v>
      </c>
      <c r="H28">
        <v>1</v>
      </c>
      <c r="I28" t="s">
        <v>18</v>
      </c>
      <c r="J28" t="s">
        <v>19</v>
      </c>
      <c r="L28">
        <v>0.82</v>
      </c>
      <c r="M28">
        <v>1</v>
      </c>
      <c r="P28">
        <v>0</v>
      </c>
    </row>
    <row r="29" spans="1:16" x14ac:dyDescent="0.25">
      <c r="A29" t="s">
        <v>23</v>
      </c>
      <c r="B29" s="1">
        <v>44617</v>
      </c>
      <c r="C29">
        <v>212.5</v>
      </c>
      <c r="D29" t="s">
        <v>24</v>
      </c>
      <c r="E29" t="s">
        <v>15</v>
      </c>
      <c r="F29" t="s">
        <v>57</v>
      </c>
      <c r="G29" t="s">
        <v>17</v>
      </c>
      <c r="H29">
        <v>1</v>
      </c>
      <c r="I29" t="s">
        <v>18</v>
      </c>
      <c r="K29" t="s">
        <v>26</v>
      </c>
      <c r="L29">
        <v>0.73</v>
      </c>
      <c r="M29">
        <v>1</v>
      </c>
      <c r="N29">
        <v>-0.41999999999999993</v>
      </c>
      <c r="P29" t="s">
        <v>341</v>
      </c>
    </row>
    <row r="30" spans="1:16" x14ac:dyDescent="0.25">
      <c r="A30" t="s">
        <v>23</v>
      </c>
      <c r="B30" s="1">
        <v>44617</v>
      </c>
      <c r="C30">
        <v>212.5</v>
      </c>
      <c r="D30" t="s">
        <v>24</v>
      </c>
      <c r="E30" t="s">
        <v>20</v>
      </c>
      <c r="F30" t="s">
        <v>58</v>
      </c>
      <c r="G30" t="s">
        <v>22</v>
      </c>
      <c r="H30">
        <v>1</v>
      </c>
      <c r="I30" t="s">
        <v>18</v>
      </c>
      <c r="J30" t="s">
        <v>26</v>
      </c>
      <c r="L30">
        <v>1.1499999999999999</v>
      </c>
      <c r="M30">
        <v>1</v>
      </c>
      <c r="P30" t="s">
        <v>341</v>
      </c>
    </row>
    <row r="31" spans="1:16" x14ac:dyDescent="0.25">
      <c r="A31" t="s">
        <v>31</v>
      </c>
      <c r="B31" s="1">
        <v>44610</v>
      </c>
      <c r="C31">
        <v>255</v>
      </c>
      <c r="D31" t="s">
        <v>24</v>
      </c>
      <c r="E31" t="s">
        <v>15</v>
      </c>
      <c r="F31" t="s">
        <v>59</v>
      </c>
      <c r="G31" t="s">
        <v>17</v>
      </c>
      <c r="H31">
        <v>1</v>
      </c>
      <c r="I31" t="s">
        <v>18</v>
      </c>
      <c r="K31" t="s">
        <v>26</v>
      </c>
      <c r="L31">
        <v>0.18</v>
      </c>
      <c r="M31">
        <v>1</v>
      </c>
      <c r="N31">
        <v>-0.22999999999999998</v>
      </c>
      <c r="P31" t="s">
        <v>341</v>
      </c>
    </row>
    <row r="32" spans="1:16" x14ac:dyDescent="0.25">
      <c r="A32" t="s">
        <v>31</v>
      </c>
      <c r="B32" s="1">
        <v>44610</v>
      </c>
      <c r="C32">
        <v>255</v>
      </c>
      <c r="D32" t="s">
        <v>24</v>
      </c>
      <c r="E32" t="s">
        <v>20</v>
      </c>
      <c r="F32" t="s">
        <v>60</v>
      </c>
      <c r="G32" t="s">
        <v>22</v>
      </c>
      <c r="H32">
        <v>1</v>
      </c>
      <c r="I32" t="s">
        <v>18</v>
      </c>
      <c r="J32" t="s">
        <v>26</v>
      </c>
      <c r="L32">
        <v>0.41</v>
      </c>
      <c r="M32">
        <v>1</v>
      </c>
      <c r="P32" t="s">
        <v>341</v>
      </c>
    </row>
    <row r="33" spans="1:16" x14ac:dyDescent="0.25">
      <c r="A33" t="s">
        <v>31</v>
      </c>
      <c r="B33" s="1">
        <v>44610</v>
      </c>
      <c r="C33">
        <v>220</v>
      </c>
      <c r="D33" t="s">
        <v>14</v>
      </c>
      <c r="E33" t="s">
        <v>15</v>
      </c>
      <c r="F33" t="s">
        <v>61</v>
      </c>
      <c r="G33" t="s">
        <v>17</v>
      </c>
      <c r="H33">
        <v>1</v>
      </c>
      <c r="I33" t="s">
        <v>18</v>
      </c>
      <c r="K33" t="s">
        <v>19</v>
      </c>
      <c r="L33">
        <v>0.17</v>
      </c>
      <c r="M33">
        <v>1</v>
      </c>
      <c r="P33" t="s">
        <v>341</v>
      </c>
    </row>
    <row r="34" spans="1:16" x14ac:dyDescent="0.25">
      <c r="A34" t="s">
        <v>34</v>
      </c>
      <c r="B34" s="1">
        <v>44614</v>
      </c>
      <c r="C34">
        <v>430</v>
      </c>
      <c r="D34" t="s">
        <v>14</v>
      </c>
      <c r="E34" t="s">
        <v>15</v>
      </c>
      <c r="F34" t="s">
        <v>62</v>
      </c>
      <c r="G34" t="s">
        <v>17</v>
      </c>
      <c r="H34">
        <v>1</v>
      </c>
      <c r="I34" t="s">
        <v>18</v>
      </c>
      <c r="K34" t="s">
        <v>19</v>
      </c>
      <c r="L34">
        <v>1.17</v>
      </c>
      <c r="M34">
        <v>1</v>
      </c>
      <c r="P34" t="s">
        <v>341</v>
      </c>
    </row>
    <row r="35" spans="1:16" x14ac:dyDescent="0.25">
      <c r="A35" t="s">
        <v>31</v>
      </c>
      <c r="B35" s="1">
        <v>44610</v>
      </c>
      <c r="C35">
        <v>220</v>
      </c>
      <c r="D35" t="s">
        <v>14</v>
      </c>
      <c r="E35" t="s">
        <v>20</v>
      </c>
      <c r="F35" t="s">
        <v>63</v>
      </c>
      <c r="G35" t="s">
        <v>22</v>
      </c>
      <c r="H35">
        <v>1</v>
      </c>
      <c r="I35" t="s">
        <v>18</v>
      </c>
      <c r="J35" t="s">
        <v>19</v>
      </c>
      <c r="L35">
        <v>1.05</v>
      </c>
      <c r="M35">
        <v>1</v>
      </c>
      <c r="N35">
        <v>-0.88</v>
      </c>
      <c r="P35" t="s">
        <v>341</v>
      </c>
    </row>
    <row r="36" spans="1:16" x14ac:dyDescent="0.25">
      <c r="A36" t="s">
        <v>34</v>
      </c>
      <c r="B36" s="1">
        <v>44614</v>
      </c>
      <c r="C36">
        <v>430</v>
      </c>
      <c r="D36" t="s">
        <v>14</v>
      </c>
      <c r="E36" t="s">
        <v>20</v>
      </c>
      <c r="F36" t="s">
        <v>64</v>
      </c>
      <c r="G36" t="s">
        <v>22</v>
      </c>
      <c r="H36">
        <v>1</v>
      </c>
      <c r="I36" t="s">
        <v>18</v>
      </c>
      <c r="J36" t="s">
        <v>19</v>
      </c>
      <c r="L36">
        <v>0.88</v>
      </c>
      <c r="M36">
        <v>1</v>
      </c>
      <c r="P36" t="s">
        <v>341</v>
      </c>
    </row>
    <row r="37" spans="1:16" x14ac:dyDescent="0.25">
      <c r="A37" t="s">
        <v>34</v>
      </c>
      <c r="B37" s="1">
        <v>44614</v>
      </c>
      <c r="C37">
        <v>430</v>
      </c>
      <c r="D37" t="s">
        <v>14</v>
      </c>
      <c r="E37" t="s">
        <v>15</v>
      </c>
      <c r="F37" t="s">
        <v>65</v>
      </c>
      <c r="G37" t="s">
        <v>17</v>
      </c>
      <c r="H37">
        <v>1</v>
      </c>
      <c r="I37" t="s">
        <v>18</v>
      </c>
      <c r="K37" t="s">
        <v>19</v>
      </c>
      <c r="L37">
        <v>1.54</v>
      </c>
      <c r="M37">
        <v>1</v>
      </c>
      <c r="P37" t="s">
        <v>341</v>
      </c>
    </row>
    <row r="38" spans="1:16" x14ac:dyDescent="0.25">
      <c r="A38" t="s">
        <v>34</v>
      </c>
      <c r="B38" s="1">
        <v>44614</v>
      </c>
      <c r="C38">
        <v>430</v>
      </c>
      <c r="D38" t="s">
        <v>14</v>
      </c>
      <c r="E38" t="s">
        <v>20</v>
      </c>
      <c r="F38" t="s">
        <v>66</v>
      </c>
      <c r="G38" t="s">
        <v>22</v>
      </c>
      <c r="H38">
        <v>1</v>
      </c>
      <c r="I38" t="s">
        <v>18</v>
      </c>
      <c r="J38" t="s">
        <v>19</v>
      </c>
      <c r="L38">
        <v>1.33</v>
      </c>
      <c r="M38">
        <v>1</v>
      </c>
      <c r="P38" t="s">
        <v>341</v>
      </c>
    </row>
    <row r="39" spans="1:16" x14ac:dyDescent="0.25">
      <c r="A39" t="s">
        <v>31</v>
      </c>
      <c r="B39" s="1">
        <v>44610</v>
      </c>
      <c r="C39">
        <v>220</v>
      </c>
      <c r="D39" t="s">
        <v>14</v>
      </c>
      <c r="E39" t="s">
        <v>15</v>
      </c>
      <c r="F39" t="s">
        <v>67</v>
      </c>
      <c r="G39" t="s">
        <v>17</v>
      </c>
      <c r="H39">
        <v>1</v>
      </c>
      <c r="I39" t="s">
        <v>18</v>
      </c>
      <c r="K39" t="s">
        <v>19</v>
      </c>
      <c r="L39">
        <v>1.2</v>
      </c>
      <c r="M39">
        <v>1</v>
      </c>
      <c r="P39">
        <v>0</v>
      </c>
    </row>
    <row r="40" spans="1:16" x14ac:dyDescent="0.25">
      <c r="A40" t="s">
        <v>31</v>
      </c>
      <c r="B40" s="1">
        <v>44610</v>
      </c>
      <c r="C40">
        <v>220</v>
      </c>
      <c r="D40" t="s">
        <v>14</v>
      </c>
      <c r="E40" t="s">
        <v>20</v>
      </c>
      <c r="F40" t="s">
        <v>68</v>
      </c>
      <c r="G40" t="s">
        <v>22</v>
      </c>
      <c r="H40">
        <v>1</v>
      </c>
      <c r="I40" t="s">
        <v>18</v>
      </c>
      <c r="J40" t="s">
        <v>19</v>
      </c>
      <c r="L40">
        <v>0.92</v>
      </c>
      <c r="M40">
        <v>1</v>
      </c>
      <c r="P40">
        <v>0</v>
      </c>
    </row>
    <row r="41" spans="1:16" x14ac:dyDescent="0.25">
      <c r="A41" t="s">
        <v>23</v>
      </c>
      <c r="B41" s="1">
        <v>44610</v>
      </c>
      <c r="C41">
        <v>235</v>
      </c>
      <c r="D41" t="s">
        <v>24</v>
      </c>
      <c r="E41" t="s">
        <v>15</v>
      </c>
      <c r="F41" t="s">
        <v>69</v>
      </c>
      <c r="G41" t="s">
        <v>17</v>
      </c>
      <c r="H41">
        <v>1</v>
      </c>
      <c r="I41" t="s">
        <v>18</v>
      </c>
      <c r="K41" t="s">
        <v>26</v>
      </c>
      <c r="L41">
        <v>0.4</v>
      </c>
      <c r="M41">
        <v>1</v>
      </c>
      <c r="N41">
        <v>-0.42999999999999994</v>
      </c>
      <c r="P41" t="s">
        <v>341</v>
      </c>
    </row>
    <row r="42" spans="1:16" x14ac:dyDescent="0.25">
      <c r="A42" t="s">
        <v>70</v>
      </c>
      <c r="B42" s="1">
        <v>44610</v>
      </c>
      <c r="C42">
        <v>20</v>
      </c>
      <c r="D42" t="s">
        <v>24</v>
      </c>
      <c r="E42" t="s">
        <v>15</v>
      </c>
      <c r="F42" t="s">
        <v>71</v>
      </c>
      <c r="G42" t="s">
        <v>17</v>
      </c>
      <c r="H42">
        <v>1</v>
      </c>
      <c r="I42" t="s">
        <v>18</v>
      </c>
      <c r="K42" t="s">
        <v>26</v>
      </c>
      <c r="L42">
        <v>0.68</v>
      </c>
      <c r="M42">
        <v>1</v>
      </c>
      <c r="P42">
        <v>0</v>
      </c>
    </row>
    <row r="43" spans="1:16" x14ac:dyDescent="0.25">
      <c r="A43" t="s">
        <v>70</v>
      </c>
      <c r="B43" s="1">
        <v>44610</v>
      </c>
      <c r="C43">
        <v>20</v>
      </c>
      <c r="D43" t="s">
        <v>24</v>
      </c>
      <c r="E43" t="s">
        <v>20</v>
      </c>
      <c r="F43" t="s">
        <v>72</v>
      </c>
      <c r="G43" t="s">
        <v>22</v>
      </c>
      <c r="H43">
        <v>1</v>
      </c>
      <c r="I43" t="s">
        <v>18</v>
      </c>
      <c r="J43" t="s">
        <v>26</v>
      </c>
      <c r="L43">
        <v>0.38</v>
      </c>
      <c r="M43">
        <v>1</v>
      </c>
      <c r="P43">
        <v>0</v>
      </c>
    </row>
    <row r="44" spans="1:16" x14ac:dyDescent="0.25">
      <c r="A44" t="s">
        <v>23</v>
      </c>
      <c r="B44" s="1">
        <v>44610</v>
      </c>
      <c r="C44">
        <v>235</v>
      </c>
      <c r="D44" t="s">
        <v>24</v>
      </c>
      <c r="E44" t="s">
        <v>20</v>
      </c>
      <c r="F44" t="s">
        <v>73</v>
      </c>
      <c r="G44" t="s">
        <v>22</v>
      </c>
      <c r="H44">
        <v>1</v>
      </c>
      <c r="I44" t="s">
        <v>18</v>
      </c>
      <c r="J44" t="s">
        <v>26</v>
      </c>
      <c r="L44">
        <v>0.83</v>
      </c>
      <c r="M44">
        <v>1</v>
      </c>
      <c r="P44" t="s">
        <v>341</v>
      </c>
    </row>
    <row r="45" spans="1:16" x14ac:dyDescent="0.25">
      <c r="A45" t="s">
        <v>34</v>
      </c>
      <c r="B45" s="1">
        <v>44610</v>
      </c>
      <c r="C45">
        <v>430</v>
      </c>
      <c r="D45" t="s">
        <v>14</v>
      </c>
      <c r="E45" t="s">
        <v>15</v>
      </c>
      <c r="F45" t="s">
        <v>74</v>
      </c>
      <c r="G45" t="s">
        <v>17</v>
      </c>
      <c r="H45">
        <v>1</v>
      </c>
      <c r="I45" t="s">
        <v>18</v>
      </c>
      <c r="K45" t="s">
        <v>19</v>
      </c>
      <c r="L45">
        <v>1.29</v>
      </c>
      <c r="M45">
        <v>1</v>
      </c>
      <c r="P45" t="s">
        <v>341</v>
      </c>
    </row>
    <row r="46" spans="1:16" x14ac:dyDescent="0.25">
      <c r="A46" t="s">
        <v>34</v>
      </c>
      <c r="B46" s="1">
        <v>44610</v>
      </c>
      <c r="C46">
        <v>430</v>
      </c>
      <c r="D46" t="s">
        <v>14</v>
      </c>
      <c r="E46" t="s">
        <v>20</v>
      </c>
      <c r="F46" t="s">
        <v>75</v>
      </c>
      <c r="G46" t="s">
        <v>22</v>
      </c>
      <c r="H46">
        <v>1</v>
      </c>
      <c r="I46" t="s">
        <v>18</v>
      </c>
      <c r="J46" t="s">
        <v>19</v>
      </c>
      <c r="L46">
        <v>1.38</v>
      </c>
      <c r="M46">
        <v>1</v>
      </c>
      <c r="N46">
        <v>-8.9999999999999858E-2</v>
      </c>
      <c r="P46" t="s">
        <v>341</v>
      </c>
    </row>
    <row r="47" spans="1:16" x14ac:dyDescent="0.25">
      <c r="A47" t="s">
        <v>23</v>
      </c>
      <c r="B47" s="1">
        <v>44610</v>
      </c>
      <c r="C47">
        <v>245</v>
      </c>
      <c r="D47" t="s">
        <v>24</v>
      </c>
      <c r="E47" t="s">
        <v>15</v>
      </c>
      <c r="F47" t="s">
        <v>76</v>
      </c>
      <c r="G47" t="s">
        <v>17</v>
      </c>
      <c r="H47">
        <v>1</v>
      </c>
      <c r="I47" t="s">
        <v>18</v>
      </c>
      <c r="K47" t="s">
        <v>26</v>
      </c>
      <c r="L47">
        <v>1.1499999999999999</v>
      </c>
      <c r="M47">
        <v>1</v>
      </c>
      <c r="P47" t="s">
        <v>341</v>
      </c>
    </row>
    <row r="48" spans="1:16" x14ac:dyDescent="0.25">
      <c r="A48" t="s">
        <v>23</v>
      </c>
      <c r="B48" s="1">
        <v>44610</v>
      </c>
      <c r="C48">
        <v>245</v>
      </c>
      <c r="D48" t="s">
        <v>24</v>
      </c>
      <c r="E48" t="s">
        <v>20</v>
      </c>
      <c r="F48" t="s">
        <v>77</v>
      </c>
      <c r="G48" t="s">
        <v>22</v>
      </c>
      <c r="H48">
        <v>1</v>
      </c>
      <c r="I48" t="s">
        <v>18</v>
      </c>
      <c r="J48" t="s">
        <v>26</v>
      </c>
      <c r="L48">
        <v>2.6</v>
      </c>
      <c r="M48">
        <v>1</v>
      </c>
      <c r="N48">
        <v>-1.4500000000000002</v>
      </c>
      <c r="P48" t="s">
        <v>341</v>
      </c>
    </row>
    <row r="49" spans="1:16" x14ac:dyDescent="0.25">
      <c r="A49" t="s">
        <v>47</v>
      </c>
      <c r="B49" s="1">
        <v>44603</v>
      </c>
      <c r="C49">
        <v>180</v>
      </c>
      <c r="D49" t="s">
        <v>24</v>
      </c>
      <c r="E49" t="s">
        <v>15</v>
      </c>
      <c r="F49" t="s">
        <v>78</v>
      </c>
      <c r="G49" t="s">
        <v>17</v>
      </c>
      <c r="H49">
        <v>50</v>
      </c>
      <c r="I49" t="s">
        <v>18</v>
      </c>
      <c r="K49" t="s">
        <v>26</v>
      </c>
      <c r="L49">
        <v>0.03</v>
      </c>
      <c r="M49">
        <v>50</v>
      </c>
      <c r="P49" t="s">
        <v>341</v>
      </c>
    </row>
    <row r="50" spans="1:16" x14ac:dyDescent="0.25">
      <c r="A50" t="s">
        <v>47</v>
      </c>
      <c r="B50" s="1">
        <v>44603</v>
      </c>
      <c r="C50">
        <v>180</v>
      </c>
      <c r="D50" t="s">
        <v>24</v>
      </c>
      <c r="E50" t="s">
        <v>20</v>
      </c>
      <c r="F50" t="s">
        <v>79</v>
      </c>
      <c r="G50" t="s">
        <v>22</v>
      </c>
      <c r="H50">
        <v>50</v>
      </c>
      <c r="I50" t="s">
        <v>18</v>
      </c>
      <c r="J50" t="s">
        <v>26</v>
      </c>
      <c r="L50">
        <v>0.05</v>
      </c>
      <c r="M50">
        <v>50</v>
      </c>
      <c r="N50">
        <v>-1.0000000000000002</v>
      </c>
      <c r="P50" t="s">
        <v>341</v>
      </c>
    </row>
    <row r="51" spans="1:16" x14ac:dyDescent="0.25">
      <c r="A51" t="s">
        <v>23</v>
      </c>
      <c r="B51" s="1">
        <v>44603</v>
      </c>
      <c r="C51">
        <v>240</v>
      </c>
      <c r="D51" t="s">
        <v>24</v>
      </c>
      <c r="E51" t="s">
        <v>15</v>
      </c>
      <c r="F51" t="s">
        <v>80</v>
      </c>
      <c r="G51" t="s">
        <v>17</v>
      </c>
      <c r="H51">
        <v>3</v>
      </c>
      <c r="I51" t="s">
        <v>18</v>
      </c>
      <c r="K51" t="s">
        <v>26</v>
      </c>
      <c r="L51">
        <v>0.97</v>
      </c>
      <c r="M51">
        <v>3</v>
      </c>
      <c r="P51" t="s">
        <v>341</v>
      </c>
    </row>
    <row r="52" spans="1:16" x14ac:dyDescent="0.25">
      <c r="A52" t="s">
        <v>23</v>
      </c>
      <c r="B52" s="1">
        <v>44603</v>
      </c>
      <c r="C52">
        <v>240</v>
      </c>
      <c r="D52" t="s">
        <v>24</v>
      </c>
      <c r="E52" t="s">
        <v>15</v>
      </c>
      <c r="F52" t="s">
        <v>81</v>
      </c>
      <c r="G52" t="s">
        <v>17</v>
      </c>
      <c r="H52">
        <v>1</v>
      </c>
      <c r="I52" t="s">
        <v>18</v>
      </c>
      <c r="K52" t="s">
        <v>26</v>
      </c>
      <c r="L52">
        <v>1</v>
      </c>
      <c r="M52">
        <v>1</v>
      </c>
      <c r="P52" t="s">
        <v>341</v>
      </c>
    </row>
    <row r="53" spans="1:16" x14ac:dyDescent="0.25">
      <c r="A53" t="s">
        <v>23</v>
      </c>
      <c r="B53" s="1">
        <v>44603</v>
      </c>
      <c r="C53">
        <v>240</v>
      </c>
      <c r="D53" t="s">
        <v>24</v>
      </c>
      <c r="E53" t="s">
        <v>20</v>
      </c>
      <c r="F53" t="s">
        <v>82</v>
      </c>
      <c r="G53" t="s">
        <v>22</v>
      </c>
      <c r="H53">
        <v>4</v>
      </c>
      <c r="I53" t="s">
        <v>18</v>
      </c>
      <c r="J53" t="s">
        <v>26</v>
      </c>
      <c r="L53">
        <v>0.56000000000000005</v>
      </c>
      <c r="M53">
        <v>4</v>
      </c>
      <c r="P53" t="s">
        <v>341</v>
      </c>
    </row>
    <row r="54" spans="1:16" x14ac:dyDescent="0.25">
      <c r="A54" t="s">
        <v>23</v>
      </c>
      <c r="B54" s="1">
        <v>44603</v>
      </c>
      <c r="C54">
        <v>235</v>
      </c>
      <c r="D54" t="s">
        <v>24</v>
      </c>
      <c r="E54" t="s">
        <v>15</v>
      </c>
      <c r="F54" t="s">
        <v>83</v>
      </c>
      <c r="G54" t="s">
        <v>17</v>
      </c>
      <c r="H54">
        <v>2</v>
      </c>
      <c r="I54" t="s">
        <v>18</v>
      </c>
      <c r="K54" t="s">
        <v>26</v>
      </c>
      <c r="L54">
        <v>0.92</v>
      </c>
      <c r="M54">
        <v>2</v>
      </c>
      <c r="P54" t="s">
        <v>341</v>
      </c>
    </row>
    <row r="55" spans="1:16" x14ac:dyDescent="0.25">
      <c r="A55" t="s">
        <v>23</v>
      </c>
      <c r="B55" s="1">
        <v>44603</v>
      </c>
      <c r="C55">
        <v>235</v>
      </c>
      <c r="D55" t="s">
        <v>24</v>
      </c>
      <c r="E55" t="s">
        <v>20</v>
      </c>
      <c r="F55" t="s">
        <v>84</v>
      </c>
      <c r="G55" t="s">
        <v>22</v>
      </c>
      <c r="H55">
        <v>2</v>
      </c>
      <c r="I55" t="s">
        <v>18</v>
      </c>
      <c r="J55" t="s">
        <v>26</v>
      </c>
      <c r="L55">
        <v>0.9</v>
      </c>
      <c r="M55">
        <v>2</v>
      </c>
      <c r="P55" t="s">
        <v>341</v>
      </c>
    </row>
    <row r="56" spans="1:16" x14ac:dyDescent="0.25">
      <c r="A56" t="s">
        <v>47</v>
      </c>
      <c r="B56" s="1">
        <v>44603</v>
      </c>
      <c r="C56">
        <v>180</v>
      </c>
      <c r="D56" t="s">
        <v>24</v>
      </c>
      <c r="E56" t="s">
        <v>15</v>
      </c>
      <c r="F56" t="s">
        <v>85</v>
      </c>
      <c r="G56" t="s">
        <v>17</v>
      </c>
      <c r="H56">
        <v>20</v>
      </c>
      <c r="I56" t="s">
        <v>18</v>
      </c>
      <c r="K56" t="s">
        <v>26</v>
      </c>
      <c r="L56">
        <v>0.18</v>
      </c>
      <c r="M56">
        <v>20</v>
      </c>
      <c r="P56" t="s">
        <v>341</v>
      </c>
    </row>
    <row r="57" spans="1:16" x14ac:dyDescent="0.25">
      <c r="A57" t="s">
        <v>47</v>
      </c>
      <c r="B57" s="1">
        <v>44603</v>
      </c>
      <c r="C57">
        <v>180</v>
      </c>
      <c r="D57" t="s">
        <v>24</v>
      </c>
      <c r="E57" t="s">
        <v>20</v>
      </c>
      <c r="F57" t="s">
        <v>86</v>
      </c>
      <c r="G57" t="s">
        <v>22</v>
      </c>
      <c r="H57">
        <v>20</v>
      </c>
      <c r="I57" t="s">
        <v>18</v>
      </c>
      <c r="J57" t="s">
        <v>26</v>
      </c>
      <c r="L57">
        <v>0.05</v>
      </c>
      <c r="M57">
        <v>20</v>
      </c>
      <c r="P57" t="s">
        <v>341</v>
      </c>
    </row>
    <row r="58" spans="1:16" x14ac:dyDescent="0.25">
      <c r="A58" t="s">
        <v>47</v>
      </c>
      <c r="B58" s="1">
        <v>44603</v>
      </c>
      <c r="C58">
        <v>167.5</v>
      </c>
      <c r="D58" t="s">
        <v>14</v>
      </c>
      <c r="E58" t="s">
        <v>15</v>
      </c>
      <c r="F58" t="s">
        <v>87</v>
      </c>
      <c r="G58" t="s">
        <v>17</v>
      </c>
      <c r="H58">
        <v>2</v>
      </c>
      <c r="I58" t="s">
        <v>18</v>
      </c>
      <c r="K58" t="s">
        <v>19</v>
      </c>
      <c r="L58">
        <v>0.51</v>
      </c>
      <c r="M58">
        <v>2</v>
      </c>
      <c r="N58">
        <v>-0.89999999999999991</v>
      </c>
      <c r="P58" t="s">
        <v>341</v>
      </c>
    </row>
    <row r="59" spans="1:16" x14ac:dyDescent="0.25">
      <c r="A59" t="s">
        <v>47</v>
      </c>
      <c r="B59" s="1">
        <v>44603</v>
      </c>
      <c r="C59">
        <v>180</v>
      </c>
      <c r="D59" t="s">
        <v>24</v>
      </c>
      <c r="E59" t="s">
        <v>15</v>
      </c>
      <c r="F59" t="s">
        <v>88</v>
      </c>
      <c r="G59" t="s">
        <v>17</v>
      </c>
      <c r="H59">
        <v>2</v>
      </c>
      <c r="I59" t="s">
        <v>18</v>
      </c>
      <c r="K59" t="s">
        <v>26</v>
      </c>
      <c r="L59">
        <v>0.05</v>
      </c>
      <c r="M59">
        <v>2</v>
      </c>
      <c r="N59">
        <v>-1.2</v>
      </c>
      <c r="P59" t="s">
        <v>341</v>
      </c>
    </row>
    <row r="60" spans="1:16" x14ac:dyDescent="0.25">
      <c r="A60" t="s">
        <v>47</v>
      </c>
      <c r="B60" s="1">
        <v>44603</v>
      </c>
      <c r="C60">
        <v>180</v>
      </c>
      <c r="D60" t="s">
        <v>24</v>
      </c>
      <c r="E60" t="s">
        <v>20</v>
      </c>
      <c r="F60" t="s">
        <v>89</v>
      </c>
      <c r="G60" t="s">
        <v>22</v>
      </c>
      <c r="H60">
        <v>2</v>
      </c>
      <c r="I60" t="s">
        <v>18</v>
      </c>
      <c r="J60" t="s">
        <v>26</v>
      </c>
      <c r="L60">
        <v>0.11</v>
      </c>
      <c r="M60">
        <v>2</v>
      </c>
      <c r="P60" t="s">
        <v>341</v>
      </c>
    </row>
    <row r="61" spans="1:16" x14ac:dyDescent="0.25">
      <c r="A61" t="s">
        <v>47</v>
      </c>
      <c r="B61" s="1">
        <v>44603</v>
      </c>
      <c r="C61">
        <v>167.5</v>
      </c>
      <c r="D61" t="s">
        <v>14</v>
      </c>
      <c r="E61" t="s">
        <v>20</v>
      </c>
      <c r="F61" t="s">
        <v>90</v>
      </c>
      <c r="G61" t="s">
        <v>22</v>
      </c>
      <c r="H61">
        <v>1</v>
      </c>
      <c r="I61" t="s">
        <v>18</v>
      </c>
      <c r="J61" t="s">
        <v>19</v>
      </c>
      <c r="L61">
        <v>0.65</v>
      </c>
      <c r="M61">
        <v>1</v>
      </c>
      <c r="P61" t="s">
        <v>341</v>
      </c>
    </row>
    <row r="62" spans="1:16" x14ac:dyDescent="0.25">
      <c r="A62" t="s">
        <v>47</v>
      </c>
      <c r="B62" s="1">
        <v>44603</v>
      </c>
      <c r="C62">
        <v>167.5</v>
      </c>
      <c r="D62" t="s">
        <v>14</v>
      </c>
      <c r="E62" t="s">
        <v>20</v>
      </c>
      <c r="F62" t="s">
        <v>91</v>
      </c>
      <c r="G62" t="s">
        <v>22</v>
      </c>
      <c r="H62">
        <v>1</v>
      </c>
      <c r="I62" t="s">
        <v>18</v>
      </c>
      <c r="J62" t="s">
        <v>19</v>
      </c>
      <c r="L62">
        <v>1.27</v>
      </c>
      <c r="M62">
        <v>1</v>
      </c>
      <c r="P62" t="s">
        <v>341</v>
      </c>
    </row>
    <row r="63" spans="1:16" x14ac:dyDescent="0.25">
      <c r="A63" t="s">
        <v>47</v>
      </c>
      <c r="B63" s="1">
        <v>44603</v>
      </c>
      <c r="C63">
        <v>167.5</v>
      </c>
      <c r="D63" t="s">
        <v>14</v>
      </c>
      <c r="E63" t="s">
        <v>15</v>
      </c>
      <c r="F63" t="s">
        <v>92</v>
      </c>
      <c r="G63" t="s">
        <v>17</v>
      </c>
      <c r="H63">
        <v>1</v>
      </c>
      <c r="I63" t="s">
        <v>18</v>
      </c>
      <c r="K63" t="s">
        <v>19</v>
      </c>
      <c r="L63">
        <v>1.57</v>
      </c>
      <c r="M63">
        <v>1</v>
      </c>
      <c r="P63" t="s">
        <v>341</v>
      </c>
    </row>
    <row r="64" spans="1:16" x14ac:dyDescent="0.25">
      <c r="A64" t="s">
        <v>47</v>
      </c>
      <c r="B64" s="1">
        <v>44603</v>
      </c>
      <c r="C64">
        <v>167.5</v>
      </c>
      <c r="D64" t="s">
        <v>14</v>
      </c>
      <c r="E64" t="s">
        <v>20</v>
      </c>
      <c r="F64" t="s">
        <v>93</v>
      </c>
      <c r="G64" t="s">
        <v>22</v>
      </c>
      <c r="H64">
        <v>1</v>
      </c>
      <c r="I64" t="s">
        <v>18</v>
      </c>
      <c r="J64" t="s">
        <v>19</v>
      </c>
      <c r="L64">
        <v>1.43</v>
      </c>
      <c r="M64">
        <v>1</v>
      </c>
      <c r="P64" t="s">
        <v>341</v>
      </c>
    </row>
    <row r="65" spans="1:16" x14ac:dyDescent="0.25">
      <c r="A65" t="s">
        <v>94</v>
      </c>
      <c r="B65" s="1">
        <v>44603</v>
      </c>
      <c r="C65">
        <v>60</v>
      </c>
      <c r="D65" t="s">
        <v>24</v>
      </c>
      <c r="E65" t="s">
        <v>15</v>
      </c>
      <c r="F65" t="s">
        <v>95</v>
      </c>
      <c r="G65" t="s">
        <v>17</v>
      </c>
      <c r="H65">
        <v>1</v>
      </c>
      <c r="I65" t="s">
        <v>18</v>
      </c>
      <c r="K65" t="s">
        <v>26</v>
      </c>
      <c r="L65">
        <v>1.22</v>
      </c>
      <c r="M65">
        <v>1</v>
      </c>
      <c r="P65">
        <v>0</v>
      </c>
    </row>
    <row r="66" spans="1:16" x14ac:dyDescent="0.25">
      <c r="A66" t="s">
        <v>94</v>
      </c>
      <c r="B66" s="1">
        <v>44603</v>
      </c>
      <c r="C66">
        <v>60</v>
      </c>
      <c r="D66" t="s">
        <v>24</v>
      </c>
      <c r="E66" t="s">
        <v>20</v>
      </c>
      <c r="F66" t="s">
        <v>96</v>
      </c>
      <c r="G66" t="s">
        <v>22</v>
      </c>
      <c r="H66">
        <v>1</v>
      </c>
      <c r="I66" t="s">
        <v>18</v>
      </c>
      <c r="J66" t="s">
        <v>26</v>
      </c>
      <c r="L66">
        <v>1.27</v>
      </c>
      <c r="M66">
        <v>1</v>
      </c>
      <c r="P66">
        <v>0</v>
      </c>
    </row>
    <row r="67" spans="1:16" x14ac:dyDescent="0.25">
      <c r="A67" t="s">
        <v>47</v>
      </c>
      <c r="B67" s="1">
        <v>44603</v>
      </c>
      <c r="C67">
        <v>167.5</v>
      </c>
      <c r="D67" t="s">
        <v>14</v>
      </c>
      <c r="E67" t="s">
        <v>15</v>
      </c>
      <c r="F67" t="s">
        <v>97</v>
      </c>
      <c r="G67" t="s">
        <v>17</v>
      </c>
      <c r="H67">
        <v>1</v>
      </c>
      <c r="I67" t="s">
        <v>18</v>
      </c>
      <c r="K67" t="s">
        <v>19</v>
      </c>
      <c r="L67">
        <v>1.8</v>
      </c>
      <c r="M67">
        <v>1</v>
      </c>
      <c r="P67" t="s">
        <v>341</v>
      </c>
    </row>
    <row r="68" spans="1:16" x14ac:dyDescent="0.25">
      <c r="A68" t="s">
        <v>47</v>
      </c>
      <c r="B68" s="1">
        <v>44603</v>
      </c>
      <c r="C68">
        <v>167.5</v>
      </c>
      <c r="D68" t="s">
        <v>14</v>
      </c>
      <c r="E68" t="s">
        <v>20</v>
      </c>
      <c r="F68" t="s">
        <v>98</v>
      </c>
      <c r="G68" t="s">
        <v>22</v>
      </c>
      <c r="H68">
        <v>1</v>
      </c>
      <c r="I68" t="s">
        <v>18</v>
      </c>
      <c r="J68" t="s">
        <v>19</v>
      </c>
      <c r="L68">
        <v>0.99</v>
      </c>
      <c r="M68">
        <v>1</v>
      </c>
      <c r="P68" t="s">
        <v>341</v>
      </c>
    </row>
    <row r="69" spans="1:16" x14ac:dyDescent="0.25">
      <c r="A69" t="s">
        <v>23</v>
      </c>
      <c r="B69" s="1">
        <v>44596</v>
      </c>
      <c r="C69">
        <v>355</v>
      </c>
      <c r="D69" t="s">
        <v>24</v>
      </c>
      <c r="E69" t="s">
        <v>15</v>
      </c>
      <c r="F69" t="s">
        <v>99</v>
      </c>
      <c r="G69" t="s">
        <v>17</v>
      </c>
      <c r="H69">
        <v>1</v>
      </c>
      <c r="I69" t="s">
        <v>18</v>
      </c>
      <c r="K69" t="s">
        <v>26</v>
      </c>
      <c r="L69">
        <v>0.87</v>
      </c>
      <c r="M69">
        <v>1</v>
      </c>
      <c r="P69">
        <v>0</v>
      </c>
    </row>
    <row r="70" spans="1:16" x14ac:dyDescent="0.25">
      <c r="A70" t="s">
        <v>23</v>
      </c>
      <c r="B70" s="1">
        <v>44596</v>
      </c>
      <c r="C70">
        <v>355</v>
      </c>
      <c r="D70" t="s">
        <v>24</v>
      </c>
      <c r="E70" t="s">
        <v>20</v>
      </c>
      <c r="F70" t="s">
        <v>100</v>
      </c>
      <c r="G70" t="s">
        <v>22</v>
      </c>
      <c r="H70">
        <v>1</v>
      </c>
      <c r="I70" t="s">
        <v>18</v>
      </c>
      <c r="J70" t="s">
        <v>26</v>
      </c>
      <c r="L70">
        <v>1.1200000000000001</v>
      </c>
      <c r="M70">
        <v>1</v>
      </c>
      <c r="P70">
        <v>0</v>
      </c>
    </row>
    <row r="71" spans="1:16" x14ac:dyDescent="0.25">
      <c r="A71" t="s">
        <v>37</v>
      </c>
      <c r="B71" s="1">
        <v>44596</v>
      </c>
      <c r="C71">
        <v>140</v>
      </c>
      <c r="D71" t="s">
        <v>24</v>
      </c>
      <c r="E71" t="s">
        <v>15</v>
      </c>
      <c r="F71" t="s">
        <v>101</v>
      </c>
      <c r="G71" t="s">
        <v>17</v>
      </c>
      <c r="H71">
        <v>1</v>
      </c>
      <c r="I71" t="s">
        <v>18</v>
      </c>
      <c r="K71" t="s">
        <v>26</v>
      </c>
      <c r="L71">
        <v>0.47</v>
      </c>
      <c r="M71">
        <v>1</v>
      </c>
      <c r="P71">
        <v>0</v>
      </c>
    </row>
    <row r="72" spans="1:16" x14ac:dyDescent="0.25">
      <c r="A72" t="s">
        <v>37</v>
      </c>
      <c r="B72" s="1">
        <v>44596</v>
      </c>
      <c r="C72">
        <v>140</v>
      </c>
      <c r="D72" t="s">
        <v>24</v>
      </c>
      <c r="E72" t="s">
        <v>20</v>
      </c>
      <c r="F72" t="s">
        <v>102</v>
      </c>
      <c r="G72" t="s">
        <v>22</v>
      </c>
      <c r="H72">
        <v>1</v>
      </c>
      <c r="I72" t="s">
        <v>18</v>
      </c>
      <c r="J72" t="s">
        <v>26</v>
      </c>
      <c r="L72">
        <v>0.23</v>
      </c>
      <c r="M72">
        <v>1</v>
      </c>
      <c r="P72">
        <v>0</v>
      </c>
    </row>
    <row r="73" spans="1:16" x14ac:dyDescent="0.25">
      <c r="A73" t="s">
        <v>23</v>
      </c>
      <c r="B73" s="1">
        <v>44596</v>
      </c>
      <c r="C73">
        <v>355</v>
      </c>
      <c r="D73" t="s">
        <v>24</v>
      </c>
      <c r="E73" t="s">
        <v>15</v>
      </c>
      <c r="F73" t="s">
        <v>103</v>
      </c>
      <c r="G73" t="s">
        <v>17</v>
      </c>
      <c r="H73">
        <v>1</v>
      </c>
      <c r="I73" t="s">
        <v>18</v>
      </c>
      <c r="K73" t="s">
        <v>26</v>
      </c>
      <c r="L73">
        <v>0.21</v>
      </c>
      <c r="M73">
        <v>1</v>
      </c>
      <c r="P73">
        <v>0</v>
      </c>
    </row>
    <row r="74" spans="1:16" x14ac:dyDescent="0.25">
      <c r="A74" t="s">
        <v>23</v>
      </c>
      <c r="B74" s="1">
        <v>44596</v>
      </c>
      <c r="C74">
        <v>355</v>
      </c>
      <c r="D74" t="s">
        <v>24</v>
      </c>
      <c r="E74" t="s">
        <v>20</v>
      </c>
      <c r="F74" t="s">
        <v>104</v>
      </c>
      <c r="G74" t="s">
        <v>22</v>
      </c>
      <c r="H74">
        <v>1</v>
      </c>
      <c r="I74" t="s">
        <v>18</v>
      </c>
      <c r="J74" t="s">
        <v>26</v>
      </c>
      <c r="L74">
        <v>0.13</v>
      </c>
      <c r="M74">
        <v>1</v>
      </c>
      <c r="P74">
        <v>0</v>
      </c>
    </row>
    <row r="75" spans="1:16" x14ac:dyDescent="0.25">
      <c r="A75" t="s">
        <v>34</v>
      </c>
      <c r="B75" s="1">
        <v>44589</v>
      </c>
      <c r="C75">
        <v>410</v>
      </c>
      <c r="D75" t="s">
        <v>14</v>
      </c>
      <c r="E75" t="s">
        <v>20</v>
      </c>
      <c r="F75" t="s">
        <v>105</v>
      </c>
      <c r="G75" t="s">
        <v>22</v>
      </c>
      <c r="H75">
        <v>1</v>
      </c>
      <c r="I75" t="s">
        <v>18</v>
      </c>
      <c r="J75" t="s">
        <v>19</v>
      </c>
      <c r="L75">
        <v>0.3</v>
      </c>
      <c r="M75">
        <v>1</v>
      </c>
      <c r="P75" t="s">
        <v>341</v>
      </c>
    </row>
    <row r="76" spans="1:16" x14ac:dyDescent="0.25">
      <c r="A76" t="s">
        <v>34</v>
      </c>
      <c r="B76" s="1">
        <v>44589</v>
      </c>
      <c r="C76">
        <v>470</v>
      </c>
      <c r="D76" t="s">
        <v>24</v>
      </c>
      <c r="E76" t="s">
        <v>15</v>
      </c>
      <c r="F76" t="s">
        <v>106</v>
      </c>
      <c r="G76" t="s">
        <v>17</v>
      </c>
      <c r="H76">
        <v>3</v>
      </c>
      <c r="I76" t="s">
        <v>18</v>
      </c>
      <c r="K76" t="s">
        <v>26</v>
      </c>
      <c r="L76">
        <v>0.02</v>
      </c>
      <c r="M76">
        <v>3</v>
      </c>
      <c r="N76">
        <v>-0.06</v>
      </c>
      <c r="P76" t="s">
        <v>341</v>
      </c>
    </row>
    <row r="77" spans="1:16" x14ac:dyDescent="0.25">
      <c r="A77" t="s">
        <v>34</v>
      </c>
      <c r="B77" s="1">
        <v>44601</v>
      </c>
      <c r="C77">
        <v>365</v>
      </c>
      <c r="D77" t="s">
        <v>14</v>
      </c>
      <c r="E77" t="s">
        <v>15</v>
      </c>
      <c r="F77" t="s">
        <v>107</v>
      </c>
      <c r="G77" t="s">
        <v>17</v>
      </c>
      <c r="H77">
        <v>1</v>
      </c>
      <c r="I77" t="s">
        <v>18</v>
      </c>
      <c r="K77" t="s">
        <v>19</v>
      </c>
      <c r="L77">
        <v>0.37</v>
      </c>
      <c r="M77">
        <v>1</v>
      </c>
      <c r="N77">
        <v>-1</v>
      </c>
      <c r="P77" t="s">
        <v>341</v>
      </c>
    </row>
    <row r="78" spans="1:16" x14ac:dyDescent="0.25">
      <c r="A78" t="s">
        <v>34</v>
      </c>
      <c r="B78" s="1">
        <v>44589</v>
      </c>
      <c r="C78">
        <v>470</v>
      </c>
      <c r="D78" t="s">
        <v>24</v>
      </c>
      <c r="E78" t="s">
        <v>20</v>
      </c>
      <c r="F78" t="s">
        <v>108</v>
      </c>
      <c r="G78" t="s">
        <v>22</v>
      </c>
      <c r="H78">
        <v>3</v>
      </c>
      <c r="I78" t="s">
        <v>18</v>
      </c>
      <c r="J78" t="s">
        <v>26</v>
      </c>
      <c r="L78">
        <v>0.04</v>
      </c>
      <c r="M78">
        <v>3</v>
      </c>
      <c r="P78" t="s">
        <v>341</v>
      </c>
    </row>
    <row r="79" spans="1:16" x14ac:dyDescent="0.25">
      <c r="A79" t="s">
        <v>34</v>
      </c>
      <c r="B79" s="1">
        <v>44601</v>
      </c>
      <c r="C79">
        <v>365</v>
      </c>
      <c r="D79" t="s">
        <v>14</v>
      </c>
      <c r="E79" t="s">
        <v>20</v>
      </c>
      <c r="F79" t="s">
        <v>109</v>
      </c>
      <c r="G79" t="s">
        <v>22</v>
      </c>
      <c r="H79">
        <v>1</v>
      </c>
      <c r="I79" t="s">
        <v>18</v>
      </c>
      <c r="J79" t="s">
        <v>19</v>
      </c>
      <c r="L79">
        <v>1.37</v>
      </c>
      <c r="M79">
        <v>1</v>
      </c>
      <c r="P79" t="s">
        <v>341</v>
      </c>
    </row>
    <row r="80" spans="1:16" x14ac:dyDescent="0.25">
      <c r="A80" t="s">
        <v>110</v>
      </c>
      <c r="B80" s="1">
        <v>44589</v>
      </c>
      <c r="C80">
        <v>87</v>
      </c>
      <c r="D80" t="s">
        <v>24</v>
      </c>
      <c r="E80" t="s">
        <v>15</v>
      </c>
      <c r="F80" t="s">
        <v>111</v>
      </c>
      <c r="G80" t="s">
        <v>17</v>
      </c>
      <c r="H80">
        <v>1</v>
      </c>
      <c r="I80" t="s">
        <v>18</v>
      </c>
      <c r="K80" t="s">
        <v>26</v>
      </c>
      <c r="L80">
        <v>0.42</v>
      </c>
      <c r="M80">
        <v>1</v>
      </c>
      <c r="P80">
        <v>0</v>
      </c>
    </row>
    <row r="81" spans="1:16" x14ac:dyDescent="0.25">
      <c r="A81" t="s">
        <v>37</v>
      </c>
      <c r="B81" s="1">
        <v>44589</v>
      </c>
      <c r="C81">
        <v>122</v>
      </c>
      <c r="D81" t="s">
        <v>24</v>
      </c>
      <c r="E81" t="s">
        <v>15</v>
      </c>
      <c r="F81" t="s">
        <v>112</v>
      </c>
      <c r="G81" t="s">
        <v>17</v>
      </c>
      <c r="H81">
        <v>1</v>
      </c>
      <c r="I81" t="s">
        <v>18</v>
      </c>
      <c r="K81" t="s">
        <v>26</v>
      </c>
      <c r="L81">
        <v>1</v>
      </c>
      <c r="M81">
        <v>1</v>
      </c>
      <c r="P81">
        <v>0</v>
      </c>
    </row>
    <row r="82" spans="1:16" x14ac:dyDescent="0.25">
      <c r="A82" t="s">
        <v>110</v>
      </c>
      <c r="B82" s="1">
        <v>44589</v>
      </c>
      <c r="C82">
        <v>87</v>
      </c>
      <c r="D82" t="s">
        <v>24</v>
      </c>
      <c r="E82" t="s">
        <v>20</v>
      </c>
      <c r="F82" t="s">
        <v>113</v>
      </c>
      <c r="G82" t="s">
        <v>22</v>
      </c>
      <c r="H82">
        <v>1</v>
      </c>
      <c r="I82" t="s">
        <v>18</v>
      </c>
      <c r="J82" t="s">
        <v>26</v>
      </c>
      <c r="L82">
        <v>0.56000000000000005</v>
      </c>
      <c r="M82">
        <v>1</v>
      </c>
      <c r="P82">
        <v>0</v>
      </c>
    </row>
    <row r="83" spans="1:16" x14ac:dyDescent="0.25">
      <c r="A83" t="s">
        <v>37</v>
      </c>
      <c r="B83" s="1">
        <v>44589</v>
      </c>
      <c r="C83">
        <v>122</v>
      </c>
      <c r="D83" t="s">
        <v>24</v>
      </c>
      <c r="E83" t="s">
        <v>20</v>
      </c>
      <c r="F83" t="s">
        <v>114</v>
      </c>
      <c r="G83" t="s">
        <v>22</v>
      </c>
      <c r="H83">
        <v>1</v>
      </c>
      <c r="I83" t="s">
        <v>18</v>
      </c>
      <c r="J83" t="s">
        <v>26</v>
      </c>
      <c r="L83">
        <v>1.58</v>
      </c>
      <c r="M83">
        <v>1</v>
      </c>
      <c r="P83">
        <v>0</v>
      </c>
    </row>
    <row r="84" spans="1:16" x14ac:dyDescent="0.25">
      <c r="A84" t="s">
        <v>37</v>
      </c>
      <c r="B84" s="1">
        <v>44589</v>
      </c>
      <c r="C84">
        <v>121</v>
      </c>
      <c r="D84" t="s">
        <v>24</v>
      </c>
      <c r="E84" t="s">
        <v>15</v>
      </c>
      <c r="F84" t="s">
        <v>115</v>
      </c>
      <c r="G84" t="s">
        <v>17</v>
      </c>
      <c r="H84">
        <v>1</v>
      </c>
      <c r="I84" t="s">
        <v>18</v>
      </c>
      <c r="K84" t="s">
        <v>26</v>
      </c>
      <c r="L84">
        <v>1.8</v>
      </c>
      <c r="M84">
        <v>1</v>
      </c>
      <c r="P84">
        <v>0</v>
      </c>
    </row>
    <row r="85" spans="1:16" x14ac:dyDescent="0.25">
      <c r="A85" t="s">
        <v>37</v>
      </c>
      <c r="B85" s="1">
        <v>44589</v>
      </c>
      <c r="C85">
        <v>121</v>
      </c>
      <c r="D85" t="s">
        <v>24</v>
      </c>
      <c r="E85" t="s">
        <v>20</v>
      </c>
      <c r="F85" t="s">
        <v>116</v>
      </c>
      <c r="G85" t="s">
        <v>22</v>
      </c>
      <c r="H85">
        <v>1</v>
      </c>
      <c r="I85" t="s">
        <v>18</v>
      </c>
      <c r="J85" t="s">
        <v>26</v>
      </c>
      <c r="L85">
        <v>1.7</v>
      </c>
      <c r="M85">
        <v>1</v>
      </c>
      <c r="P85">
        <v>0</v>
      </c>
    </row>
    <row r="86" spans="1:16" x14ac:dyDescent="0.25">
      <c r="A86" t="s">
        <v>117</v>
      </c>
      <c r="B86" s="1">
        <v>44596</v>
      </c>
      <c r="C86">
        <v>20</v>
      </c>
      <c r="D86" t="s">
        <v>14</v>
      </c>
      <c r="E86" t="s">
        <v>15</v>
      </c>
      <c r="F86" t="s">
        <v>118</v>
      </c>
      <c r="G86" t="s">
        <v>17</v>
      </c>
      <c r="H86">
        <v>5</v>
      </c>
      <c r="I86" t="s">
        <v>18</v>
      </c>
      <c r="K86" t="s">
        <v>19</v>
      </c>
      <c r="L86">
        <v>0.3</v>
      </c>
      <c r="M86">
        <v>5</v>
      </c>
      <c r="P86" t="s">
        <v>341</v>
      </c>
    </row>
    <row r="87" spans="1:16" x14ac:dyDescent="0.25">
      <c r="A87" t="s">
        <v>117</v>
      </c>
      <c r="B87" s="1">
        <v>44596</v>
      </c>
      <c r="C87">
        <v>20</v>
      </c>
      <c r="D87" t="s">
        <v>14</v>
      </c>
      <c r="E87" t="s">
        <v>20</v>
      </c>
      <c r="F87" t="s">
        <v>119</v>
      </c>
      <c r="G87" t="s">
        <v>22</v>
      </c>
      <c r="H87">
        <v>5</v>
      </c>
      <c r="I87" t="s">
        <v>18</v>
      </c>
      <c r="J87" t="s">
        <v>19</v>
      </c>
      <c r="L87">
        <v>0.2</v>
      </c>
      <c r="M87">
        <v>5</v>
      </c>
      <c r="P87" t="s">
        <v>341</v>
      </c>
    </row>
    <row r="88" spans="1:16" x14ac:dyDescent="0.25">
      <c r="A88" t="s">
        <v>47</v>
      </c>
      <c r="B88" s="1">
        <v>44589</v>
      </c>
      <c r="C88">
        <v>150</v>
      </c>
      <c r="D88" t="s">
        <v>14</v>
      </c>
      <c r="E88" t="s">
        <v>15</v>
      </c>
      <c r="F88" t="s">
        <v>120</v>
      </c>
      <c r="G88" t="s">
        <v>17</v>
      </c>
      <c r="H88">
        <v>1</v>
      </c>
      <c r="I88" t="s">
        <v>18</v>
      </c>
      <c r="K88" t="s">
        <v>19</v>
      </c>
      <c r="L88">
        <v>0.9</v>
      </c>
      <c r="M88">
        <v>1</v>
      </c>
      <c r="N88">
        <v>-0.1</v>
      </c>
      <c r="P88" t="s">
        <v>341</v>
      </c>
    </row>
    <row r="89" spans="1:16" x14ac:dyDescent="0.25">
      <c r="A89" t="s">
        <v>47</v>
      </c>
      <c r="B89" s="1">
        <v>44589</v>
      </c>
      <c r="C89">
        <v>150</v>
      </c>
      <c r="D89" t="s">
        <v>14</v>
      </c>
      <c r="E89" t="s">
        <v>20</v>
      </c>
      <c r="F89" t="s">
        <v>121</v>
      </c>
      <c r="G89" t="s">
        <v>22</v>
      </c>
      <c r="H89">
        <v>1</v>
      </c>
      <c r="I89" t="s">
        <v>18</v>
      </c>
      <c r="J89" t="s">
        <v>19</v>
      </c>
      <c r="L89">
        <v>1</v>
      </c>
      <c r="M89">
        <v>1</v>
      </c>
      <c r="P89">
        <v>0</v>
      </c>
    </row>
    <row r="90" spans="1:16" x14ac:dyDescent="0.25">
      <c r="A90" t="s">
        <v>122</v>
      </c>
      <c r="B90" s="1">
        <v>44582</v>
      </c>
      <c r="C90">
        <v>180</v>
      </c>
      <c r="D90" t="s">
        <v>24</v>
      </c>
      <c r="E90" t="s">
        <v>15</v>
      </c>
      <c r="F90" t="s">
        <v>123</v>
      </c>
      <c r="G90" t="s">
        <v>17</v>
      </c>
      <c r="H90">
        <v>1</v>
      </c>
      <c r="I90" t="s">
        <v>18</v>
      </c>
      <c r="K90" t="s">
        <v>26</v>
      </c>
      <c r="L90">
        <v>1.05</v>
      </c>
      <c r="M90">
        <v>1</v>
      </c>
      <c r="P90">
        <v>0</v>
      </c>
    </row>
    <row r="91" spans="1:16" x14ac:dyDescent="0.25">
      <c r="A91" t="s">
        <v>122</v>
      </c>
      <c r="B91" s="1">
        <v>44582</v>
      </c>
      <c r="C91">
        <v>180</v>
      </c>
      <c r="D91" t="s">
        <v>24</v>
      </c>
      <c r="E91" t="s">
        <v>20</v>
      </c>
      <c r="F91" t="s">
        <v>124</v>
      </c>
      <c r="G91" t="s">
        <v>22</v>
      </c>
      <c r="H91">
        <v>1</v>
      </c>
      <c r="I91" t="s">
        <v>18</v>
      </c>
      <c r="J91" t="s">
        <v>26</v>
      </c>
      <c r="L91">
        <v>1.1200000000000001</v>
      </c>
      <c r="M91">
        <v>1</v>
      </c>
      <c r="P91">
        <v>0</v>
      </c>
    </row>
    <row r="92" spans="1:16" x14ac:dyDescent="0.25">
      <c r="A92" t="s">
        <v>125</v>
      </c>
      <c r="B92" s="1">
        <v>44582</v>
      </c>
      <c r="C92">
        <v>55</v>
      </c>
      <c r="D92" t="s">
        <v>14</v>
      </c>
      <c r="E92" t="s">
        <v>15</v>
      </c>
      <c r="F92" t="s">
        <v>126</v>
      </c>
      <c r="G92" t="s">
        <v>17</v>
      </c>
      <c r="H92">
        <v>8</v>
      </c>
      <c r="I92" t="s">
        <v>18</v>
      </c>
      <c r="K92" t="s">
        <v>19</v>
      </c>
      <c r="L92">
        <v>0.2</v>
      </c>
      <c r="M92">
        <v>8</v>
      </c>
      <c r="P92">
        <v>0</v>
      </c>
    </row>
    <row r="93" spans="1:16" x14ac:dyDescent="0.25">
      <c r="A93" t="s">
        <v>125</v>
      </c>
      <c r="B93" s="1">
        <v>44582</v>
      </c>
      <c r="C93">
        <v>55</v>
      </c>
      <c r="D93" t="s">
        <v>14</v>
      </c>
      <c r="E93" t="s">
        <v>20</v>
      </c>
      <c r="F93" t="s">
        <v>127</v>
      </c>
      <c r="G93" t="s">
        <v>22</v>
      </c>
      <c r="H93">
        <v>2</v>
      </c>
      <c r="I93" t="s">
        <v>18</v>
      </c>
      <c r="J93" t="s">
        <v>19</v>
      </c>
      <c r="L93">
        <v>0.19</v>
      </c>
      <c r="M93">
        <v>2</v>
      </c>
      <c r="P93">
        <v>0</v>
      </c>
    </row>
    <row r="94" spans="1:16" x14ac:dyDescent="0.25">
      <c r="A94" t="s">
        <v>125</v>
      </c>
      <c r="B94" s="1">
        <v>44582</v>
      </c>
      <c r="C94">
        <v>55</v>
      </c>
      <c r="D94" t="s">
        <v>14</v>
      </c>
      <c r="E94" t="s">
        <v>20</v>
      </c>
      <c r="F94" t="s">
        <v>128</v>
      </c>
      <c r="G94" t="s">
        <v>22</v>
      </c>
      <c r="H94">
        <v>1</v>
      </c>
      <c r="I94" t="s">
        <v>18</v>
      </c>
      <c r="J94" t="s">
        <v>19</v>
      </c>
      <c r="L94">
        <v>0.19</v>
      </c>
      <c r="M94">
        <v>1</v>
      </c>
      <c r="P94">
        <v>0</v>
      </c>
    </row>
    <row r="95" spans="1:16" x14ac:dyDescent="0.25">
      <c r="A95" t="s">
        <v>125</v>
      </c>
      <c r="B95" s="1">
        <v>44582</v>
      </c>
      <c r="C95">
        <v>55</v>
      </c>
      <c r="D95" t="s">
        <v>14</v>
      </c>
      <c r="E95" t="s">
        <v>20</v>
      </c>
      <c r="F95" t="s">
        <v>129</v>
      </c>
      <c r="G95" t="s">
        <v>22</v>
      </c>
      <c r="H95">
        <v>2</v>
      </c>
      <c r="I95" t="s">
        <v>18</v>
      </c>
      <c r="J95" t="s">
        <v>19</v>
      </c>
      <c r="L95">
        <v>0.24</v>
      </c>
      <c r="M95">
        <v>2</v>
      </c>
      <c r="P95">
        <v>0</v>
      </c>
    </row>
    <row r="96" spans="1:16" x14ac:dyDescent="0.25">
      <c r="A96" t="s">
        <v>125</v>
      </c>
      <c r="B96" s="1">
        <v>44582</v>
      </c>
      <c r="C96">
        <v>55</v>
      </c>
      <c r="D96" t="s">
        <v>14</v>
      </c>
      <c r="E96" t="s">
        <v>20</v>
      </c>
      <c r="F96" t="s">
        <v>130</v>
      </c>
      <c r="G96" t="s">
        <v>22</v>
      </c>
      <c r="H96">
        <v>1</v>
      </c>
      <c r="I96" t="s">
        <v>18</v>
      </c>
      <c r="J96" t="s">
        <v>19</v>
      </c>
      <c r="L96">
        <v>0.33</v>
      </c>
      <c r="M96">
        <v>1</v>
      </c>
      <c r="P96">
        <v>0</v>
      </c>
    </row>
    <row r="97" spans="1:16" x14ac:dyDescent="0.25">
      <c r="A97" t="s">
        <v>125</v>
      </c>
      <c r="B97" s="1">
        <v>44582</v>
      </c>
      <c r="C97">
        <v>55</v>
      </c>
      <c r="D97" t="s">
        <v>14</v>
      </c>
      <c r="E97" t="s">
        <v>20</v>
      </c>
      <c r="F97" t="s">
        <v>131</v>
      </c>
      <c r="G97" t="s">
        <v>22</v>
      </c>
      <c r="H97">
        <v>1</v>
      </c>
      <c r="I97" t="s">
        <v>18</v>
      </c>
      <c r="J97" t="s">
        <v>19</v>
      </c>
      <c r="L97">
        <v>0.33</v>
      </c>
      <c r="M97">
        <v>1</v>
      </c>
      <c r="P97">
        <v>0</v>
      </c>
    </row>
    <row r="98" spans="1:16" x14ac:dyDescent="0.25">
      <c r="A98" t="s">
        <v>125</v>
      </c>
      <c r="B98" s="1">
        <v>44582</v>
      </c>
      <c r="C98">
        <v>55</v>
      </c>
      <c r="D98" t="s">
        <v>14</v>
      </c>
      <c r="E98" t="s">
        <v>20</v>
      </c>
      <c r="F98" t="s">
        <v>132</v>
      </c>
      <c r="G98" t="s">
        <v>22</v>
      </c>
      <c r="H98">
        <v>1</v>
      </c>
      <c r="I98" t="s">
        <v>18</v>
      </c>
      <c r="J98" t="s">
        <v>19</v>
      </c>
      <c r="L98">
        <v>0.86</v>
      </c>
      <c r="M98">
        <v>1</v>
      </c>
      <c r="P98">
        <v>0</v>
      </c>
    </row>
    <row r="99" spans="1:16" x14ac:dyDescent="0.25">
      <c r="A99" t="s">
        <v>34</v>
      </c>
      <c r="B99" s="1">
        <v>44575</v>
      </c>
      <c r="C99">
        <v>464</v>
      </c>
      <c r="D99" t="s">
        <v>14</v>
      </c>
      <c r="E99" t="s">
        <v>15</v>
      </c>
      <c r="F99" t="s">
        <v>133</v>
      </c>
      <c r="G99" t="s">
        <v>17</v>
      </c>
      <c r="H99">
        <v>1</v>
      </c>
      <c r="I99" t="s">
        <v>18</v>
      </c>
      <c r="K99" t="s">
        <v>19</v>
      </c>
      <c r="L99">
        <v>0.9</v>
      </c>
      <c r="M99">
        <v>1</v>
      </c>
      <c r="P99">
        <v>0</v>
      </c>
    </row>
    <row r="100" spans="1:16" x14ac:dyDescent="0.25">
      <c r="A100" t="s">
        <v>34</v>
      </c>
      <c r="B100" s="1">
        <v>44575</v>
      </c>
      <c r="C100">
        <v>464</v>
      </c>
      <c r="D100" t="s">
        <v>14</v>
      </c>
      <c r="E100" t="s">
        <v>20</v>
      </c>
      <c r="F100" t="s">
        <v>134</v>
      </c>
      <c r="G100" t="s">
        <v>22</v>
      </c>
      <c r="H100">
        <v>1</v>
      </c>
      <c r="I100" t="s">
        <v>18</v>
      </c>
      <c r="J100" t="s">
        <v>19</v>
      </c>
      <c r="L100">
        <v>0.82</v>
      </c>
      <c r="M100">
        <v>1</v>
      </c>
      <c r="P100">
        <v>0</v>
      </c>
    </row>
    <row r="101" spans="1:16" x14ac:dyDescent="0.25">
      <c r="A101" t="s">
        <v>28</v>
      </c>
      <c r="B101" s="1">
        <v>44575</v>
      </c>
      <c r="C101">
        <v>1230</v>
      </c>
      <c r="D101" t="s">
        <v>24</v>
      </c>
      <c r="E101" t="s">
        <v>15</v>
      </c>
      <c r="F101" t="s">
        <v>135</v>
      </c>
      <c r="G101" t="s">
        <v>17</v>
      </c>
      <c r="H101">
        <v>1</v>
      </c>
      <c r="I101" t="s">
        <v>18</v>
      </c>
      <c r="K101" t="s">
        <v>26</v>
      </c>
      <c r="L101">
        <v>0.8</v>
      </c>
      <c r="M101">
        <v>1</v>
      </c>
      <c r="P101">
        <v>0</v>
      </c>
    </row>
    <row r="102" spans="1:16" x14ac:dyDescent="0.25">
      <c r="A102" t="s">
        <v>28</v>
      </c>
      <c r="B102" s="1">
        <v>44575</v>
      </c>
      <c r="C102">
        <v>1230</v>
      </c>
      <c r="D102" t="s">
        <v>24</v>
      </c>
      <c r="E102" t="s">
        <v>20</v>
      </c>
      <c r="F102" t="s">
        <v>136</v>
      </c>
      <c r="G102" t="s">
        <v>22</v>
      </c>
      <c r="H102">
        <v>1</v>
      </c>
      <c r="I102" t="s">
        <v>18</v>
      </c>
      <c r="J102" t="s">
        <v>26</v>
      </c>
      <c r="L102">
        <v>0.69</v>
      </c>
      <c r="M102">
        <v>1</v>
      </c>
      <c r="P102">
        <v>0</v>
      </c>
    </row>
    <row r="103" spans="1:16" x14ac:dyDescent="0.25">
      <c r="A103" t="s">
        <v>137</v>
      </c>
      <c r="B103" s="1">
        <v>44575</v>
      </c>
      <c r="C103">
        <v>96</v>
      </c>
      <c r="D103" t="s">
        <v>24</v>
      </c>
      <c r="E103" t="s">
        <v>15</v>
      </c>
      <c r="F103" t="s">
        <v>138</v>
      </c>
      <c r="G103" t="s">
        <v>17</v>
      </c>
      <c r="H103">
        <v>1</v>
      </c>
      <c r="I103" t="s">
        <v>18</v>
      </c>
      <c r="K103" t="s">
        <v>26</v>
      </c>
      <c r="L103">
        <v>0.56999999999999995</v>
      </c>
      <c r="M103">
        <v>1</v>
      </c>
      <c r="P103">
        <v>0</v>
      </c>
    </row>
    <row r="104" spans="1:16" x14ac:dyDescent="0.25">
      <c r="A104" t="s">
        <v>137</v>
      </c>
      <c r="B104" s="1">
        <v>44575</v>
      </c>
      <c r="C104">
        <v>96</v>
      </c>
      <c r="D104" t="s">
        <v>24</v>
      </c>
      <c r="E104" t="s">
        <v>20</v>
      </c>
      <c r="F104" t="s">
        <v>139</v>
      </c>
      <c r="G104" t="s">
        <v>22</v>
      </c>
      <c r="H104">
        <v>1</v>
      </c>
      <c r="I104" t="s">
        <v>18</v>
      </c>
      <c r="J104" t="s">
        <v>26</v>
      </c>
      <c r="L104">
        <v>0.5</v>
      </c>
      <c r="M104">
        <v>1</v>
      </c>
      <c r="P104">
        <v>0</v>
      </c>
    </row>
    <row r="105" spans="1:16" x14ac:dyDescent="0.25">
      <c r="A105" t="s">
        <v>140</v>
      </c>
      <c r="B105" s="1">
        <v>44575</v>
      </c>
      <c r="C105">
        <v>49</v>
      </c>
      <c r="D105" t="s">
        <v>24</v>
      </c>
      <c r="E105" t="s">
        <v>15</v>
      </c>
      <c r="F105" t="s">
        <v>141</v>
      </c>
      <c r="G105" t="s">
        <v>17</v>
      </c>
      <c r="H105">
        <v>2</v>
      </c>
      <c r="I105" t="s">
        <v>18</v>
      </c>
      <c r="K105" t="s">
        <v>26</v>
      </c>
      <c r="L105">
        <v>0.25</v>
      </c>
      <c r="M105">
        <v>2</v>
      </c>
      <c r="N105">
        <v>-0.21000000000000002</v>
      </c>
      <c r="P105" t="s">
        <v>341</v>
      </c>
    </row>
    <row r="106" spans="1:16" x14ac:dyDescent="0.25">
      <c r="A106" t="s">
        <v>140</v>
      </c>
      <c r="B106" s="1">
        <v>44575</v>
      </c>
      <c r="C106">
        <v>49</v>
      </c>
      <c r="D106" t="s">
        <v>24</v>
      </c>
      <c r="E106" t="s">
        <v>20</v>
      </c>
      <c r="F106" t="s">
        <v>142</v>
      </c>
      <c r="G106" t="s">
        <v>22</v>
      </c>
      <c r="H106">
        <v>2</v>
      </c>
      <c r="I106" t="s">
        <v>18</v>
      </c>
      <c r="J106" t="s">
        <v>26</v>
      </c>
      <c r="L106">
        <v>0.46</v>
      </c>
      <c r="M106">
        <v>2</v>
      </c>
      <c r="P106" t="s">
        <v>341</v>
      </c>
    </row>
    <row r="107" spans="1:16" x14ac:dyDescent="0.25">
      <c r="A107" t="s">
        <v>140</v>
      </c>
      <c r="B107" s="1">
        <v>44575</v>
      </c>
      <c r="C107">
        <v>50</v>
      </c>
      <c r="D107" t="s">
        <v>24</v>
      </c>
      <c r="E107" t="s">
        <v>15</v>
      </c>
      <c r="F107" t="s">
        <v>143</v>
      </c>
      <c r="G107" t="s">
        <v>17</v>
      </c>
      <c r="H107">
        <v>2</v>
      </c>
      <c r="I107" t="s">
        <v>18</v>
      </c>
      <c r="K107" t="s">
        <v>26</v>
      </c>
      <c r="L107">
        <v>0.39</v>
      </c>
      <c r="M107">
        <v>2</v>
      </c>
      <c r="P107" t="s">
        <v>341</v>
      </c>
    </row>
    <row r="108" spans="1:16" x14ac:dyDescent="0.25">
      <c r="A108" t="s">
        <v>140</v>
      </c>
      <c r="B108" s="1">
        <v>44575</v>
      </c>
      <c r="C108">
        <v>50</v>
      </c>
      <c r="D108" t="s">
        <v>24</v>
      </c>
      <c r="E108" t="s">
        <v>20</v>
      </c>
      <c r="F108" t="s">
        <v>144</v>
      </c>
      <c r="G108" t="s">
        <v>22</v>
      </c>
      <c r="H108">
        <v>2</v>
      </c>
      <c r="I108" t="s">
        <v>18</v>
      </c>
      <c r="J108" t="s">
        <v>26</v>
      </c>
      <c r="L108">
        <v>0.32</v>
      </c>
      <c r="M108">
        <v>2</v>
      </c>
      <c r="P108" t="s">
        <v>341</v>
      </c>
    </row>
    <row r="109" spans="1:16" x14ac:dyDescent="0.25">
      <c r="A109" t="s">
        <v>47</v>
      </c>
      <c r="B109" s="1">
        <v>44575</v>
      </c>
      <c r="C109">
        <v>160</v>
      </c>
      <c r="D109" t="s">
        <v>14</v>
      </c>
      <c r="E109" t="s">
        <v>15</v>
      </c>
      <c r="F109" t="s">
        <v>145</v>
      </c>
      <c r="G109" t="s">
        <v>17</v>
      </c>
      <c r="H109">
        <v>2</v>
      </c>
      <c r="I109" t="s">
        <v>18</v>
      </c>
      <c r="K109" t="s">
        <v>19</v>
      </c>
      <c r="L109">
        <v>0.41</v>
      </c>
      <c r="M109">
        <v>2</v>
      </c>
      <c r="P109">
        <v>0</v>
      </c>
    </row>
    <row r="110" spans="1:16" x14ac:dyDescent="0.25">
      <c r="A110" t="s">
        <v>47</v>
      </c>
      <c r="B110" s="1">
        <v>44575</v>
      </c>
      <c r="C110">
        <v>160</v>
      </c>
      <c r="D110" t="s">
        <v>14</v>
      </c>
      <c r="E110" t="s">
        <v>20</v>
      </c>
      <c r="F110" t="s">
        <v>146</v>
      </c>
      <c r="G110" t="s">
        <v>22</v>
      </c>
      <c r="H110">
        <v>1</v>
      </c>
      <c r="I110" t="s">
        <v>18</v>
      </c>
      <c r="J110" t="s">
        <v>19</v>
      </c>
      <c r="L110">
        <v>0.35</v>
      </c>
      <c r="M110">
        <v>1</v>
      </c>
      <c r="P110">
        <v>0</v>
      </c>
    </row>
    <row r="111" spans="1:16" x14ac:dyDescent="0.25">
      <c r="A111" t="s">
        <v>47</v>
      </c>
      <c r="B111" s="1">
        <v>44575</v>
      </c>
      <c r="C111">
        <v>160</v>
      </c>
      <c r="D111" t="s">
        <v>14</v>
      </c>
      <c r="E111" t="s">
        <v>20</v>
      </c>
      <c r="F111" t="s">
        <v>147</v>
      </c>
      <c r="G111" t="s">
        <v>22</v>
      </c>
      <c r="H111">
        <v>1</v>
      </c>
      <c r="I111" t="s">
        <v>18</v>
      </c>
      <c r="J111" t="s">
        <v>19</v>
      </c>
      <c r="L111">
        <v>0.43</v>
      </c>
      <c r="M111">
        <v>1</v>
      </c>
      <c r="P111">
        <v>0</v>
      </c>
    </row>
    <row r="112" spans="1:16" x14ac:dyDescent="0.25">
      <c r="A112" t="s">
        <v>148</v>
      </c>
      <c r="B112" s="1">
        <v>44575</v>
      </c>
      <c r="C112">
        <v>185</v>
      </c>
      <c r="D112" t="s">
        <v>24</v>
      </c>
      <c r="E112" t="s">
        <v>15</v>
      </c>
      <c r="F112" t="s">
        <v>149</v>
      </c>
      <c r="G112" t="s">
        <v>17</v>
      </c>
      <c r="H112">
        <v>1</v>
      </c>
      <c r="I112" t="s">
        <v>18</v>
      </c>
      <c r="K112" t="s">
        <v>26</v>
      </c>
      <c r="L112">
        <v>0.06</v>
      </c>
      <c r="M112">
        <v>1</v>
      </c>
      <c r="N112">
        <v>-0.12</v>
      </c>
      <c r="P112" t="s">
        <v>341</v>
      </c>
    </row>
    <row r="113" spans="1:20" x14ac:dyDescent="0.25">
      <c r="A113" t="s">
        <v>54</v>
      </c>
      <c r="B113" s="1">
        <v>44568</v>
      </c>
      <c r="C113">
        <v>135</v>
      </c>
      <c r="D113" t="s">
        <v>24</v>
      </c>
      <c r="E113" t="s">
        <v>15</v>
      </c>
      <c r="F113" t="s">
        <v>150</v>
      </c>
      <c r="G113" t="s">
        <v>17</v>
      </c>
      <c r="H113">
        <v>2</v>
      </c>
      <c r="I113" t="s">
        <v>18</v>
      </c>
      <c r="K113" t="s">
        <v>26</v>
      </c>
      <c r="L113">
        <v>0.22</v>
      </c>
      <c r="M113">
        <v>2</v>
      </c>
      <c r="P113">
        <v>0</v>
      </c>
    </row>
    <row r="114" spans="1:20" x14ac:dyDescent="0.25">
      <c r="A114" t="s">
        <v>148</v>
      </c>
      <c r="B114" s="1">
        <v>44575</v>
      </c>
      <c r="C114">
        <v>185</v>
      </c>
      <c r="D114" t="s">
        <v>24</v>
      </c>
      <c r="E114" t="s">
        <v>20</v>
      </c>
      <c r="F114" t="s">
        <v>151</v>
      </c>
      <c r="G114" t="s">
        <v>22</v>
      </c>
      <c r="H114">
        <v>1</v>
      </c>
      <c r="I114" t="s">
        <v>18</v>
      </c>
      <c r="J114" t="s">
        <v>26</v>
      </c>
      <c r="L114">
        <v>0.18</v>
      </c>
      <c r="M114">
        <v>1</v>
      </c>
      <c r="P114" t="s">
        <v>341</v>
      </c>
    </row>
    <row r="115" spans="1:20" x14ac:dyDescent="0.25">
      <c r="A115" t="s">
        <v>54</v>
      </c>
      <c r="B115" s="1">
        <v>44568</v>
      </c>
      <c r="C115">
        <v>135</v>
      </c>
      <c r="D115" t="s">
        <v>24</v>
      </c>
      <c r="E115" t="s">
        <v>20</v>
      </c>
      <c r="F115" t="s">
        <v>152</v>
      </c>
      <c r="G115" t="s">
        <v>22</v>
      </c>
      <c r="H115">
        <v>2</v>
      </c>
      <c r="I115" t="s">
        <v>18</v>
      </c>
      <c r="J115" t="s">
        <v>26</v>
      </c>
      <c r="L115">
        <v>0.45</v>
      </c>
      <c r="M115">
        <v>2</v>
      </c>
      <c r="P115">
        <v>0</v>
      </c>
    </row>
    <row r="116" spans="1:20" x14ac:dyDescent="0.25">
      <c r="A116" t="s">
        <v>117</v>
      </c>
      <c r="B116" s="1">
        <v>44575</v>
      </c>
      <c r="C116">
        <v>35</v>
      </c>
      <c r="D116" t="s">
        <v>24</v>
      </c>
      <c r="E116" t="s">
        <v>15</v>
      </c>
      <c r="F116" t="s">
        <v>153</v>
      </c>
      <c r="G116" t="s">
        <v>17</v>
      </c>
      <c r="H116">
        <v>1</v>
      </c>
      <c r="I116" t="s">
        <v>18</v>
      </c>
      <c r="K116" t="s">
        <v>26</v>
      </c>
      <c r="L116">
        <v>0.89</v>
      </c>
      <c r="M116">
        <v>1</v>
      </c>
      <c r="P116" t="s">
        <v>341</v>
      </c>
    </row>
    <row r="117" spans="1:20" x14ac:dyDescent="0.25">
      <c r="A117" t="s">
        <v>117</v>
      </c>
      <c r="B117" s="1">
        <v>44575</v>
      </c>
      <c r="C117">
        <v>35</v>
      </c>
      <c r="D117" t="s">
        <v>24</v>
      </c>
      <c r="E117" t="s">
        <v>20</v>
      </c>
      <c r="F117" t="s">
        <v>154</v>
      </c>
      <c r="G117" t="s">
        <v>22</v>
      </c>
      <c r="H117">
        <v>1</v>
      </c>
      <c r="I117" t="s">
        <v>18</v>
      </c>
      <c r="J117" t="s">
        <v>26</v>
      </c>
      <c r="L117">
        <v>0.75</v>
      </c>
      <c r="M117">
        <v>1</v>
      </c>
      <c r="P117" t="s">
        <v>341</v>
      </c>
    </row>
    <row r="118" spans="1:20" x14ac:dyDescent="0.25">
      <c r="A118" t="s">
        <v>37</v>
      </c>
      <c r="B118" s="1">
        <v>44568</v>
      </c>
      <c r="C118">
        <v>160</v>
      </c>
      <c r="D118" t="s">
        <v>24</v>
      </c>
      <c r="E118" t="s">
        <v>15</v>
      </c>
      <c r="F118" t="s">
        <v>155</v>
      </c>
      <c r="G118" t="s">
        <v>17</v>
      </c>
      <c r="H118">
        <v>1</v>
      </c>
      <c r="I118" t="s">
        <v>18</v>
      </c>
      <c r="K118" t="s">
        <v>26</v>
      </c>
      <c r="L118">
        <v>0.71</v>
      </c>
      <c r="M118">
        <v>1</v>
      </c>
      <c r="P118">
        <v>0</v>
      </c>
    </row>
    <row r="119" spans="1:20" x14ac:dyDescent="0.25">
      <c r="A119" t="s">
        <v>37</v>
      </c>
      <c r="B119" s="1">
        <v>44568</v>
      </c>
      <c r="C119">
        <v>160</v>
      </c>
      <c r="D119" t="s">
        <v>24</v>
      </c>
      <c r="E119" t="s">
        <v>20</v>
      </c>
      <c r="F119" t="s">
        <v>156</v>
      </c>
      <c r="G119" t="s">
        <v>22</v>
      </c>
      <c r="H119">
        <v>1</v>
      </c>
      <c r="I119" t="s">
        <v>18</v>
      </c>
      <c r="J119" t="s">
        <v>26</v>
      </c>
      <c r="L119">
        <v>0.9</v>
      </c>
      <c r="M119">
        <v>1</v>
      </c>
      <c r="P119">
        <v>0</v>
      </c>
    </row>
    <row r="120" spans="1:20" hidden="1" x14ac:dyDescent="0.25">
      <c r="A120" t="s">
        <v>199</v>
      </c>
      <c r="B120" s="1">
        <v>44393</v>
      </c>
      <c r="C120">
        <v>35</v>
      </c>
      <c r="D120" t="s">
        <v>24</v>
      </c>
      <c r="E120" t="s">
        <v>15</v>
      </c>
      <c r="F120" t="s">
        <v>200</v>
      </c>
      <c r="G120" t="s">
        <v>17</v>
      </c>
      <c r="H120">
        <v>1</v>
      </c>
      <c r="I120" t="s">
        <v>18</v>
      </c>
      <c r="K120" t="s">
        <v>26</v>
      </c>
      <c r="L120">
        <v>0.28000000000000003</v>
      </c>
      <c r="M120">
        <v>1</v>
      </c>
      <c r="P120">
        <v>0</v>
      </c>
      <c r="Q120" t="s">
        <v>342</v>
      </c>
    </row>
    <row r="121" spans="1:20" hidden="1" x14ac:dyDescent="0.25">
      <c r="A121" t="s">
        <v>199</v>
      </c>
      <c r="B121" s="1">
        <v>44393</v>
      </c>
      <c r="C121">
        <v>35</v>
      </c>
      <c r="D121" t="s">
        <v>24</v>
      </c>
      <c r="E121" t="s">
        <v>20</v>
      </c>
      <c r="F121" t="s">
        <v>201</v>
      </c>
      <c r="G121" t="s">
        <v>22</v>
      </c>
      <c r="H121">
        <v>1</v>
      </c>
      <c r="I121" t="s">
        <v>18</v>
      </c>
      <c r="J121" t="s">
        <v>26</v>
      </c>
      <c r="L121">
        <v>0.37</v>
      </c>
      <c r="M121">
        <v>1</v>
      </c>
      <c r="P121">
        <v>0</v>
      </c>
      <c r="Q121" t="s">
        <v>342</v>
      </c>
      <c r="S121" t="s">
        <v>343</v>
      </c>
      <c r="T121">
        <v>139.80000000000001</v>
      </c>
    </row>
    <row r="122" spans="1:20" hidden="1" x14ac:dyDescent="0.25">
      <c r="A122" t="s">
        <v>54</v>
      </c>
      <c r="B122" s="1">
        <v>44582</v>
      </c>
      <c r="C122">
        <v>140</v>
      </c>
      <c r="D122" t="s">
        <v>24</v>
      </c>
      <c r="E122" t="s">
        <v>15</v>
      </c>
      <c r="F122" t="s">
        <v>159</v>
      </c>
      <c r="G122" t="s">
        <v>17</v>
      </c>
      <c r="H122">
        <v>1</v>
      </c>
      <c r="I122" t="s">
        <v>18</v>
      </c>
      <c r="K122" t="s">
        <v>26</v>
      </c>
      <c r="L122">
        <v>0.42</v>
      </c>
      <c r="M122">
        <v>1</v>
      </c>
      <c r="P122">
        <v>0</v>
      </c>
    </row>
    <row r="123" spans="1:20" hidden="1" x14ac:dyDescent="0.25">
      <c r="A123" t="s">
        <v>54</v>
      </c>
      <c r="B123" s="1">
        <v>44582</v>
      </c>
      <c r="C123">
        <v>140</v>
      </c>
      <c r="D123" t="s">
        <v>24</v>
      </c>
      <c r="E123" t="s">
        <v>20</v>
      </c>
      <c r="F123" t="s">
        <v>160</v>
      </c>
      <c r="G123" t="s">
        <v>22</v>
      </c>
      <c r="H123">
        <v>1</v>
      </c>
      <c r="I123" t="s">
        <v>18</v>
      </c>
      <c r="J123" t="s">
        <v>26</v>
      </c>
      <c r="L123">
        <v>0.28000000000000003</v>
      </c>
      <c r="M123">
        <v>1</v>
      </c>
      <c r="P123">
        <v>0</v>
      </c>
    </row>
    <row r="124" spans="1:20" hidden="1" x14ac:dyDescent="0.25">
      <c r="A124" t="s">
        <v>161</v>
      </c>
      <c r="B124" s="1">
        <v>44561</v>
      </c>
      <c r="C124">
        <v>175</v>
      </c>
      <c r="D124" t="s">
        <v>24</v>
      </c>
      <c r="E124" t="s">
        <v>15</v>
      </c>
      <c r="F124" t="s">
        <v>162</v>
      </c>
      <c r="G124" t="s">
        <v>17</v>
      </c>
      <c r="H124">
        <v>3</v>
      </c>
      <c r="I124" t="s">
        <v>18</v>
      </c>
      <c r="K124" t="s">
        <v>26</v>
      </c>
      <c r="L124">
        <v>7.0000000000000007E-2</v>
      </c>
      <c r="M124">
        <v>3</v>
      </c>
      <c r="P124">
        <v>0</v>
      </c>
      <c r="Q124" t="s">
        <v>342</v>
      </c>
      <c r="S124" t="s">
        <v>344</v>
      </c>
      <c r="T124">
        <v>130</v>
      </c>
    </row>
    <row r="125" spans="1:20" hidden="1" x14ac:dyDescent="0.25">
      <c r="A125" t="s">
        <v>161</v>
      </c>
      <c r="B125" s="1">
        <v>44561</v>
      </c>
      <c r="C125">
        <v>175</v>
      </c>
      <c r="D125" t="s">
        <v>24</v>
      </c>
      <c r="E125" t="s">
        <v>20</v>
      </c>
      <c r="F125" t="s">
        <v>163</v>
      </c>
      <c r="G125" t="s">
        <v>22</v>
      </c>
      <c r="H125">
        <v>3</v>
      </c>
      <c r="I125" t="s">
        <v>18</v>
      </c>
      <c r="J125" t="s">
        <v>26</v>
      </c>
      <c r="L125">
        <v>0.19</v>
      </c>
      <c r="M125">
        <v>3</v>
      </c>
      <c r="P125">
        <v>0</v>
      </c>
      <c r="Q125" t="s">
        <v>342</v>
      </c>
      <c r="T125">
        <f>SUM(T121:T124)</f>
        <v>269.8</v>
      </c>
    </row>
    <row r="126" spans="1:20" hidden="1" x14ac:dyDescent="0.25">
      <c r="A126" t="s">
        <v>117</v>
      </c>
      <c r="B126" s="1">
        <v>44568</v>
      </c>
      <c r="C126">
        <v>35</v>
      </c>
      <c r="D126" t="s">
        <v>24</v>
      </c>
      <c r="E126" t="s">
        <v>15</v>
      </c>
      <c r="F126" t="s">
        <v>164</v>
      </c>
      <c r="G126" t="s">
        <v>17</v>
      </c>
      <c r="H126">
        <v>3</v>
      </c>
      <c r="I126" t="s">
        <v>18</v>
      </c>
      <c r="K126" t="s">
        <v>26</v>
      </c>
      <c r="L126">
        <v>0.21</v>
      </c>
      <c r="M126">
        <v>3</v>
      </c>
      <c r="N126">
        <v>-0.3</v>
      </c>
      <c r="P126" t="s">
        <v>341</v>
      </c>
    </row>
    <row r="127" spans="1:20" hidden="1" x14ac:dyDescent="0.25">
      <c r="A127" t="s">
        <v>117</v>
      </c>
      <c r="B127" s="1">
        <v>44568</v>
      </c>
      <c r="C127">
        <v>35</v>
      </c>
      <c r="D127" t="s">
        <v>24</v>
      </c>
      <c r="E127" t="s">
        <v>20</v>
      </c>
      <c r="F127" t="s">
        <v>165</v>
      </c>
      <c r="G127" t="s">
        <v>22</v>
      </c>
      <c r="H127">
        <v>1</v>
      </c>
      <c r="I127" t="s">
        <v>18</v>
      </c>
      <c r="J127" t="s">
        <v>26</v>
      </c>
      <c r="L127">
        <v>0.31</v>
      </c>
      <c r="M127">
        <v>1</v>
      </c>
      <c r="N127" s="9">
        <f>SUM(N2:N126)*100</f>
        <v>-1238</v>
      </c>
      <c r="P127" t="s">
        <v>341</v>
      </c>
    </row>
    <row r="128" spans="1:20" hidden="1" x14ac:dyDescent="0.25">
      <c r="A128" t="s">
        <v>117</v>
      </c>
      <c r="B128" s="1">
        <v>44568</v>
      </c>
      <c r="C128">
        <v>35</v>
      </c>
      <c r="D128" t="s">
        <v>24</v>
      </c>
      <c r="E128" t="s">
        <v>20</v>
      </c>
      <c r="F128" t="s">
        <v>166</v>
      </c>
      <c r="G128" t="s">
        <v>22</v>
      </c>
      <c r="H128">
        <v>2</v>
      </c>
      <c r="I128" t="s">
        <v>18</v>
      </c>
      <c r="J128" t="s">
        <v>26</v>
      </c>
      <c r="L128">
        <v>0.36</v>
      </c>
      <c r="M128">
        <v>2</v>
      </c>
      <c r="P128" t="s">
        <v>341</v>
      </c>
    </row>
    <row r="129" spans="1:17" hidden="1" x14ac:dyDescent="0.25">
      <c r="A129" t="s">
        <v>177</v>
      </c>
      <c r="B129" s="1">
        <v>44246</v>
      </c>
      <c r="C129">
        <v>105</v>
      </c>
      <c r="D129" t="s">
        <v>24</v>
      </c>
      <c r="E129" t="s">
        <v>15</v>
      </c>
      <c r="F129" t="s">
        <v>178</v>
      </c>
      <c r="G129" t="s">
        <v>17</v>
      </c>
      <c r="H129">
        <v>1</v>
      </c>
      <c r="I129" t="s">
        <v>18</v>
      </c>
      <c r="K129" t="s">
        <v>26</v>
      </c>
      <c r="L129">
        <v>0.13</v>
      </c>
      <c r="M129">
        <v>1</v>
      </c>
      <c r="P129">
        <v>0</v>
      </c>
      <c r="Q129" t="s">
        <v>342</v>
      </c>
    </row>
    <row r="130" spans="1:17" hidden="1" x14ac:dyDescent="0.25">
      <c r="A130" t="s">
        <v>177</v>
      </c>
      <c r="B130" s="1">
        <v>44246</v>
      </c>
      <c r="C130">
        <v>105</v>
      </c>
      <c r="D130" t="s">
        <v>24</v>
      </c>
      <c r="E130" t="s">
        <v>20</v>
      </c>
      <c r="F130" t="s">
        <v>181</v>
      </c>
      <c r="G130" t="s">
        <v>22</v>
      </c>
      <c r="H130">
        <v>1</v>
      </c>
      <c r="I130" t="s">
        <v>18</v>
      </c>
      <c r="J130" t="s">
        <v>26</v>
      </c>
      <c r="L130">
        <v>0.15</v>
      </c>
      <c r="M130">
        <v>1</v>
      </c>
      <c r="P130">
        <v>0</v>
      </c>
      <c r="Q130" t="s">
        <v>342</v>
      </c>
    </row>
    <row r="131" spans="1:17" hidden="1" x14ac:dyDescent="0.25">
      <c r="A131" t="s">
        <v>173</v>
      </c>
      <c r="B131" s="1">
        <v>44302</v>
      </c>
      <c r="C131">
        <v>70</v>
      </c>
      <c r="D131" t="s">
        <v>24</v>
      </c>
      <c r="E131" t="s">
        <v>15</v>
      </c>
      <c r="F131" t="s">
        <v>174</v>
      </c>
      <c r="G131" t="s">
        <v>17</v>
      </c>
      <c r="H131">
        <v>3</v>
      </c>
      <c r="I131" t="s">
        <v>18</v>
      </c>
      <c r="K131" t="s">
        <v>26</v>
      </c>
      <c r="L131">
        <v>0.55000000000000004</v>
      </c>
      <c r="M131">
        <v>3</v>
      </c>
      <c r="P131">
        <v>0</v>
      </c>
      <c r="Q131" t="s">
        <v>342</v>
      </c>
    </row>
    <row r="132" spans="1:17" hidden="1" x14ac:dyDescent="0.25">
      <c r="A132" t="s">
        <v>173</v>
      </c>
      <c r="B132" s="1">
        <v>44302</v>
      </c>
      <c r="C132">
        <v>70</v>
      </c>
      <c r="D132" t="s">
        <v>24</v>
      </c>
      <c r="E132" t="s">
        <v>20</v>
      </c>
      <c r="F132" t="s">
        <v>175</v>
      </c>
      <c r="G132" t="s">
        <v>22</v>
      </c>
      <c r="H132">
        <v>3</v>
      </c>
      <c r="I132" t="s">
        <v>18</v>
      </c>
      <c r="J132" t="s">
        <v>26</v>
      </c>
      <c r="L132">
        <v>0.55000000000000004</v>
      </c>
      <c r="M132">
        <v>3</v>
      </c>
      <c r="P132">
        <v>0</v>
      </c>
      <c r="Q132" t="s">
        <v>342</v>
      </c>
    </row>
    <row r="133" spans="1:17" hidden="1" x14ac:dyDescent="0.25">
      <c r="A133" t="s">
        <v>117</v>
      </c>
      <c r="B133" s="1">
        <v>44568</v>
      </c>
      <c r="C133">
        <v>30</v>
      </c>
      <c r="D133" t="s">
        <v>24</v>
      </c>
      <c r="E133" t="s">
        <v>15</v>
      </c>
      <c r="F133" t="s">
        <v>171</v>
      </c>
      <c r="G133" t="s">
        <v>17</v>
      </c>
      <c r="H133">
        <v>1</v>
      </c>
      <c r="I133" t="s">
        <v>18</v>
      </c>
      <c r="K133" t="s">
        <v>26</v>
      </c>
      <c r="L133">
        <v>1.75</v>
      </c>
      <c r="M133">
        <v>1</v>
      </c>
      <c r="P133">
        <v>0</v>
      </c>
    </row>
    <row r="134" spans="1:17" hidden="1" x14ac:dyDescent="0.25">
      <c r="A134" t="s">
        <v>117</v>
      </c>
      <c r="B134" s="1">
        <v>44568</v>
      </c>
      <c r="C134">
        <v>30</v>
      </c>
      <c r="D134" t="s">
        <v>24</v>
      </c>
      <c r="E134" t="s">
        <v>20</v>
      </c>
      <c r="F134" t="s">
        <v>172</v>
      </c>
      <c r="G134" t="s">
        <v>22</v>
      </c>
      <c r="H134">
        <v>1</v>
      </c>
      <c r="I134" t="s">
        <v>18</v>
      </c>
      <c r="J134" t="s">
        <v>26</v>
      </c>
      <c r="L134">
        <v>1.38</v>
      </c>
      <c r="M134">
        <v>1</v>
      </c>
      <c r="P134">
        <v>0</v>
      </c>
    </row>
    <row r="135" spans="1:17" hidden="1" x14ac:dyDescent="0.25">
      <c r="A135" t="s">
        <v>183</v>
      </c>
      <c r="B135" s="1">
        <v>44232</v>
      </c>
      <c r="C135">
        <v>12</v>
      </c>
      <c r="D135" t="s">
        <v>24</v>
      </c>
      <c r="E135" t="s">
        <v>15</v>
      </c>
      <c r="F135" t="s">
        <v>184</v>
      </c>
      <c r="G135" t="s">
        <v>17</v>
      </c>
      <c r="H135">
        <v>2</v>
      </c>
      <c r="I135" t="s">
        <v>18</v>
      </c>
      <c r="K135" t="s">
        <v>26</v>
      </c>
      <c r="L135">
        <v>0.44</v>
      </c>
      <c r="M135">
        <v>2</v>
      </c>
      <c r="P135">
        <v>0</v>
      </c>
      <c r="Q135" t="s">
        <v>342</v>
      </c>
    </row>
    <row r="136" spans="1:17" hidden="1" x14ac:dyDescent="0.25">
      <c r="A136" t="s">
        <v>183</v>
      </c>
      <c r="B136" s="1">
        <v>44232</v>
      </c>
      <c r="C136">
        <v>12</v>
      </c>
      <c r="D136" t="s">
        <v>24</v>
      </c>
      <c r="E136" t="s">
        <v>20</v>
      </c>
      <c r="F136" t="s">
        <v>185</v>
      </c>
      <c r="G136" t="s">
        <v>22</v>
      </c>
      <c r="H136">
        <v>2</v>
      </c>
      <c r="I136" t="s">
        <v>18</v>
      </c>
      <c r="J136" t="s">
        <v>26</v>
      </c>
      <c r="L136">
        <v>0.61</v>
      </c>
      <c r="M136">
        <v>2</v>
      </c>
      <c r="P136">
        <v>0</v>
      </c>
      <c r="Q136" t="s">
        <v>342</v>
      </c>
    </row>
    <row r="137" spans="1:17" hidden="1" x14ac:dyDescent="0.25">
      <c r="A137" t="s">
        <v>31</v>
      </c>
      <c r="B137" s="1">
        <v>44561</v>
      </c>
      <c r="C137">
        <v>325</v>
      </c>
      <c r="D137" t="s">
        <v>24</v>
      </c>
      <c r="E137" t="s">
        <v>15</v>
      </c>
      <c r="F137" t="s">
        <v>167</v>
      </c>
      <c r="G137" t="s">
        <v>17</v>
      </c>
      <c r="H137">
        <v>1</v>
      </c>
      <c r="I137" t="s">
        <v>18</v>
      </c>
      <c r="K137" t="s">
        <v>26</v>
      </c>
      <c r="L137">
        <v>0.92</v>
      </c>
      <c r="M137">
        <v>1</v>
      </c>
      <c r="P137">
        <v>0</v>
      </c>
      <c r="Q137" t="s">
        <v>342</v>
      </c>
    </row>
    <row r="138" spans="1:17" hidden="1" x14ac:dyDescent="0.25">
      <c r="A138" t="s">
        <v>31</v>
      </c>
      <c r="B138" s="1">
        <v>44561</v>
      </c>
      <c r="C138">
        <v>325</v>
      </c>
      <c r="D138" t="s">
        <v>24</v>
      </c>
      <c r="E138" t="s">
        <v>20</v>
      </c>
      <c r="F138" t="s">
        <v>168</v>
      </c>
      <c r="G138" t="s">
        <v>22</v>
      </c>
      <c r="H138">
        <v>1</v>
      </c>
      <c r="I138" t="s">
        <v>18</v>
      </c>
      <c r="J138" t="s">
        <v>26</v>
      </c>
      <c r="L138">
        <v>1.42</v>
      </c>
      <c r="M138">
        <v>1</v>
      </c>
      <c r="P138">
        <v>0</v>
      </c>
    </row>
    <row r="139" spans="1:17" hidden="1" x14ac:dyDescent="0.25">
      <c r="A139" t="s">
        <v>179</v>
      </c>
      <c r="B139" s="1">
        <v>44246</v>
      </c>
      <c r="C139">
        <v>40</v>
      </c>
      <c r="D139" t="s">
        <v>24</v>
      </c>
      <c r="E139" t="s">
        <v>15</v>
      </c>
      <c r="F139" t="s">
        <v>180</v>
      </c>
      <c r="G139" t="s">
        <v>17</v>
      </c>
      <c r="H139">
        <v>10</v>
      </c>
      <c r="I139" t="s">
        <v>18</v>
      </c>
      <c r="K139" t="s">
        <v>26</v>
      </c>
      <c r="L139">
        <v>0.05</v>
      </c>
      <c r="M139">
        <v>10</v>
      </c>
      <c r="N139">
        <v>120</v>
      </c>
      <c r="P139" t="s">
        <v>341</v>
      </c>
    </row>
    <row r="140" spans="1:17" hidden="1" x14ac:dyDescent="0.25">
      <c r="A140" t="s">
        <v>179</v>
      </c>
      <c r="B140" s="1">
        <v>44246</v>
      </c>
      <c r="C140">
        <v>40</v>
      </c>
      <c r="D140" t="s">
        <v>24</v>
      </c>
      <c r="E140" t="s">
        <v>20</v>
      </c>
      <c r="F140" t="s">
        <v>186</v>
      </c>
      <c r="G140" t="s">
        <v>22</v>
      </c>
      <c r="H140">
        <v>10</v>
      </c>
      <c r="I140" t="s">
        <v>18</v>
      </c>
      <c r="J140" t="s">
        <v>26</v>
      </c>
      <c r="L140">
        <v>0.17</v>
      </c>
      <c r="M140">
        <v>10</v>
      </c>
      <c r="P140" t="s">
        <v>341</v>
      </c>
    </row>
    <row r="141" spans="1:17" hidden="1" x14ac:dyDescent="0.25">
      <c r="A141" t="s">
        <v>179</v>
      </c>
      <c r="B141" s="1">
        <v>44246</v>
      </c>
      <c r="C141">
        <v>40</v>
      </c>
      <c r="D141" t="s">
        <v>24</v>
      </c>
      <c r="E141" t="s">
        <v>15</v>
      </c>
      <c r="F141" t="s">
        <v>187</v>
      </c>
      <c r="G141" t="s">
        <v>17</v>
      </c>
      <c r="H141">
        <v>3</v>
      </c>
      <c r="I141" t="s">
        <v>18</v>
      </c>
      <c r="K141" t="s">
        <v>26</v>
      </c>
      <c r="L141">
        <v>0.22</v>
      </c>
      <c r="M141">
        <v>3</v>
      </c>
      <c r="N141">
        <v>9</v>
      </c>
      <c r="P141" t="s">
        <v>341</v>
      </c>
    </row>
    <row r="142" spans="1:17" hidden="1" x14ac:dyDescent="0.25">
      <c r="A142" t="s">
        <v>179</v>
      </c>
      <c r="B142" s="1">
        <v>44246</v>
      </c>
      <c r="C142">
        <v>40</v>
      </c>
      <c r="D142" t="s">
        <v>24</v>
      </c>
      <c r="E142" t="s">
        <v>20</v>
      </c>
      <c r="F142" t="s">
        <v>188</v>
      </c>
      <c r="G142" t="s">
        <v>22</v>
      </c>
      <c r="H142">
        <v>3</v>
      </c>
      <c r="I142" t="s">
        <v>18</v>
      </c>
      <c r="J142" t="s">
        <v>26</v>
      </c>
      <c r="L142">
        <v>0.25</v>
      </c>
      <c r="M142">
        <v>3</v>
      </c>
      <c r="P142" t="s">
        <v>341</v>
      </c>
    </row>
    <row r="143" spans="1:17" hidden="1" x14ac:dyDescent="0.25">
      <c r="A143" t="s">
        <v>179</v>
      </c>
      <c r="B143" s="1">
        <v>44246</v>
      </c>
      <c r="C143">
        <v>40</v>
      </c>
      <c r="D143" t="s">
        <v>24</v>
      </c>
      <c r="E143" t="s">
        <v>15</v>
      </c>
      <c r="F143" t="s">
        <v>189</v>
      </c>
      <c r="G143" t="s">
        <v>17</v>
      </c>
      <c r="H143">
        <v>4</v>
      </c>
      <c r="I143" t="s">
        <v>18</v>
      </c>
      <c r="K143" t="s">
        <v>26</v>
      </c>
      <c r="L143">
        <v>0.21</v>
      </c>
      <c r="M143">
        <v>4</v>
      </c>
    </row>
    <row r="144" spans="1:17" hidden="1" x14ac:dyDescent="0.25">
      <c r="A144" t="s">
        <v>179</v>
      </c>
      <c r="B144" s="1">
        <v>44246</v>
      </c>
      <c r="C144">
        <v>40</v>
      </c>
      <c r="D144" t="s">
        <v>24</v>
      </c>
      <c r="E144" t="s">
        <v>20</v>
      </c>
      <c r="F144" t="s">
        <v>193</v>
      </c>
      <c r="G144" t="s">
        <v>22</v>
      </c>
      <c r="H144">
        <v>2</v>
      </c>
      <c r="I144" t="s">
        <v>18</v>
      </c>
      <c r="J144" t="s">
        <v>26</v>
      </c>
      <c r="L144">
        <v>0.28000000000000003</v>
      </c>
      <c r="M144">
        <v>2</v>
      </c>
    </row>
    <row r="145" spans="1:16" hidden="1" x14ac:dyDescent="0.25">
      <c r="A145" t="s">
        <v>179</v>
      </c>
      <c r="B145" s="1">
        <v>44246</v>
      </c>
      <c r="C145">
        <v>40</v>
      </c>
      <c r="D145" t="s">
        <v>24</v>
      </c>
      <c r="E145" t="s">
        <v>20</v>
      </c>
      <c r="F145" t="s">
        <v>194</v>
      </c>
      <c r="G145" t="s">
        <v>22</v>
      </c>
      <c r="H145">
        <v>2</v>
      </c>
      <c r="I145" t="s">
        <v>18</v>
      </c>
      <c r="J145" t="s">
        <v>26</v>
      </c>
      <c r="L145">
        <v>0.27</v>
      </c>
      <c r="M145">
        <v>2</v>
      </c>
    </row>
    <row r="146" spans="1:16" hidden="1" x14ac:dyDescent="0.25">
      <c r="A146" t="s">
        <v>70</v>
      </c>
      <c r="B146" s="1">
        <v>44211</v>
      </c>
      <c r="C146">
        <v>15</v>
      </c>
      <c r="D146" t="s">
        <v>14</v>
      </c>
      <c r="E146" t="s">
        <v>15</v>
      </c>
      <c r="F146" t="s">
        <v>197</v>
      </c>
      <c r="G146" t="s">
        <v>17</v>
      </c>
      <c r="H146">
        <v>1</v>
      </c>
      <c r="I146" t="s">
        <v>18</v>
      </c>
      <c r="K146" t="s">
        <v>19</v>
      </c>
      <c r="L146">
        <v>0.44</v>
      </c>
      <c r="M146">
        <v>1</v>
      </c>
      <c r="P146">
        <v>0</v>
      </c>
    </row>
    <row r="147" spans="1:16" hidden="1" x14ac:dyDescent="0.25">
      <c r="A147" t="s">
        <v>70</v>
      </c>
      <c r="B147" s="1">
        <v>44211</v>
      </c>
      <c r="C147">
        <v>15</v>
      </c>
      <c r="D147" t="s">
        <v>14</v>
      </c>
      <c r="E147" t="s">
        <v>20</v>
      </c>
      <c r="F147" t="s">
        <v>198</v>
      </c>
      <c r="G147" t="s">
        <v>22</v>
      </c>
      <c r="H147">
        <v>1</v>
      </c>
      <c r="I147" t="s">
        <v>18</v>
      </c>
      <c r="J147" t="s">
        <v>19</v>
      </c>
      <c r="L147">
        <v>0.28999999999999998</v>
      </c>
      <c r="M147">
        <v>1</v>
      </c>
      <c r="P147">
        <v>0</v>
      </c>
    </row>
    <row r="148" spans="1:16" hidden="1" x14ac:dyDescent="0.25">
      <c r="A148" t="s">
        <v>190</v>
      </c>
      <c r="B148" s="1">
        <v>44232</v>
      </c>
      <c r="C148">
        <v>30</v>
      </c>
      <c r="D148" t="s">
        <v>24</v>
      </c>
      <c r="E148" t="s">
        <v>15</v>
      </c>
      <c r="F148" t="s">
        <v>191</v>
      </c>
      <c r="G148" t="s">
        <v>17</v>
      </c>
      <c r="H148">
        <v>2</v>
      </c>
      <c r="I148" t="s">
        <v>18</v>
      </c>
      <c r="K148" t="s">
        <v>26</v>
      </c>
      <c r="L148">
        <v>0.77</v>
      </c>
      <c r="M148">
        <v>2</v>
      </c>
      <c r="P148" t="s">
        <v>341</v>
      </c>
    </row>
    <row r="149" spans="1:16" hidden="1" x14ac:dyDescent="0.25">
      <c r="A149" t="s">
        <v>190</v>
      </c>
      <c r="B149" s="1">
        <v>44232</v>
      </c>
      <c r="C149">
        <v>30</v>
      </c>
      <c r="D149" t="s">
        <v>24</v>
      </c>
      <c r="E149" t="s">
        <v>20</v>
      </c>
      <c r="F149" t="s">
        <v>192</v>
      </c>
      <c r="G149" t="s">
        <v>22</v>
      </c>
      <c r="H149">
        <v>2</v>
      </c>
      <c r="I149" t="s">
        <v>18</v>
      </c>
      <c r="J149" t="s">
        <v>26</v>
      </c>
      <c r="L149">
        <v>0.6</v>
      </c>
      <c r="M149">
        <v>2</v>
      </c>
      <c r="P149" t="s">
        <v>341</v>
      </c>
    </row>
    <row r="150" spans="1:16" hidden="1" x14ac:dyDescent="0.25">
      <c r="A150" t="s">
        <v>190</v>
      </c>
      <c r="B150" s="1">
        <v>44232</v>
      </c>
      <c r="C150">
        <v>23</v>
      </c>
      <c r="D150" t="s">
        <v>24</v>
      </c>
      <c r="E150" t="s">
        <v>15</v>
      </c>
      <c r="F150" t="s">
        <v>195</v>
      </c>
      <c r="G150" t="s">
        <v>17</v>
      </c>
      <c r="H150">
        <v>1</v>
      </c>
      <c r="I150" t="s">
        <v>18</v>
      </c>
      <c r="K150" t="s">
        <v>26</v>
      </c>
      <c r="L150">
        <v>0.19</v>
      </c>
      <c r="M150">
        <v>1</v>
      </c>
      <c r="N150">
        <v>1</v>
      </c>
      <c r="P150" t="s">
        <v>341</v>
      </c>
    </row>
    <row r="151" spans="1:16" hidden="1" x14ac:dyDescent="0.25">
      <c r="A151" t="s">
        <v>190</v>
      </c>
      <c r="B151" s="1">
        <v>44232</v>
      </c>
      <c r="C151">
        <v>23</v>
      </c>
      <c r="D151" t="s">
        <v>24</v>
      </c>
      <c r="E151" t="s">
        <v>20</v>
      </c>
      <c r="F151" t="s">
        <v>196</v>
      </c>
      <c r="G151" t="s">
        <v>22</v>
      </c>
      <c r="H151">
        <v>1</v>
      </c>
      <c r="I151" t="s">
        <v>18</v>
      </c>
      <c r="J151" t="s">
        <v>26</v>
      </c>
      <c r="L151">
        <v>0.2</v>
      </c>
      <c r="M151">
        <v>1</v>
      </c>
      <c r="P151" t="s">
        <v>341</v>
      </c>
    </row>
    <row r="152" spans="1:16" hidden="1" x14ac:dyDescent="0.25">
      <c r="A152" t="s">
        <v>190</v>
      </c>
      <c r="B152" s="1">
        <v>44211</v>
      </c>
      <c r="C152">
        <v>27</v>
      </c>
      <c r="D152" t="s">
        <v>24</v>
      </c>
      <c r="E152" t="s">
        <v>15</v>
      </c>
      <c r="F152" t="s">
        <v>213</v>
      </c>
      <c r="G152" t="s">
        <v>17</v>
      </c>
      <c r="H152">
        <v>2</v>
      </c>
      <c r="I152" t="s">
        <v>18</v>
      </c>
      <c r="K152" t="s">
        <v>26</v>
      </c>
      <c r="L152">
        <v>0.43</v>
      </c>
      <c r="M152">
        <v>2</v>
      </c>
      <c r="P152" t="e">
        <v>#N/A</v>
      </c>
    </row>
    <row r="153" spans="1:16" hidden="1" x14ac:dyDescent="0.25">
      <c r="A153" t="s">
        <v>190</v>
      </c>
      <c r="B153" s="1">
        <v>44211</v>
      </c>
      <c r="C153">
        <v>27</v>
      </c>
      <c r="D153" t="s">
        <v>24</v>
      </c>
      <c r="E153" t="s">
        <v>20</v>
      </c>
      <c r="F153" t="s">
        <v>214</v>
      </c>
      <c r="G153" t="s">
        <v>22</v>
      </c>
      <c r="H153">
        <v>2</v>
      </c>
      <c r="I153" t="s">
        <v>18</v>
      </c>
      <c r="J153" t="s">
        <v>26</v>
      </c>
      <c r="L153">
        <v>0.71</v>
      </c>
      <c r="M153">
        <v>2</v>
      </c>
      <c r="P153" t="e">
        <v>#N/A</v>
      </c>
    </row>
    <row r="154" spans="1:16" hidden="1" x14ac:dyDescent="0.25">
      <c r="A154" t="s">
        <v>34</v>
      </c>
      <c r="B154" s="1">
        <v>44204</v>
      </c>
      <c r="C154">
        <v>362</v>
      </c>
      <c r="D154" t="s">
        <v>14</v>
      </c>
      <c r="E154" t="s">
        <v>15</v>
      </c>
      <c r="F154" t="s">
        <v>202</v>
      </c>
      <c r="G154" t="s">
        <v>17</v>
      </c>
      <c r="H154">
        <v>1</v>
      </c>
      <c r="I154" t="s">
        <v>18</v>
      </c>
      <c r="K154" t="s">
        <v>19</v>
      </c>
      <c r="L154">
        <v>0.31</v>
      </c>
      <c r="M154">
        <v>1</v>
      </c>
      <c r="P154">
        <v>0</v>
      </c>
    </row>
    <row r="155" spans="1:16" hidden="1" x14ac:dyDescent="0.25">
      <c r="A155" t="s">
        <v>34</v>
      </c>
      <c r="B155" s="1">
        <v>44204</v>
      </c>
      <c r="C155">
        <v>362</v>
      </c>
      <c r="D155" t="s">
        <v>14</v>
      </c>
      <c r="E155" t="s">
        <v>20</v>
      </c>
      <c r="F155" t="s">
        <v>203</v>
      </c>
      <c r="G155" t="s">
        <v>22</v>
      </c>
      <c r="H155">
        <v>1</v>
      </c>
      <c r="I155" t="s">
        <v>18</v>
      </c>
      <c r="J155" t="s">
        <v>19</v>
      </c>
      <c r="L155">
        <v>0.68</v>
      </c>
      <c r="M155">
        <v>1</v>
      </c>
      <c r="P155">
        <v>0</v>
      </c>
    </row>
    <row r="156" spans="1:16" hidden="1" x14ac:dyDescent="0.25">
      <c r="A156" t="s">
        <v>148</v>
      </c>
      <c r="B156" s="1">
        <v>44561</v>
      </c>
      <c r="C156">
        <v>165</v>
      </c>
      <c r="D156" t="s">
        <v>24</v>
      </c>
      <c r="E156" t="s">
        <v>15</v>
      </c>
      <c r="F156" t="s">
        <v>157</v>
      </c>
      <c r="G156" t="s">
        <v>17</v>
      </c>
      <c r="H156">
        <v>1</v>
      </c>
      <c r="I156" t="s">
        <v>18</v>
      </c>
      <c r="K156" t="s">
        <v>26</v>
      </c>
      <c r="L156">
        <v>0.65</v>
      </c>
      <c r="M156">
        <v>1</v>
      </c>
      <c r="P156">
        <v>0</v>
      </c>
    </row>
    <row r="157" spans="1:16" hidden="1" x14ac:dyDescent="0.25">
      <c r="A157" t="s">
        <v>148</v>
      </c>
      <c r="B157" s="1">
        <v>44561</v>
      </c>
      <c r="C157">
        <v>165</v>
      </c>
      <c r="D157" t="s">
        <v>24</v>
      </c>
      <c r="E157" t="s">
        <v>20</v>
      </c>
      <c r="F157" t="s">
        <v>158</v>
      </c>
      <c r="G157" t="s">
        <v>22</v>
      </c>
      <c r="H157">
        <v>1</v>
      </c>
      <c r="I157" t="s">
        <v>18</v>
      </c>
      <c r="J157" t="s">
        <v>26</v>
      </c>
      <c r="L157">
        <v>0.48</v>
      </c>
      <c r="M157">
        <v>1</v>
      </c>
      <c r="P157">
        <v>0</v>
      </c>
    </row>
    <row r="158" spans="1:16" hidden="1" x14ac:dyDescent="0.25">
      <c r="A158" t="s">
        <v>28</v>
      </c>
      <c r="B158" s="1">
        <v>44553</v>
      </c>
      <c r="C158">
        <v>1070</v>
      </c>
      <c r="D158" t="s">
        <v>24</v>
      </c>
      <c r="E158" t="s">
        <v>15</v>
      </c>
      <c r="F158" t="s">
        <v>169</v>
      </c>
      <c r="G158" t="s">
        <v>17</v>
      </c>
      <c r="H158">
        <v>1</v>
      </c>
      <c r="I158" t="s">
        <v>18</v>
      </c>
      <c r="K158" t="s">
        <v>26</v>
      </c>
      <c r="L158">
        <v>0.94</v>
      </c>
      <c r="M158">
        <v>1</v>
      </c>
      <c r="P158">
        <v>0</v>
      </c>
    </row>
    <row r="159" spans="1:16" hidden="1" x14ac:dyDescent="0.25">
      <c r="A159" t="s">
        <v>28</v>
      </c>
      <c r="B159" s="1">
        <v>44553</v>
      </c>
      <c r="C159">
        <v>1070</v>
      </c>
      <c r="D159" t="s">
        <v>24</v>
      </c>
      <c r="E159" t="s">
        <v>20</v>
      </c>
      <c r="F159" t="s">
        <v>170</v>
      </c>
      <c r="G159" t="s">
        <v>22</v>
      </c>
      <c r="H159">
        <v>1</v>
      </c>
      <c r="I159" t="s">
        <v>18</v>
      </c>
      <c r="J159" t="s">
        <v>26</v>
      </c>
      <c r="L159">
        <v>1.1499999999999999</v>
      </c>
      <c r="M159">
        <v>1</v>
      </c>
      <c r="P159">
        <v>0</v>
      </c>
    </row>
    <row r="160" spans="1:16" hidden="1" x14ac:dyDescent="0.25">
      <c r="A160" t="s">
        <v>204</v>
      </c>
      <c r="B160" s="1">
        <v>44196</v>
      </c>
      <c r="C160">
        <v>40</v>
      </c>
      <c r="D160" t="s">
        <v>24</v>
      </c>
      <c r="E160" t="s">
        <v>15</v>
      </c>
      <c r="F160" t="s">
        <v>205</v>
      </c>
      <c r="G160" t="s">
        <v>17</v>
      </c>
      <c r="H160">
        <v>2</v>
      </c>
      <c r="I160" t="s">
        <v>18</v>
      </c>
      <c r="K160" t="s">
        <v>26</v>
      </c>
      <c r="L160">
        <v>0.3</v>
      </c>
      <c r="M160">
        <v>2</v>
      </c>
      <c r="P160" t="e">
        <v>#N/A</v>
      </c>
    </row>
    <row r="161" spans="1:16" hidden="1" x14ac:dyDescent="0.25">
      <c r="A161" t="s">
        <v>204</v>
      </c>
      <c r="B161" s="1">
        <v>44196</v>
      </c>
      <c r="C161">
        <v>40</v>
      </c>
      <c r="D161" t="s">
        <v>24</v>
      </c>
      <c r="E161" t="s">
        <v>20</v>
      </c>
      <c r="F161" t="s">
        <v>206</v>
      </c>
      <c r="G161" t="s">
        <v>22</v>
      </c>
      <c r="H161">
        <v>2</v>
      </c>
      <c r="I161" t="s">
        <v>18</v>
      </c>
      <c r="J161" t="s">
        <v>26</v>
      </c>
      <c r="L161">
        <v>0.5</v>
      </c>
      <c r="M161">
        <v>2</v>
      </c>
      <c r="P161" t="e">
        <v>#N/A</v>
      </c>
    </row>
    <row r="162" spans="1:16" hidden="1" x14ac:dyDescent="0.25">
      <c r="A162" t="s">
        <v>207</v>
      </c>
      <c r="B162" s="1">
        <v>44196</v>
      </c>
      <c r="C162">
        <v>225</v>
      </c>
      <c r="D162" t="s">
        <v>24</v>
      </c>
      <c r="E162" t="s">
        <v>15</v>
      </c>
      <c r="F162" t="s">
        <v>208</v>
      </c>
      <c r="G162" t="s">
        <v>17</v>
      </c>
      <c r="H162">
        <v>1</v>
      </c>
      <c r="I162" t="s">
        <v>18</v>
      </c>
      <c r="K162" t="s">
        <v>26</v>
      </c>
      <c r="L162">
        <v>0.78</v>
      </c>
      <c r="M162">
        <v>1</v>
      </c>
      <c r="P162" t="e">
        <v>#N/A</v>
      </c>
    </row>
    <row r="163" spans="1:16" hidden="1" x14ac:dyDescent="0.25">
      <c r="A163" t="s">
        <v>207</v>
      </c>
      <c r="B163" s="1">
        <v>44196</v>
      </c>
      <c r="C163">
        <v>225</v>
      </c>
      <c r="D163" t="s">
        <v>24</v>
      </c>
      <c r="E163" t="s">
        <v>20</v>
      </c>
      <c r="F163" t="s">
        <v>209</v>
      </c>
      <c r="G163" t="s">
        <v>22</v>
      </c>
      <c r="H163">
        <v>1</v>
      </c>
      <c r="I163" t="s">
        <v>18</v>
      </c>
      <c r="J163" t="s">
        <v>26</v>
      </c>
      <c r="L163">
        <v>0.69</v>
      </c>
      <c r="M163">
        <v>1</v>
      </c>
      <c r="P163" t="e">
        <v>#N/A</v>
      </c>
    </row>
    <row r="164" spans="1:16" hidden="1" x14ac:dyDescent="0.25">
      <c r="A164" t="s">
        <v>210</v>
      </c>
      <c r="B164" s="1">
        <v>44196</v>
      </c>
      <c r="C164">
        <v>35</v>
      </c>
      <c r="D164" t="s">
        <v>24</v>
      </c>
      <c r="E164" t="s">
        <v>15</v>
      </c>
      <c r="F164" t="s">
        <v>211</v>
      </c>
      <c r="G164" t="s">
        <v>17</v>
      </c>
      <c r="H164">
        <v>2</v>
      </c>
      <c r="I164" t="s">
        <v>18</v>
      </c>
      <c r="K164" t="s">
        <v>26</v>
      </c>
      <c r="L164">
        <v>0.44</v>
      </c>
      <c r="M164">
        <v>2</v>
      </c>
      <c r="P164" t="e">
        <v>#N/A</v>
      </c>
    </row>
    <row r="165" spans="1:16" hidden="1" x14ac:dyDescent="0.25">
      <c r="A165" t="s">
        <v>210</v>
      </c>
      <c r="B165" s="1">
        <v>44196</v>
      </c>
      <c r="C165">
        <v>35</v>
      </c>
      <c r="D165" t="s">
        <v>24</v>
      </c>
      <c r="E165" t="s">
        <v>20</v>
      </c>
      <c r="F165" t="s">
        <v>212</v>
      </c>
      <c r="G165" t="s">
        <v>22</v>
      </c>
      <c r="H165">
        <v>2</v>
      </c>
      <c r="I165" t="s">
        <v>18</v>
      </c>
      <c r="J165" t="s">
        <v>26</v>
      </c>
      <c r="L165">
        <v>0.52</v>
      </c>
      <c r="M165">
        <v>2</v>
      </c>
      <c r="P165" t="e">
        <v>#N/A</v>
      </c>
    </row>
    <row r="166" spans="1:16" hidden="1" x14ac:dyDescent="0.25">
      <c r="A166" t="s">
        <v>125</v>
      </c>
      <c r="B166" s="1">
        <v>44274</v>
      </c>
      <c r="C166">
        <v>35</v>
      </c>
      <c r="D166" t="s">
        <v>24</v>
      </c>
      <c r="E166" t="s">
        <v>15</v>
      </c>
      <c r="F166" t="s">
        <v>176</v>
      </c>
      <c r="G166" t="s">
        <v>17</v>
      </c>
      <c r="H166">
        <v>2</v>
      </c>
      <c r="I166" t="s">
        <v>18</v>
      </c>
      <c r="K166" t="s">
        <v>26</v>
      </c>
      <c r="L166">
        <v>0.8</v>
      </c>
      <c r="M166">
        <v>2</v>
      </c>
      <c r="P166">
        <v>0</v>
      </c>
    </row>
    <row r="167" spans="1:16" hidden="1" x14ac:dyDescent="0.25">
      <c r="A167" t="s">
        <v>125</v>
      </c>
      <c r="B167" s="1">
        <v>44274</v>
      </c>
      <c r="C167">
        <v>35</v>
      </c>
      <c r="D167" t="s">
        <v>24</v>
      </c>
      <c r="E167" t="s">
        <v>20</v>
      </c>
      <c r="F167" t="s">
        <v>182</v>
      </c>
      <c r="G167" t="s">
        <v>22</v>
      </c>
      <c r="H167">
        <v>2</v>
      </c>
      <c r="I167" t="s">
        <v>18</v>
      </c>
      <c r="J167" t="s">
        <v>26</v>
      </c>
      <c r="L167">
        <v>0.45</v>
      </c>
      <c r="M167">
        <v>2</v>
      </c>
      <c r="P167">
        <v>0</v>
      </c>
    </row>
    <row r="168" spans="1:16" hidden="1" x14ac:dyDescent="0.25">
      <c r="A168" t="s">
        <v>215</v>
      </c>
      <c r="B168" s="1">
        <v>44183</v>
      </c>
      <c r="C168">
        <v>13</v>
      </c>
      <c r="D168" t="s">
        <v>24</v>
      </c>
      <c r="E168" t="s">
        <v>15</v>
      </c>
      <c r="F168" t="s">
        <v>216</v>
      </c>
      <c r="G168" t="s">
        <v>17</v>
      </c>
      <c r="H168">
        <v>2</v>
      </c>
      <c r="I168" t="s">
        <v>18</v>
      </c>
      <c r="K168" t="s">
        <v>26</v>
      </c>
      <c r="L168">
        <v>0.42</v>
      </c>
      <c r="M168">
        <v>2</v>
      </c>
      <c r="P168" t="e">
        <v>#N/A</v>
      </c>
    </row>
    <row r="169" spans="1:16" hidden="1" x14ac:dyDescent="0.25">
      <c r="A169" t="s">
        <v>215</v>
      </c>
      <c r="B169" s="1">
        <v>44183</v>
      </c>
      <c r="C169">
        <v>13</v>
      </c>
      <c r="D169" t="s">
        <v>24</v>
      </c>
      <c r="E169" t="s">
        <v>15</v>
      </c>
      <c r="F169" t="s">
        <v>217</v>
      </c>
      <c r="G169" t="s">
        <v>17</v>
      </c>
      <c r="H169">
        <v>1</v>
      </c>
      <c r="I169" t="s">
        <v>18</v>
      </c>
      <c r="K169" t="s">
        <v>26</v>
      </c>
      <c r="L169">
        <v>0.45</v>
      </c>
      <c r="M169">
        <v>1</v>
      </c>
      <c r="P169" t="e">
        <v>#N/A</v>
      </c>
    </row>
    <row r="170" spans="1:16" hidden="1" x14ac:dyDescent="0.25">
      <c r="A170" t="s">
        <v>215</v>
      </c>
      <c r="B170" s="1">
        <v>44183</v>
      </c>
      <c r="C170">
        <v>13</v>
      </c>
      <c r="D170" t="s">
        <v>24</v>
      </c>
      <c r="E170" t="s">
        <v>20</v>
      </c>
      <c r="F170" t="s">
        <v>218</v>
      </c>
      <c r="G170" t="s">
        <v>22</v>
      </c>
      <c r="H170">
        <v>3</v>
      </c>
      <c r="I170" t="s">
        <v>18</v>
      </c>
      <c r="J170" t="s">
        <v>26</v>
      </c>
      <c r="L170">
        <v>0.55000000000000004</v>
      </c>
      <c r="M170">
        <v>3</v>
      </c>
      <c r="P170" t="e">
        <v>#N/A</v>
      </c>
    </row>
    <row r="171" spans="1:16" hidden="1" x14ac:dyDescent="0.25">
      <c r="A171" t="s">
        <v>47</v>
      </c>
      <c r="B171" s="1">
        <v>44189</v>
      </c>
      <c r="C171">
        <v>130</v>
      </c>
      <c r="D171" t="s">
        <v>24</v>
      </c>
      <c r="E171" t="s">
        <v>15</v>
      </c>
      <c r="F171" t="s">
        <v>219</v>
      </c>
      <c r="G171" t="s">
        <v>17</v>
      </c>
      <c r="H171">
        <v>1</v>
      </c>
      <c r="I171" t="s">
        <v>18</v>
      </c>
      <c r="K171" t="s">
        <v>26</v>
      </c>
      <c r="L171">
        <v>1.5</v>
      </c>
      <c r="M171">
        <v>1</v>
      </c>
      <c r="P171" t="e">
        <v>#N/A</v>
      </c>
    </row>
    <row r="172" spans="1:16" hidden="1" x14ac:dyDescent="0.25">
      <c r="A172" t="s">
        <v>47</v>
      </c>
      <c r="B172" s="1">
        <v>44189</v>
      </c>
      <c r="C172">
        <v>130</v>
      </c>
      <c r="D172" t="s">
        <v>24</v>
      </c>
      <c r="E172" t="s">
        <v>20</v>
      </c>
      <c r="F172" t="s">
        <v>220</v>
      </c>
      <c r="G172" t="s">
        <v>22</v>
      </c>
      <c r="H172">
        <v>1</v>
      </c>
      <c r="I172" t="s">
        <v>18</v>
      </c>
      <c r="J172" t="s">
        <v>26</v>
      </c>
      <c r="L172">
        <v>1.33</v>
      </c>
      <c r="M172">
        <v>1</v>
      </c>
      <c r="P172" t="e">
        <v>#N/A</v>
      </c>
    </row>
    <row r="173" spans="1:16" hidden="1" x14ac:dyDescent="0.25">
      <c r="A173" t="s">
        <v>125</v>
      </c>
      <c r="B173" s="1">
        <v>44211</v>
      </c>
      <c r="C173">
        <v>35</v>
      </c>
      <c r="D173" t="s">
        <v>24</v>
      </c>
      <c r="E173" t="s">
        <v>15</v>
      </c>
      <c r="F173" t="s">
        <v>221</v>
      </c>
      <c r="G173" t="s">
        <v>17</v>
      </c>
      <c r="H173">
        <v>5</v>
      </c>
      <c r="I173" t="s">
        <v>18</v>
      </c>
      <c r="K173" t="s">
        <v>26</v>
      </c>
      <c r="L173">
        <v>0.35</v>
      </c>
      <c r="M173">
        <v>5</v>
      </c>
      <c r="P173" t="e">
        <v>#N/A</v>
      </c>
    </row>
    <row r="174" spans="1:16" hidden="1" x14ac:dyDescent="0.25">
      <c r="A174" t="s">
        <v>125</v>
      </c>
      <c r="B174" s="1">
        <v>44211</v>
      </c>
      <c r="C174">
        <v>35</v>
      </c>
      <c r="D174" t="s">
        <v>24</v>
      </c>
      <c r="E174" t="s">
        <v>20</v>
      </c>
      <c r="F174" t="s">
        <v>222</v>
      </c>
      <c r="G174" t="s">
        <v>22</v>
      </c>
      <c r="H174">
        <v>5</v>
      </c>
      <c r="I174" t="s">
        <v>18</v>
      </c>
      <c r="J174" t="s">
        <v>26</v>
      </c>
      <c r="L174">
        <v>0.3</v>
      </c>
      <c r="M174">
        <v>5</v>
      </c>
      <c r="P174" t="e">
        <v>#N/A</v>
      </c>
    </row>
    <row r="175" spans="1:16" hidden="1" x14ac:dyDescent="0.25">
      <c r="A175" t="s">
        <v>34</v>
      </c>
      <c r="B175" s="1">
        <v>44144</v>
      </c>
      <c r="C175">
        <v>342</v>
      </c>
      <c r="D175" t="s">
        <v>14</v>
      </c>
      <c r="E175" t="s">
        <v>15</v>
      </c>
      <c r="F175" t="s">
        <v>223</v>
      </c>
      <c r="G175" t="s">
        <v>17</v>
      </c>
      <c r="H175">
        <v>1</v>
      </c>
      <c r="I175" t="s">
        <v>18</v>
      </c>
      <c r="K175" t="s">
        <v>19</v>
      </c>
      <c r="L175">
        <v>0.02</v>
      </c>
      <c r="M175">
        <v>1</v>
      </c>
      <c r="P175" t="e">
        <v>#N/A</v>
      </c>
    </row>
    <row r="176" spans="1:16" hidden="1" x14ac:dyDescent="0.25">
      <c r="A176" t="s">
        <v>34</v>
      </c>
      <c r="B176" s="1">
        <v>44144</v>
      </c>
      <c r="C176">
        <v>342</v>
      </c>
      <c r="D176" t="s">
        <v>14</v>
      </c>
      <c r="E176" t="s">
        <v>20</v>
      </c>
      <c r="F176" t="s">
        <v>224</v>
      </c>
      <c r="G176" t="s">
        <v>22</v>
      </c>
      <c r="H176">
        <v>1</v>
      </c>
      <c r="I176" t="s">
        <v>18</v>
      </c>
      <c r="J176" t="s">
        <v>19</v>
      </c>
      <c r="L176">
        <v>1.1200000000000001</v>
      </c>
      <c r="M176">
        <v>1</v>
      </c>
      <c r="P176" t="e">
        <v>#N/A</v>
      </c>
    </row>
    <row r="177" spans="1:16" hidden="1" x14ac:dyDescent="0.25">
      <c r="A177" t="s">
        <v>210</v>
      </c>
      <c r="B177" s="1">
        <v>44141</v>
      </c>
      <c r="C177">
        <v>12</v>
      </c>
      <c r="D177" t="s">
        <v>24</v>
      </c>
      <c r="E177" t="s">
        <v>15</v>
      </c>
      <c r="F177" t="s">
        <v>225</v>
      </c>
      <c r="G177" t="s">
        <v>17</v>
      </c>
      <c r="H177">
        <v>5</v>
      </c>
      <c r="I177" t="s">
        <v>18</v>
      </c>
      <c r="K177" t="s">
        <v>26</v>
      </c>
      <c r="L177">
        <v>0.2</v>
      </c>
      <c r="M177">
        <v>5</v>
      </c>
      <c r="P177" t="e">
        <v>#N/A</v>
      </c>
    </row>
    <row r="178" spans="1:16" hidden="1" x14ac:dyDescent="0.25">
      <c r="A178" t="s">
        <v>210</v>
      </c>
      <c r="B178" s="1">
        <v>44141</v>
      </c>
      <c r="C178">
        <v>12</v>
      </c>
      <c r="D178" t="s">
        <v>24</v>
      </c>
      <c r="E178" t="s">
        <v>20</v>
      </c>
      <c r="F178" t="s">
        <v>226</v>
      </c>
      <c r="G178" t="s">
        <v>22</v>
      </c>
      <c r="H178">
        <v>5</v>
      </c>
      <c r="I178" t="s">
        <v>18</v>
      </c>
      <c r="J178" t="s">
        <v>26</v>
      </c>
      <c r="L178">
        <v>0.2</v>
      </c>
      <c r="M178">
        <v>5</v>
      </c>
      <c r="P178" t="e">
        <v>#N/A</v>
      </c>
    </row>
    <row r="179" spans="1:16" hidden="1" x14ac:dyDescent="0.25">
      <c r="A179" t="s">
        <v>210</v>
      </c>
      <c r="B179" s="1">
        <v>44155</v>
      </c>
      <c r="C179">
        <v>15</v>
      </c>
      <c r="D179" t="s">
        <v>24</v>
      </c>
      <c r="E179" t="s">
        <v>15</v>
      </c>
      <c r="F179" t="s">
        <v>227</v>
      </c>
      <c r="G179" t="s">
        <v>17</v>
      </c>
      <c r="H179">
        <v>10</v>
      </c>
      <c r="I179" t="s">
        <v>18</v>
      </c>
      <c r="K179" t="s">
        <v>26</v>
      </c>
      <c r="L179">
        <v>0.15</v>
      </c>
      <c r="M179">
        <v>10</v>
      </c>
      <c r="P179" t="e">
        <v>#N/A</v>
      </c>
    </row>
    <row r="180" spans="1:16" hidden="1" x14ac:dyDescent="0.25">
      <c r="A180" t="s">
        <v>210</v>
      </c>
      <c r="B180" s="1">
        <v>44155</v>
      </c>
      <c r="C180">
        <v>15</v>
      </c>
      <c r="D180" t="s">
        <v>24</v>
      </c>
      <c r="E180" t="s">
        <v>20</v>
      </c>
      <c r="F180" t="s">
        <v>228</v>
      </c>
      <c r="G180" t="s">
        <v>22</v>
      </c>
      <c r="H180">
        <v>10</v>
      </c>
      <c r="I180" t="s">
        <v>18</v>
      </c>
      <c r="J180" t="s">
        <v>26</v>
      </c>
      <c r="L180">
        <v>0.2</v>
      </c>
      <c r="M180">
        <v>10</v>
      </c>
      <c r="P180" t="e">
        <v>#N/A</v>
      </c>
    </row>
    <row r="181" spans="1:16" hidden="1" x14ac:dyDescent="0.25">
      <c r="A181" t="s">
        <v>229</v>
      </c>
      <c r="B181" s="1">
        <v>44141</v>
      </c>
      <c r="C181">
        <v>50</v>
      </c>
      <c r="D181" t="s">
        <v>24</v>
      </c>
      <c r="E181" t="s">
        <v>15</v>
      </c>
      <c r="F181" t="s">
        <v>230</v>
      </c>
      <c r="G181" t="s">
        <v>17</v>
      </c>
      <c r="H181">
        <v>4</v>
      </c>
      <c r="I181" t="s">
        <v>18</v>
      </c>
      <c r="K181" t="s">
        <v>26</v>
      </c>
      <c r="L181">
        <v>0.5</v>
      </c>
      <c r="M181">
        <v>4</v>
      </c>
      <c r="P181" t="e">
        <v>#N/A</v>
      </c>
    </row>
    <row r="182" spans="1:16" hidden="1" x14ac:dyDescent="0.25">
      <c r="A182" t="s">
        <v>229</v>
      </c>
      <c r="B182" s="1">
        <v>44141</v>
      </c>
      <c r="C182">
        <v>50</v>
      </c>
      <c r="D182" t="s">
        <v>24</v>
      </c>
      <c r="E182" t="s">
        <v>20</v>
      </c>
      <c r="F182" t="s">
        <v>231</v>
      </c>
      <c r="G182" t="s">
        <v>22</v>
      </c>
      <c r="H182">
        <v>2</v>
      </c>
      <c r="I182" t="s">
        <v>18</v>
      </c>
      <c r="J182" t="s">
        <v>26</v>
      </c>
      <c r="L182">
        <v>0.85</v>
      </c>
      <c r="M182">
        <v>2</v>
      </c>
      <c r="P182" t="e">
        <v>#N/A</v>
      </c>
    </row>
    <row r="183" spans="1:16" hidden="1" x14ac:dyDescent="0.25">
      <c r="A183" t="s">
        <v>229</v>
      </c>
      <c r="B183" s="1">
        <v>44141</v>
      </c>
      <c r="C183">
        <v>50</v>
      </c>
      <c r="D183" t="s">
        <v>24</v>
      </c>
      <c r="E183" t="s">
        <v>20</v>
      </c>
      <c r="F183" t="s">
        <v>232</v>
      </c>
      <c r="G183" t="s">
        <v>22</v>
      </c>
      <c r="H183">
        <v>2</v>
      </c>
      <c r="I183" t="s">
        <v>18</v>
      </c>
      <c r="J183" t="s">
        <v>26</v>
      </c>
      <c r="L183">
        <v>1.1000000000000001</v>
      </c>
      <c r="M183">
        <v>2</v>
      </c>
      <c r="P183" t="e">
        <v>#N/A</v>
      </c>
    </row>
    <row r="184" spans="1:16" hidden="1" x14ac:dyDescent="0.25">
      <c r="A184" t="s">
        <v>37</v>
      </c>
      <c r="B184" s="1">
        <v>44057</v>
      </c>
      <c r="C184">
        <v>75</v>
      </c>
      <c r="D184" t="s">
        <v>14</v>
      </c>
      <c r="E184" t="s">
        <v>15</v>
      </c>
      <c r="F184" t="s">
        <v>233</v>
      </c>
      <c r="G184" t="s">
        <v>17</v>
      </c>
      <c r="H184">
        <v>9</v>
      </c>
      <c r="I184" t="s">
        <v>18</v>
      </c>
      <c r="K184" t="s">
        <v>19</v>
      </c>
      <c r="L184">
        <v>0.14000000000000001</v>
      </c>
      <c r="M184">
        <v>9</v>
      </c>
      <c r="P184" t="e">
        <v>#N/A</v>
      </c>
    </row>
    <row r="185" spans="1:16" hidden="1" x14ac:dyDescent="0.25">
      <c r="A185" t="s">
        <v>37</v>
      </c>
      <c r="B185" s="1">
        <v>44057</v>
      </c>
      <c r="C185">
        <v>75</v>
      </c>
      <c r="D185" t="s">
        <v>14</v>
      </c>
      <c r="E185" t="s">
        <v>20</v>
      </c>
      <c r="F185" t="s">
        <v>234</v>
      </c>
      <c r="G185" t="s">
        <v>22</v>
      </c>
      <c r="H185">
        <v>3</v>
      </c>
      <c r="I185" t="s">
        <v>18</v>
      </c>
      <c r="J185" t="s">
        <v>19</v>
      </c>
      <c r="L185">
        <v>0.16</v>
      </c>
      <c r="M185">
        <v>3</v>
      </c>
      <c r="P185" t="e">
        <v>#N/A</v>
      </c>
    </row>
    <row r="186" spans="1:16" hidden="1" x14ac:dyDescent="0.25">
      <c r="A186" t="s">
        <v>37</v>
      </c>
      <c r="B186" s="1">
        <v>44057</v>
      </c>
      <c r="C186">
        <v>75</v>
      </c>
      <c r="D186" t="s">
        <v>14</v>
      </c>
      <c r="E186" t="s">
        <v>20</v>
      </c>
      <c r="F186" t="s">
        <v>235</v>
      </c>
      <c r="G186" t="s">
        <v>22</v>
      </c>
      <c r="H186">
        <v>6</v>
      </c>
      <c r="I186" t="s">
        <v>18</v>
      </c>
      <c r="J186" t="s">
        <v>19</v>
      </c>
      <c r="L186">
        <v>0.22</v>
      </c>
      <c r="M186">
        <v>6</v>
      </c>
      <c r="P186" t="e">
        <v>#N/A</v>
      </c>
    </row>
    <row r="187" spans="1:16" hidden="1" x14ac:dyDescent="0.25">
      <c r="A187" t="s">
        <v>236</v>
      </c>
      <c r="B187" s="1">
        <v>44057</v>
      </c>
      <c r="C187">
        <v>10</v>
      </c>
      <c r="D187" t="s">
        <v>24</v>
      </c>
      <c r="E187" t="s">
        <v>15</v>
      </c>
      <c r="F187" t="s">
        <v>237</v>
      </c>
      <c r="G187" t="s">
        <v>17</v>
      </c>
      <c r="H187">
        <v>2</v>
      </c>
      <c r="I187" t="s">
        <v>18</v>
      </c>
      <c r="K187" t="s">
        <v>26</v>
      </c>
      <c r="L187">
        <v>0.24</v>
      </c>
      <c r="M187">
        <v>2</v>
      </c>
      <c r="P187" t="e">
        <v>#N/A</v>
      </c>
    </row>
    <row r="188" spans="1:16" hidden="1" x14ac:dyDescent="0.25">
      <c r="A188" t="s">
        <v>236</v>
      </c>
      <c r="B188" s="1">
        <v>44057</v>
      </c>
      <c r="C188">
        <v>10</v>
      </c>
      <c r="D188" t="s">
        <v>24</v>
      </c>
      <c r="E188" t="s">
        <v>20</v>
      </c>
      <c r="F188" t="s">
        <v>238</v>
      </c>
      <c r="G188" t="s">
        <v>22</v>
      </c>
      <c r="H188">
        <v>3</v>
      </c>
      <c r="I188" t="s">
        <v>18</v>
      </c>
      <c r="J188" t="s">
        <v>26</v>
      </c>
      <c r="L188">
        <v>0.5</v>
      </c>
      <c r="M188">
        <v>3</v>
      </c>
      <c r="P188" t="e">
        <v>#N/A</v>
      </c>
    </row>
    <row r="189" spans="1:16" hidden="1" x14ac:dyDescent="0.25">
      <c r="A189" t="s">
        <v>207</v>
      </c>
      <c r="B189" s="1">
        <v>44064</v>
      </c>
      <c r="C189">
        <v>205</v>
      </c>
      <c r="D189" t="s">
        <v>24</v>
      </c>
      <c r="E189" t="s">
        <v>15</v>
      </c>
      <c r="F189" t="s">
        <v>239</v>
      </c>
      <c r="G189" t="s">
        <v>17</v>
      </c>
      <c r="H189">
        <v>3</v>
      </c>
      <c r="I189" t="s">
        <v>18</v>
      </c>
      <c r="K189" t="s">
        <v>26</v>
      </c>
      <c r="L189">
        <v>1</v>
      </c>
      <c r="M189">
        <v>3</v>
      </c>
      <c r="P189" t="e">
        <v>#N/A</v>
      </c>
    </row>
    <row r="190" spans="1:16" hidden="1" x14ac:dyDescent="0.25">
      <c r="A190" t="s">
        <v>207</v>
      </c>
      <c r="B190" s="1">
        <v>44064</v>
      </c>
      <c r="C190">
        <v>205</v>
      </c>
      <c r="D190" t="s">
        <v>24</v>
      </c>
      <c r="E190" t="s">
        <v>20</v>
      </c>
      <c r="F190" t="s">
        <v>240</v>
      </c>
      <c r="G190" t="s">
        <v>22</v>
      </c>
      <c r="H190">
        <v>3</v>
      </c>
      <c r="I190" t="s">
        <v>18</v>
      </c>
      <c r="J190" t="s">
        <v>26</v>
      </c>
      <c r="L190">
        <v>0.99</v>
      </c>
      <c r="M190">
        <v>3</v>
      </c>
      <c r="P190" t="e">
        <v>#N/A</v>
      </c>
    </row>
    <row r="191" spans="1:16" hidden="1" x14ac:dyDescent="0.25">
      <c r="A191" t="s">
        <v>241</v>
      </c>
      <c r="B191" s="1">
        <v>44050</v>
      </c>
      <c r="C191">
        <v>535</v>
      </c>
      <c r="D191" t="s">
        <v>24</v>
      </c>
      <c r="E191" t="s">
        <v>15</v>
      </c>
      <c r="F191" t="s">
        <v>242</v>
      </c>
      <c r="G191" t="s">
        <v>17</v>
      </c>
      <c r="H191">
        <v>2</v>
      </c>
      <c r="I191" t="s">
        <v>18</v>
      </c>
      <c r="K191" t="s">
        <v>26</v>
      </c>
      <c r="L191">
        <v>1.2</v>
      </c>
      <c r="M191">
        <v>2</v>
      </c>
      <c r="P191" t="e">
        <v>#N/A</v>
      </c>
    </row>
    <row r="192" spans="1:16" hidden="1" x14ac:dyDescent="0.25">
      <c r="A192" t="s">
        <v>241</v>
      </c>
      <c r="B192" s="1">
        <v>44050</v>
      </c>
      <c r="C192">
        <v>535</v>
      </c>
      <c r="D192" t="s">
        <v>24</v>
      </c>
      <c r="E192" t="s">
        <v>20</v>
      </c>
      <c r="F192" t="s">
        <v>243</v>
      </c>
      <c r="G192" t="s">
        <v>22</v>
      </c>
      <c r="H192">
        <v>2</v>
      </c>
      <c r="I192" t="s">
        <v>18</v>
      </c>
      <c r="J192" t="s">
        <v>26</v>
      </c>
      <c r="L192">
        <v>1.07</v>
      </c>
      <c r="M192">
        <v>2</v>
      </c>
      <c r="P192" t="e">
        <v>#N/A</v>
      </c>
    </row>
    <row r="193" spans="1:16" hidden="1" x14ac:dyDescent="0.25">
      <c r="A193" t="s">
        <v>244</v>
      </c>
      <c r="B193" s="1">
        <v>44120</v>
      </c>
      <c r="C193">
        <v>155</v>
      </c>
      <c r="D193" t="s">
        <v>24</v>
      </c>
      <c r="E193" t="s">
        <v>15</v>
      </c>
      <c r="F193" t="s">
        <v>245</v>
      </c>
      <c r="G193" t="s">
        <v>17</v>
      </c>
      <c r="H193">
        <v>10</v>
      </c>
      <c r="I193" t="s">
        <v>18</v>
      </c>
      <c r="K193" t="s">
        <v>26</v>
      </c>
      <c r="L193">
        <v>0.48</v>
      </c>
      <c r="M193">
        <v>10</v>
      </c>
      <c r="P193" t="e">
        <v>#N/A</v>
      </c>
    </row>
    <row r="194" spans="1:16" hidden="1" x14ac:dyDescent="0.25">
      <c r="A194" t="s">
        <v>244</v>
      </c>
      <c r="B194" s="1">
        <v>44120</v>
      </c>
      <c r="C194">
        <v>155</v>
      </c>
      <c r="D194" t="s">
        <v>24</v>
      </c>
      <c r="E194" t="s">
        <v>20</v>
      </c>
      <c r="F194" t="s">
        <v>246</v>
      </c>
      <c r="G194" t="s">
        <v>22</v>
      </c>
      <c r="H194">
        <v>10</v>
      </c>
      <c r="I194" t="s">
        <v>18</v>
      </c>
      <c r="J194" t="s">
        <v>26</v>
      </c>
      <c r="L194">
        <v>0.54</v>
      </c>
      <c r="M194">
        <v>10</v>
      </c>
      <c r="P194" t="e">
        <v>#N/A</v>
      </c>
    </row>
    <row r="195" spans="1:16" hidden="1" x14ac:dyDescent="0.25">
      <c r="A195" t="s">
        <v>37</v>
      </c>
      <c r="B195" s="1">
        <v>44050</v>
      </c>
      <c r="C195">
        <v>70</v>
      </c>
      <c r="D195" t="s">
        <v>14</v>
      </c>
      <c r="E195" t="s">
        <v>15</v>
      </c>
      <c r="F195" t="s">
        <v>247</v>
      </c>
      <c r="G195" t="s">
        <v>17</v>
      </c>
      <c r="H195">
        <v>2</v>
      </c>
      <c r="I195" t="s">
        <v>18</v>
      </c>
      <c r="K195" t="s">
        <v>19</v>
      </c>
      <c r="L195">
        <v>0.61</v>
      </c>
      <c r="M195">
        <v>2</v>
      </c>
      <c r="P195" t="e">
        <v>#N/A</v>
      </c>
    </row>
    <row r="196" spans="1:16" hidden="1" x14ac:dyDescent="0.25">
      <c r="A196" t="s">
        <v>37</v>
      </c>
      <c r="B196" s="1">
        <v>44050</v>
      </c>
      <c r="C196">
        <v>70</v>
      </c>
      <c r="D196" t="s">
        <v>14</v>
      </c>
      <c r="E196" t="s">
        <v>20</v>
      </c>
      <c r="F196" t="s">
        <v>248</v>
      </c>
      <c r="G196" t="s">
        <v>22</v>
      </c>
      <c r="H196">
        <v>1</v>
      </c>
      <c r="I196" t="s">
        <v>18</v>
      </c>
      <c r="J196" t="s">
        <v>19</v>
      </c>
      <c r="L196">
        <v>0.66</v>
      </c>
      <c r="M196">
        <v>1</v>
      </c>
      <c r="P196" t="e">
        <v>#N/A</v>
      </c>
    </row>
    <row r="197" spans="1:16" hidden="1" x14ac:dyDescent="0.25">
      <c r="A197" t="s">
        <v>37</v>
      </c>
      <c r="B197" s="1">
        <v>44050</v>
      </c>
      <c r="C197">
        <v>70</v>
      </c>
      <c r="D197" t="s">
        <v>14</v>
      </c>
      <c r="E197" t="s">
        <v>20</v>
      </c>
      <c r="F197" t="s">
        <v>249</v>
      </c>
      <c r="G197" t="s">
        <v>22</v>
      </c>
      <c r="H197">
        <v>1</v>
      </c>
      <c r="I197" t="s">
        <v>18</v>
      </c>
      <c r="J197" t="s">
        <v>19</v>
      </c>
      <c r="L197">
        <v>0.9</v>
      </c>
      <c r="M197">
        <v>1</v>
      </c>
      <c r="P197" t="e">
        <v>#N/A</v>
      </c>
    </row>
    <row r="198" spans="1:16" hidden="1" x14ac:dyDescent="0.25">
      <c r="A198" t="s">
        <v>37</v>
      </c>
      <c r="B198" s="1">
        <v>44043</v>
      </c>
      <c r="C198">
        <v>65</v>
      </c>
      <c r="D198" t="s">
        <v>24</v>
      </c>
      <c r="E198" t="s">
        <v>15</v>
      </c>
      <c r="F198" t="s">
        <v>250</v>
      </c>
      <c r="G198" t="s">
        <v>17</v>
      </c>
      <c r="H198">
        <v>1</v>
      </c>
      <c r="I198" t="s">
        <v>18</v>
      </c>
      <c r="K198" t="s">
        <v>26</v>
      </c>
      <c r="L198">
        <v>2</v>
      </c>
      <c r="M198">
        <v>1</v>
      </c>
      <c r="P198" t="e">
        <v>#N/A</v>
      </c>
    </row>
    <row r="199" spans="1:16" hidden="1" x14ac:dyDescent="0.25">
      <c r="A199" t="s">
        <v>37</v>
      </c>
      <c r="B199" s="1">
        <v>44043</v>
      </c>
      <c r="C199">
        <v>65</v>
      </c>
      <c r="D199" t="s">
        <v>24</v>
      </c>
      <c r="E199" t="s">
        <v>20</v>
      </c>
      <c r="F199" t="s">
        <v>251</v>
      </c>
      <c r="G199" t="s">
        <v>22</v>
      </c>
      <c r="H199">
        <v>1</v>
      </c>
      <c r="I199" t="s">
        <v>18</v>
      </c>
      <c r="J199" t="s">
        <v>26</v>
      </c>
      <c r="L199">
        <v>2.17</v>
      </c>
      <c r="M199">
        <v>1</v>
      </c>
      <c r="P199" t="e">
        <v>#N/A</v>
      </c>
    </row>
    <row r="200" spans="1:16" hidden="1" x14ac:dyDescent="0.25">
      <c r="A200" t="s">
        <v>37</v>
      </c>
      <c r="B200" s="1">
        <v>44036</v>
      </c>
      <c r="C200">
        <v>64</v>
      </c>
      <c r="D200" t="s">
        <v>24</v>
      </c>
      <c r="E200" t="s">
        <v>15</v>
      </c>
      <c r="F200" t="s">
        <v>252</v>
      </c>
      <c r="G200" t="s">
        <v>17</v>
      </c>
      <c r="H200">
        <v>5</v>
      </c>
      <c r="I200" t="s">
        <v>18</v>
      </c>
      <c r="K200" t="s">
        <v>26</v>
      </c>
      <c r="L200">
        <v>0.75</v>
      </c>
      <c r="M200">
        <v>5</v>
      </c>
      <c r="P200" t="e">
        <v>#N/A</v>
      </c>
    </row>
    <row r="201" spans="1:16" hidden="1" x14ac:dyDescent="0.25">
      <c r="A201" t="s">
        <v>37</v>
      </c>
      <c r="B201" s="1">
        <v>44036</v>
      </c>
      <c r="C201">
        <v>64</v>
      </c>
      <c r="D201" t="s">
        <v>24</v>
      </c>
      <c r="E201" t="s">
        <v>20</v>
      </c>
      <c r="F201" t="s">
        <v>253</v>
      </c>
      <c r="G201" t="s">
        <v>22</v>
      </c>
      <c r="H201">
        <v>5</v>
      </c>
      <c r="I201" t="s">
        <v>18</v>
      </c>
      <c r="J201" t="s">
        <v>26</v>
      </c>
      <c r="L201">
        <v>0.65</v>
      </c>
      <c r="M201">
        <v>5</v>
      </c>
      <c r="P201" t="e">
        <v>#N/A</v>
      </c>
    </row>
    <row r="202" spans="1:16" hidden="1" x14ac:dyDescent="0.25">
      <c r="A202" t="s">
        <v>37</v>
      </c>
      <c r="B202" s="1">
        <v>44036</v>
      </c>
      <c r="C202">
        <v>62</v>
      </c>
      <c r="D202" t="s">
        <v>24</v>
      </c>
      <c r="E202" t="s">
        <v>15</v>
      </c>
      <c r="F202" t="s">
        <v>254</v>
      </c>
      <c r="G202" t="s">
        <v>17</v>
      </c>
      <c r="H202">
        <v>5</v>
      </c>
      <c r="I202" t="s">
        <v>18</v>
      </c>
      <c r="K202" t="s">
        <v>26</v>
      </c>
      <c r="L202">
        <v>1.01</v>
      </c>
      <c r="M202">
        <v>5</v>
      </c>
      <c r="P202" t="e">
        <v>#N/A</v>
      </c>
    </row>
    <row r="203" spans="1:16" hidden="1" x14ac:dyDescent="0.25">
      <c r="A203" t="s">
        <v>37</v>
      </c>
      <c r="B203" s="1">
        <v>44036</v>
      </c>
      <c r="C203">
        <v>62</v>
      </c>
      <c r="D203" t="s">
        <v>24</v>
      </c>
      <c r="E203" t="s">
        <v>20</v>
      </c>
      <c r="F203" t="s">
        <v>255</v>
      </c>
      <c r="G203" t="s">
        <v>22</v>
      </c>
      <c r="H203">
        <v>5</v>
      </c>
      <c r="I203" t="s">
        <v>18</v>
      </c>
      <c r="J203" t="s">
        <v>26</v>
      </c>
      <c r="L203">
        <v>0.93</v>
      </c>
      <c r="M203">
        <v>5</v>
      </c>
      <c r="P203" t="e">
        <v>#N/A</v>
      </c>
    </row>
    <row r="204" spans="1:16" hidden="1" x14ac:dyDescent="0.25">
      <c r="A204" t="s">
        <v>37</v>
      </c>
      <c r="B204" s="1">
        <v>44036</v>
      </c>
      <c r="C204">
        <v>62</v>
      </c>
      <c r="D204" t="s">
        <v>24</v>
      </c>
      <c r="E204" t="s">
        <v>15</v>
      </c>
      <c r="F204" t="s">
        <v>256</v>
      </c>
      <c r="G204" t="s">
        <v>17</v>
      </c>
      <c r="H204">
        <v>5</v>
      </c>
      <c r="I204" t="s">
        <v>18</v>
      </c>
      <c r="K204" t="s">
        <v>26</v>
      </c>
      <c r="L204">
        <v>1.08</v>
      </c>
      <c r="M204">
        <v>5</v>
      </c>
      <c r="P204" t="e">
        <v>#N/A</v>
      </c>
    </row>
    <row r="205" spans="1:16" hidden="1" x14ac:dyDescent="0.25">
      <c r="A205" t="s">
        <v>37</v>
      </c>
      <c r="B205" s="1">
        <v>44036</v>
      </c>
      <c r="C205">
        <v>62</v>
      </c>
      <c r="D205" t="s">
        <v>24</v>
      </c>
      <c r="E205" t="s">
        <v>20</v>
      </c>
      <c r="F205" t="s">
        <v>257</v>
      </c>
      <c r="G205" t="s">
        <v>22</v>
      </c>
      <c r="H205">
        <v>5</v>
      </c>
      <c r="I205" t="s">
        <v>18</v>
      </c>
      <c r="J205" t="s">
        <v>26</v>
      </c>
      <c r="L205">
        <v>0.9</v>
      </c>
      <c r="M205">
        <v>5</v>
      </c>
      <c r="P205" t="e">
        <v>#N/A</v>
      </c>
    </row>
    <row r="206" spans="1:16" hidden="1" x14ac:dyDescent="0.25">
      <c r="A206" t="s">
        <v>258</v>
      </c>
      <c r="B206" s="1">
        <v>44043</v>
      </c>
      <c r="C206">
        <v>45</v>
      </c>
      <c r="D206" t="s">
        <v>24</v>
      </c>
      <c r="E206" t="s">
        <v>15</v>
      </c>
      <c r="F206" t="s">
        <v>259</v>
      </c>
      <c r="G206" t="s">
        <v>17</v>
      </c>
      <c r="H206">
        <v>2</v>
      </c>
      <c r="I206" t="s">
        <v>18</v>
      </c>
      <c r="K206" t="s">
        <v>26</v>
      </c>
      <c r="L206">
        <v>0.55000000000000004</v>
      </c>
      <c r="M206">
        <v>2</v>
      </c>
      <c r="P206" t="e">
        <v>#N/A</v>
      </c>
    </row>
    <row r="207" spans="1:16" hidden="1" x14ac:dyDescent="0.25">
      <c r="A207" t="s">
        <v>258</v>
      </c>
      <c r="B207" s="1">
        <v>44043</v>
      </c>
      <c r="C207">
        <v>45</v>
      </c>
      <c r="D207" t="s">
        <v>24</v>
      </c>
      <c r="E207" t="s">
        <v>20</v>
      </c>
      <c r="F207" t="s">
        <v>260</v>
      </c>
      <c r="G207" t="s">
        <v>22</v>
      </c>
      <c r="H207">
        <v>2</v>
      </c>
      <c r="I207" t="s">
        <v>18</v>
      </c>
      <c r="J207" t="s">
        <v>26</v>
      </c>
      <c r="L207">
        <v>0.81</v>
      </c>
      <c r="M207">
        <v>2</v>
      </c>
      <c r="P207" t="e">
        <v>#N/A</v>
      </c>
    </row>
    <row r="208" spans="1:16" hidden="1" x14ac:dyDescent="0.25">
      <c r="A208" t="s">
        <v>207</v>
      </c>
      <c r="B208" s="1">
        <v>44043</v>
      </c>
      <c r="C208">
        <v>250</v>
      </c>
      <c r="D208" t="s">
        <v>24</v>
      </c>
      <c r="E208" t="s">
        <v>15</v>
      </c>
      <c r="F208" t="s">
        <v>261</v>
      </c>
      <c r="G208" t="s">
        <v>17</v>
      </c>
      <c r="H208">
        <v>1</v>
      </c>
      <c r="I208" t="s">
        <v>18</v>
      </c>
      <c r="K208" t="s">
        <v>26</v>
      </c>
      <c r="L208">
        <v>1.55</v>
      </c>
      <c r="M208">
        <v>1</v>
      </c>
      <c r="P208" t="e">
        <v>#N/A</v>
      </c>
    </row>
    <row r="209" spans="1:16" hidden="1" x14ac:dyDescent="0.25">
      <c r="A209" t="s">
        <v>207</v>
      </c>
      <c r="B209" s="1">
        <v>44043</v>
      </c>
      <c r="C209">
        <v>250</v>
      </c>
      <c r="D209" t="s">
        <v>24</v>
      </c>
      <c r="E209" t="s">
        <v>20</v>
      </c>
      <c r="F209" t="s">
        <v>262</v>
      </c>
      <c r="G209" t="s">
        <v>22</v>
      </c>
      <c r="H209">
        <v>1</v>
      </c>
      <c r="I209" t="s">
        <v>18</v>
      </c>
      <c r="J209" t="s">
        <v>26</v>
      </c>
      <c r="L209">
        <v>1.98</v>
      </c>
      <c r="M209">
        <v>1</v>
      </c>
      <c r="P209" t="e">
        <v>#N/A</v>
      </c>
    </row>
    <row r="210" spans="1:16" hidden="1" x14ac:dyDescent="0.25">
      <c r="A210" t="s">
        <v>263</v>
      </c>
      <c r="B210" s="1">
        <v>44014</v>
      </c>
      <c r="C210">
        <v>1460</v>
      </c>
      <c r="D210" t="s">
        <v>24</v>
      </c>
      <c r="E210" t="s">
        <v>15</v>
      </c>
      <c r="F210" t="s">
        <v>264</v>
      </c>
      <c r="G210" t="s">
        <v>17</v>
      </c>
      <c r="H210">
        <v>2</v>
      </c>
      <c r="I210" t="s">
        <v>18</v>
      </c>
      <c r="K210" t="s">
        <v>26</v>
      </c>
      <c r="L210">
        <v>0.9</v>
      </c>
      <c r="M210">
        <v>2</v>
      </c>
      <c r="P210" t="e">
        <v>#N/A</v>
      </c>
    </row>
    <row r="211" spans="1:16" hidden="1" x14ac:dyDescent="0.25">
      <c r="A211" t="s">
        <v>263</v>
      </c>
      <c r="B211" s="1">
        <v>44014</v>
      </c>
      <c r="C211">
        <v>1460</v>
      </c>
      <c r="D211" t="s">
        <v>24</v>
      </c>
      <c r="E211" t="s">
        <v>20</v>
      </c>
      <c r="F211" t="s">
        <v>265</v>
      </c>
      <c r="G211" t="s">
        <v>22</v>
      </c>
      <c r="H211">
        <v>2</v>
      </c>
      <c r="I211" t="s">
        <v>18</v>
      </c>
      <c r="J211" t="s">
        <v>26</v>
      </c>
      <c r="L211">
        <v>1.2</v>
      </c>
      <c r="M211">
        <v>2</v>
      </c>
      <c r="P211" t="e">
        <v>#N/A</v>
      </c>
    </row>
    <row r="212" spans="1:16" hidden="1" x14ac:dyDescent="0.25">
      <c r="A212" t="s">
        <v>23</v>
      </c>
      <c r="B212" s="1">
        <v>44008</v>
      </c>
      <c r="C212">
        <v>250</v>
      </c>
      <c r="D212" t="s">
        <v>24</v>
      </c>
      <c r="E212" t="s">
        <v>15</v>
      </c>
      <c r="F212" t="s">
        <v>266</v>
      </c>
      <c r="G212" t="s">
        <v>17</v>
      </c>
      <c r="H212">
        <v>1</v>
      </c>
      <c r="I212" t="s">
        <v>18</v>
      </c>
      <c r="K212" t="s">
        <v>26</v>
      </c>
      <c r="L212">
        <v>1.55</v>
      </c>
      <c r="M212">
        <v>1</v>
      </c>
      <c r="P212" t="e">
        <v>#N/A</v>
      </c>
    </row>
    <row r="213" spans="1:16" hidden="1" x14ac:dyDescent="0.25">
      <c r="A213" t="s">
        <v>23</v>
      </c>
      <c r="B213" s="1">
        <v>44008</v>
      </c>
      <c r="C213">
        <v>250</v>
      </c>
      <c r="D213" t="s">
        <v>24</v>
      </c>
      <c r="E213" t="s">
        <v>20</v>
      </c>
      <c r="F213" t="s">
        <v>267</v>
      </c>
      <c r="G213" t="s">
        <v>22</v>
      </c>
      <c r="H213">
        <v>2</v>
      </c>
      <c r="I213" t="s">
        <v>18</v>
      </c>
      <c r="J213" t="s">
        <v>26</v>
      </c>
      <c r="L213">
        <v>1.6</v>
      </c>
      <c r="M213">
        <v>2</v>
      </c>
      <c r="P213" t="e">
        <v>#N/A</v>
      </c>
    </row>
    <row r="214" spans="1:16" hidden="1" x14ac:dyDescent="0.25">
      <c r="A214" t="s">
        <v>37</v>
      </c>
      <c r="B214" s="1">
        <v>44014</v>
      </c>
      <c r="C214">
        <v>59</v>
      </c>
      <c r="D214" t="s">
        <v>24</v>
      </c>
      <c r="E214" t="s">
        <v>15</v>
      </c>
      <c r="F214" t="s">
        <v>268</v>
      </c>
      <c r="G214" t="s">
        <v>17</v>
      </c>
      <c r="H214">
        <v>5</v>
      </c>
      <c r="I214" t="s">
        <v>18</v>
      </c>
      <c r="K214" t="s">
        <v>26</v>
      </c>
      <c r="L214">
        <v>0.39</v>
      </c>
      <c r="M214">
        <v>5</v>
      </c>
      <c r="P214" t="e">
        <v>#N/A</v>
      </c>
    </row>
    <row r="215" spans="1:16" hidden="1" x14ac:dyDescent="0.25">
      <c r="A215" t="s">
        <v>37</v>
      </c>
      <c r="B215" s="1">
        <v>44014</v>
      </c>
      <c r="C215">
        <v>59</v>
      </c>
      <c r="D215" t="s">
        <v>24</v>
      </c>
      <c r="E215" t="s">
        <v>20</v>
      </c>
      <c r="F215" t="s">
        <v>269</v>
      </c>
      <c r="G215" t="s">
        <v>22</v>
      </c>
      <c r="H215">
        <v>5</v>
      </c>
      <c r="I215" t="s">
        <v>18</v>
      </c>
      <c r="J215" t="s">
        <v>26</v>
      </c>
      <c r="L215">
        <v>0.54</v>
      </c>
      <c r="M215">
        <v>5</v>
      </c>
      <c r="P215" t="e">
        <v>#N/A</v>
      </c>
    </row>
    <row r="216" spans="1:16" hidden="1" x14ac:dyDescent="0.25">
      <c r="A216" t="s">
        <v>37</v>
      </c>
      <c r="B216" s="1">
        <v>44014</v>
      </c>
      <c r="C216">
        <v>57</v>
      </c>
      <c r="D216" t="s">
        <v>24</v>
      </c>
      <c r="E216" t="s">
        <v>15</v>
      </c>
      <c r="F216" t="s">
        <v>270</v>
      </c>
      <c r="G216" t="s">
        <v>17</v>
      </c>
      <c r="H216">
        <v>7</v>
      </c>
      <c r="I216" t="s">
        <v>18</v>
      </c>
      <c r="K216" t="s">
        <v>26</v>
      </c>
      <c r="L216">
        <v>0.79</v>
      </c>
      <c r="M216">
        <v>7</v>
      </c>
      <c r="P216" t="e">
        <v>#N/A</v>
      </c>
    </row>
    <row r="217" spans="1:16" hidden="1" x14ac:dyDescent="0.25">
      <c r="A217" t="s">
        <v>271</v>
      </c>
      <c r="B217" s="1">
        <v>44008</v>
      </c>
      <c r="C217">
        <v>55</v>
      </c>
      <c r="D217" t="s">
        <v>14</v>
      </c>
      <c r="E217" t="s">
        <v>15</v>
      </c>
      <c r="F217" t="s">
        <v>272</v>
      </c>
      <c r="G217" t="s">
        <v>17</v>
      </c>
      <c r="H217">
        <v>1</v>
      </c>
      <c r="I217" t="s">
        <v>18</v>
      </c>
      <c r="K217" t="s">
        <v>19</v>
      </c>
      <c r="L217">
        <v>0.04</v>
      </c>
      <c r="M217">
        <v>1</v>
      </c>
      <c r="P217" t="e">
        <v>#N/A</v>
      </c>
    </row>
    <row r="218" spans="1:16" hidden="1" x14ac:dyDescent="0.25">
      <c r="A218" t="s">
        <v>271</v>
      </c>
      <c r="B218" s="1">
        <v>44008</v>
      </c>
      <c r="C218">
        <v>55</v>
      </c>
      <c r="D218" t="s">
        <v>14</v>
      </c>
      <c r="E218" t="s">
        <v>20</v>
      </c>
      <c r="F218" t="s">
        <v>273</v>
      </c>
      <c r="G218" t="s">
        <v>22</v>
      </c>
      <c r="H218">
        <v>1</v>
      </c>
      <c r="I218" t="s">
        <v>18</v>
      </c>
      <c r="J218" t="s">
        <v>19</v>
      </c>
      <c r="L218">
        <v>0.12</v>
      </c>
      <c r="M218">
        <v>1</v>
      </c>
      <c r="P218" t="e">
        <v>#N/A</v>
      </c>
    </row>
    <row r="219" spans="1:16" hidden="1" x14ac:dyDescent="0.25">
      <c r="A219" t="s">
        <v>37</v>
      </c>
      <c r="B219" s="1">
        <v>44014</v>
      </c>
      <c r="C219">
        <v>57</v>
      </c>
      <c r="D219" t="s">
        <v>24</v>
      </c>
      <c r="E219" t="s">
        <v>20</v>
      </c>
      <c r="F219" t="s">
        <v>274</v>
      </c>
      <c r="G219" t="s">
        <v>22</v>
      </c>
      <c r="H219">
        <v>2</v>
      </c>
      <c r="I219" t="s">
        <v>18</v>
      </c>
      <c r="J219" t="s">
        <v>26</v>
      </c>
      <c r="L219">
        <v>1.06</v>
      </c>
      <c r="M219">
        <v>2</v>
      </c>
      <c r="P219" t="e">
        <v>#N/A</v>
      </c>
    </row>
    <row r="220" spans="1:16" hidden="1" x14ac:dyDescent="0.25">
      <c r="A220" t="s">
        <v>37</v>
      </c>
      <c r="B220" s="1">
        <v>44014</v>
      </c>
      <c r="C220">
        <v>57</v>
      </c>
      <c r="D220" t="s">
        <v>24</v>
      </c>
      <c r="E220" t="s">
        <v>20</v>
      </c>
      <c r="F220" t="s">
        <v>275</v>
      </c>
      <c r="G220" t="s">
        <v>22</v>
      </c>
      <c r="H220">
        <v>5</v>
      </c>
      <c r="I220" t="s">
        <v>18</v>
      </c>
      <c r="J220" t="s">
        <v>26</v>
      </c>
      <c r="L220">
        <v>1.1499999999999999</v>
      </c>
      <c r="M220">
        <v>5</v>
      </c>
      <c r="P220" t="e">
        <v>#N/A</v>
      </c>
    </row>
    <row r="221" spans="1:16" hidden="1" x14ac:dyDescent="0.25">
      <c r="A221" t="s">
        <v>34</v>
      </c>
      <c r="B221" s="1">
        <v>44014</v>
      </c>
      <c r="C221">
        <v>288</v>
      </c>
      <c r="D221" t="s">
        <v>14</v>
      </c>
      <c r="E221" t="s">
        <v>15</v>
      </c>
      <c r="F221" t="s">
        <v>276</v>
      </c>
      <c r="G221" t="s">
        <v>17</v>
      </c>
      <c r="H221">
        <v>2</v>
      </c>
      <c r="I221" t="s">
        <v>18</v>
      </c>
      <c r="K221" t="s">
        <v>19</v>
      </c>
      <c r="L221">
        <v>1.65</v>
      </c>
      <c r="M221">
        <v>2</v>
      </c>
      <c r="P221" t="e">
        <v>#N/A</v>
      </c>
    </row>
    <row r="222" spans="1:16" hidden="1" x14ac:dyDescent="0.25">
      <c r="A222" t="s">
        <v>34</v>
      </c>
      <c r="B222" s="1">
        <v>44014</v>
      </c>
      <c r="C222">
        <v>288</v>
      </c>
      <c r="D222" t="s">
        <v>14</v>
      </c>
      <c r="E222" t="s">
        <v>20</v>
      </c>
      <c r="F222" t="s">
        <v>277</v>
      </c>
      <c r="G222" t="s">
        <v>22</v>
      </c>
      <c r="H222">
        <v>2</v>
      </c>
      <c r="I222" t="s">
        <v>18</v>
      </c>
      <c r="J222" t="s">
        <v>19</v>
      </c>
      <c r="L222">
        <v>1.97</v>
      </c>
      <c r="M222">
        <v>2</v>
      </c>
      <c r="P222" t="e">
        <v>#N/A</v>
      </c>
    </row>
    <row r="223" spans="1:16" hidden="1" x14ac:dyDescent="0.25">
      <c r="A223" t="s">
        <v>31</v>
      </c>
      <c r="B223" s="1">
        <v>44008</v>
      </c>
      <c r="C223">
        <v>390</v>
      </c>
      <c r="D223" t="s">
        <v>24</v>
      </c>
      <c r="E223" t="s">
        <v>15</v>
      </c>
      <c r="F223" t="s">
        <v>278</v>
      </c>
      <c r="G223" t="s">
        <v>17</v>
      </c>
      <c r="H223">
        <v>1</v>
      </c>
      <c r="I223" t="s">
        <v>18</v>
      </c>
      <c r="K223" t="s">
        <v>26</v>
      </c>
      <c r="L223">
        <v>2.74</v>
      </c>
      <c r="M223">
        <v>1</v>
      </c>
      <c r="P223" t="e">
        <v>#N/A</v>
      </c>
    </row>
    <row r="224" spans="1:16" hidden="1" x14ac:dyDescent="0.25">
      <c r="A224" t="s">
        <v>236</v>
      </c>
      <c r="B224" s="1">
        <v>44008</v>
      </c>
      <c r="C224">
        <v>9</v>
      </c>
      <c r="D224" t="s">
        <v>24</v>
      </c>
      <c r="E224" t="s">
        <v>15</v>
      </c>
      <c r="F224" t="s">
        <v>279</v>
      </c>
      <c r="G224" t="s">
        <v>17</v>
      </c>
      <c r="H224">
        <v>5</v>
      </c>
      <c r="I224" t="s">
        <v>18</v>
      </c>
      <c r="K224" t="s">
        <v>26</v>
      </c>
      <c r="L224">
        <v>0.42</v>
      </c>
      <c r="M224">
        <v>5</v>
      </c>
      <c r="P224" t="e">
        <v>#N/A</v>
      </c>
    </row>
    <row r="225" spans="1:16" hidden="1" x14ac:dyDescent="0.25">
      <c r="A225" t="s">
        <v>236</v>
      </c>
      <c r="B225" s="1">
        <v>44008</v>
      </c>
      <c r="C225">
        <v>9</v>
      </c>
      <c r="D225" t="s">
        <v>24</v>
      </c>
      <c r="E225" t="s">
        <v>20</v>
      </c>
      <c r="F225" t="s">
        <v>280</v>
      </c>
      <c r="G225" t="s">
        <v>22</v>
      </c>
      <c r="H225">
        <v>5</v>
      </c>
      <c r="I225" t="s">
        <v>18</v>
      </c>
      <c r="J225" t="s">
        <v>26</v>
      </c>
      <c r="L225">
        <v>0.61</v>
      </c>
      <c r="M225">
        <v>5</v>
      </c>
      <c r="P225" t="e">
        <v>#N/A</v>
      </c>
    </row>
    <row r="226" spans="1:16" hidden="1" x14ac:dyDescent="0.25">
      <c r="A226" t="s">
        <v>31</v>
      </c>
      <c r="B226" s="1">
        <v>44008</v>
      </c>
      <c r="C226">
        <v>390</v>
      </c>
      <c r="D226" t="s">
        <v>24</v>
      </c>
      <c r="E226" t="s">
        <v>20</v>
      </c>
      <c r="F226" t="s">
        <v>281</v>
      </c>
      <c r="G226" t="s">
        <v>22</v>
      </c>
      <c r="H226">
        <v>1</v>
      </c>
      <c r="I226" t="s">
        <v>18</v>
      </c>
      <c r="J226" t="s">
        <v>26</v>
      </c>
      <c r="L226">
        <v>3.9</v>
      </c>
      <c r="M226">
        <v>1</v>
      </c>
      <c r="P226" t="e">
        <v>#N/A</v>
      </c>
    </row>
    <row r="227" spans="1:16" hidden="1" x14ac:dyDescent="0.25">
      <c r="A227" t="s">
        <v>282</v>
      </c>
      <c r="B227" s="1">
        <v>44029</v>
      </c>
      <c r="C227">
        <v>75</v>
      </c>
      <c r="D227" t="s">
        <v>24</v>
      </c>
      <c r="E227" t="s">
        <v>15</v>
      </c>
      <c r="F227" t="s">
        <v>283</v>
      </c>
      <c r="G227" t="s">
        <v>17</v>
      </c>
      <c r="H227">
        <v>1</v>
      </c>
      <c r="I227" t="s">
        <v>18</v>
      </c>
      <c r="K227" t="s">
        <v>26</v>
      </c>
      <c r="L227">
        <v>2.5299999999999998</v>
      </c>
      <c r="M227">
        <v>1</v>
      </c>
      <c r="P227" t="e">
        <v>#N/A</v>
      </c>
    </row>
    <row r="228" spans="1:16" hidden="1" x14ac:dyDescent="0.25">
      <c r="A228" t="s">
        <v>284</v>
      </c>
      <c r="B228" s="1">
        <v>44008</v>
      </c>
      <c r="C228">
        <v>130</v>
      </c>
      <c r="D228" t="s">
        <v>24</v>
      </c>
      <c r="E228" t="s">
        <v>15</v>
      </c>
      <c r="F228" t="s">
        <v>285</v>
      </c>
      <c r="G228" t="s">
        <v>17</v>
      </c>
      <c r="H228">
        <v>1</v>
      </c>
      <c r="I228" t="s">
        <v>18</v>
      </c>
      <c r="K228" t="s">
        <v>26</v>
      </c>
      <c r="L228">
        <v>3.05</v>
      </c>
      <c r="M228">
        <v>1</v>
      </c>
      <c r="P228" t="e">
        <v>#N/A</v>
      </c>
    </row>
    <row r="229" spans="1:16" hidden="1" x14ac:dyDescent="0.25">
      <c r="A229" t="s">
        <v>284</v>
      </c>
      <c r="B229" s="1">
        <v>44008</v>
      </c>
      <c r="C229">
        <v>130</v>
      </c>
      <c r="D229" t="s">
        <v>24</v>
      </c>
      <c r="E229" t="s">
        <v>20</v>
      </c>
      <c r="F229" t="s">
        <v>286</v>
      </c>
      <c r="G229" t="s">
        <v>22</v>
      </c>
      <c r="H229">
        <v>1</v>
      </c>
      <c r="I229" t="s">
        <v>18</v>
      </c>
      <c r="J229" t="s">
        <v>26</v>
      </c>
      <c r="L229">
        <v>2.1</v>
      </c>
      <c r="M229">
        <v>1</v>
      </c>
      <c r="P229" t="e">
        <v>#N/A</v>
      </c>
    </row>
    <row r="230" spans="1:16" hidden="1" x14ac:dyDescent="0.25">
      <c r="A230" t="s">
        <v>282</v>
      </c>
      <c r="B230" s="1">
        <v>44029</v>
      </c>
      <c r="C230">
        <v>75</v>
      </c>
      <c r="D230" t="s">
        <v>24</v>
      </c>
      <c r="E230" t="s">
        <v>20</v>
      </c>
      <c r="F230" t="s">
        <v>287</v>
      </c>
      <c r="G230" t="s">
        <v>22</v>
      </c>
      <c r="H230">
        <v>1</v>
      </c>
      <c r="I230" t="s">
        <v>18</v>
      </c>
      <c r="J230" t="s">
        <v>26</v>
      </c>
      <c r="L230">
        <v>2.4500000000000002</v>
      </c>
      <c r="M230">
        <v>1</v>
      </c>
      <c r="P230" t="e">
        <v>#N/A</v>
      </c>
    </row>
    <row r="231" spans="1:16" hidden="1" x14ac:dyDescent="0.25">
      <c r="A231" t="s">
        <v>284</v>
      </c>
      <c r="B231" s="1">
        <v>44022</v>
      </c>
      <c r="C231">
        <v>120</v>
      </c>
      <c r="D231" t="s">
        <v>24</v>
      </c>
      <c r="E231" t="s">
        <v>15</v>
      </c>
      <c r="F231" t="s">
        <v>288</v>
      </c>
      <c r="G231" t="s">
        <v>17</v>
      </c>
      <c r="H231">
        <v>2</v>
      </c>
      <c r="I231" t="s">
        <v>18</v>
      </c>
      <c r="K231" t="s">
        <v>26</v>
      </c>
      <c r="L231">
        <v>2.85</v>
      </c>
      <c r="M231">
        <v>2</v>
      </c>
      <c r="P231" t="e">
        <v>#N/A</v>
      </c>
    </row>
    <row r="232" spans="1:16" hidden="1" x14ac:dyDescent="0.25">
      <c r="A232" t="s">
        <v>284</v>
      </c>
      <c r="B232" s="1">
        <v>44022</v>
      </c>
      <c r="C232">
        <v>120</v>
      </c>
      <c r="D232" t="s">
        <v>24</v>
      </c>
      <c r="E232" t="s">
        <v>20</v>
      </c>
      <c r="F232" t="s">
        <v>289</v>
      </c>
      <c r="G232" t="s">
        <v>22</v>
      </c>
      <c r="H232">
        <v>2</v>
      </c>
      <c r="I232" t="s">
        <v>18</v>
      </c>
      <c r="J232" t="s">
        <v>26</v>
      </c>
      <c r="L232">
        <v>3.4</v>
      </c>
      <c r="M232">
        <v>2</v>
      </c>
      <c r="P232" t="e">
        <v>#N/A</v>
      </c>
    </row>
    <row r="233" spans="1:16" hidden="1" x14ac:dyDescent="0.25">
      <c r="A233" t="s">
        <v>34</v>
      </c>
      <c r="B233" s="1">
        <v>44001</v>
      </c>
      <c r="C233">
        <v>294</v>
      </c>
      <c r="D233" t="s">
        <v>14</v>
      </c>
      <c r="E233" t="s">
        <v>15</v>
      </c>
      <c r="F233" t="s">
        <v>290</v>
      </c>
      <c r="G233" t="s">
        <v>17</v>
      </c>
      <c r="H233">
        <v>1</v>
      </c>
      <c r="I233" t="s">
        <v>18</v>
      </c>
      <c r="K233" t="s">
        <v>19</v>
      </c>
      <c r="L233">
        <v>4.5</v>
      </c>
      <c r="M233">
        <v>1</v>
      </c>
      <c r="P233" t="e">
        <v>#N/A</v>
      </c>
    </row>
    <row r="234" spans="1:16" hidden="1" x14ac:dyDescent="0.25">
      <c r="A234" t="s">
        <v>34</v>
      </c>
      <c r="B234" s="1">
        <v>44001</v>
      </c>
      <c r="C234">
        <v>294</v>
      </c>
      <c r="D234" t="s">
        <v>14</v>
      </c>
      <c r="E234" t="s">
        <v>20</v>
      </c>
      <c r="F234" t="s">
        <v>291</v>
      </c>
      <c r="G234" t="s">
        <v>22</v>
      </c>
      <c r="H234">
        <v>1</v>
      </c>
      <c r="I234" t="s">
        <v>18</v>
      </c>
      <c r="J234" t="s">
        <v>19</v>
      </c>
      <c r="L234">
        <v>4.7300000000000004</v>
      </c>
      <c r="M234">
        <v>1</v>
      </c>
      <c r="P234" t="e">
        <v>#N/A</v>
      </c>
    </row>
    <row r="235" spans="1:16" hidden="1" x14ac:dyDescent="0.25">
      <c r="A235" t="s">
        <v>292</v>
      </c>
      <c r="B235" s="1">
        <v>44008</v>
      </c>
      <c r="C235">
        <v>170</v>
      </c>
      <c r="D235" t="s">
        <v>24</v>
      </c>
      <c r="E235" t="s">
        <v>15</v>
      </c>
      <c r="F235" t="s">
        <v>293</v>
      </c>
      <c r="G235" t="s">
        <v>17</v>
      </c>
      <c r="H235">
        <v>1</v>
      </c>
      <c r="I235" t="s">
        <v>18</v>
      </c>
      <c r="K235" t="s">
        <v>26</v>
      </c>
      <c r="L235">
        <v>3.65</v>
      </c>
      <c r="M235">
        <v>1</v>
      </c>
      <c r="P235" t="e">
        <v>#N/A</v>
      </c>
    </row>
    <row r="236" spans="1:16" hidden="1" x14ac:dyDescent="0.25">
      <c r="A236" t="s">
        <v>292</v>
      </c>
      <c r="B236" s="1">
        <v>44008</v>
      </c>
      <c r="C236">
        <v>170</v>
      </c>
      <c r="D236" t="s">
        <v>24</v>
      </c>
      <c r="E236" t="s">
        <v>20</v>
      </c>
      <c r="F236" t="s">
        <v>294</v>
      </c>
      <c r="G236" t="s">
        <v>22</v>
      </c>
      <c r="H236">
        <v>1</v>
      </c>
      <c r="I236" t="s">
        <v>18</v>
      </c>
      <c r="J236" t="s">
        <v>26</v>
      </c>
      <c r="L236">
        <v>4.9000000000000004</v>
      </c>
      <c r="M236">
        <v>1</v>
      </c>
      <c r="P236" t="e">
        <v>#N/A</v>
      </c>
    </row>
    <row r="237" spans="1:16" hidden="1" x14ac:dyDescent="0.25">
      <c r="A237" t="s">
        <v>37</v>
      </c>
      <c r="B237" s="1">
        <v>44001</v>
      </c>
      <c r="C237">
        <v>75</v>
      </c>
      <c r="D237" t="s">
        <v>24</v>
      </c>
      <c r="E237" t="s">
        <v>15</v>
      </c>
      <c r="F237" t="s">
        <v>295</v>
      </c>
      <c r="G237" t="s">
        <v>17</v>
      </c>
      <c r="H237">
        <v>20</v>
      </c>
      <c r="I237" t="s">
        <v>18</v>
      </c>
      <c r="K237" t="s">
        <v>26</v>
      </c>
      <c r="L237">
        <v>0.05</v>
      </c>
      <c r="M237">
        <v>20</v>
      </c>
      <c r="P237" t="e">
        <v>#N/A</v>
      </c>
    </row>
    <row r="238" spans="1:16" hidden="1" x14ac:dyDescent="0.25">
      <c r="A238" t="s">
        <v>37</v>
      </c>
      <c r="B238" s="1">
        <v>44001</v>
      </c>
      <c r="C238">
        <v>75</v>
      </c>
      <c r="D238" t="s">
        <v>24</v>
      </c>
      <c r="E238" t="s">
        <v>20</v>
      </c>
      <c r="F238" t="s">
        <v>296</v>
      </c>
      <c r="G238" t="s">
        <v>22</v>
      </c>
      <c r="H238">
        <v>20</v>
      </c>
      <c r="I238" t="s">
        <v>18</v>
      </c>
      <c r="J238" t="s">
        <v>26</v>
      </c>
      <c r="L238">
        <v>0.12</v>
      </c>
      <c r="M238">
        <v>20</v>
      </c>
      <c r="P238" t="e">
        <v>#N/A</v>
      </c>
    </row>
    <row r="239" spans="1:16" hidden="1" x14ac:dyDescent="0.25">
      <c r="A239" t="s">
        <v>37</v>
      </c>
      <c r="B239" s="1">
        <v>44014</v>
      </c>
      <c r="C239">
        <v>70</v>
      </c>
      <c r="D239" t="s">
        <v>24</v>
      </c>
      <c r="E239" t="s">
        <v>15</v>
      </c>
      <c r="F239" t="s">
        <v>297</v>
      </c>
      <c r="G239" t="s">
        <v>17</v>
      </c>
      <c r="H239">
        <v>10</v>
      </c>
      <c r="I239" t="s">
        <v>18</v>
      </c>
      <c r="K239" t="s">
        <v>26</v>
      </c>
      <c r="L239">
        <v>0.48</v>
      </c>
      <c r="M239">
        <v>10</v>
      </c>
      <c r="P239" t="e">
        <v>#N/A</v>
      </c>
    </row>
    <row r="240" spans="1:16" hidden="1" x14ac:dyDescent="0.25">
      <c r="A240" t="s">
        <v>37</v>
      </c>
      <c r="B240" s="1">
        <v>44008</v>
      </c>
      <c r="C240">
        <v>65</v>
      </c>
      <c r="D240" t="s">
        <v>24</v>
      </c>
      <c r="E240" t="s">
        <v>15</v>
      </c>
      <c r="F240" t="s">
        <v>298</v>
      </c>
      <c r="G240" t="s">
        <v>17</v>
      </c>
      <c r="H240">
        <v>10</v>
      </c>
      <c r="I240" t="s">
        <v>18</v>
      </c>
      <c r="K240" t="s">
        <v>26</v>
      </c>
      <c r="L240">
        <v>0.76</v>
      </c>
      <c r="M240">
        <v>10</v>
      </c>
      <c r="P240" t="e">
        <v>#N/A</v>
      </c>
    </row>
    <row r="241" spans="1:16" hidden="1" x14ac:dyDescent="0.25">
      <c r="A241" t="s">
        <v>37</v>
      </c>
      <c r="B241" s="1">
        <v>44008</v>
      </c>
      <c r="C241">
        <v>65</v>
      </c>
      <c r="D241" t="s">
        <v>24</v>
      </c>
      <c r="E241" t="s">
        <v>20</v>
      </c>
      <c r="F241" t="s">
        <v>299</v>
      </c>
      <c r="G241" t="s">
        <v>22</v>
      </c>
      <c r="H241">
        <v>8</v>
      </c>
      <c r="I241" t="s">
        <v>18</v>
      </c>
      <c r="J241" t="s">
        <v>26</v>
      </c>
      <c r="L241">
        <v>0.33</v>
      </c>
      <c r="M241">
        <v>8</v>
      </c>
      <c r="P241" t="e">
        <v>#N/A</v>
      </c>
    </row>
    <row r="242" spans="1:16" hidden="1" x14ac:dyDescent="0.25">
      <c r="A242" t="s">
        <v>37</v>
      </c>
      <c r="B242" s="1">
        <v>44014</v>
      </c>
      <c r="C242">
        <v>70</v>
      </c>
      <c r="D242" t="s">
        <v>24</v>
      </c>
      <c r="E242" t="s">
        <v>20</v>
      </c>
      <c r="F242" t="s">
        <v>300</v>
      </c>
      <c r="G242" t="s">
        <v>22</v>
      </c>
      <c r="H242">
        <v>10</v>
      </c>
      <c r="I242" t="s">
        <v>18</v>
      </c>
      <c r="J242" t="s">
        <v>26</v>
      </c>
      <c r="L242">
        <v>0.27</v>
      </c>
      <c r="M242">
        <v>10</v>
      </c>
      <c r="P242" t="e">
        <v>#N/A</v>
      </c>
    </row>
    <row r="243" spans="1:16" hidden="1" x14ac:dyDescent="0.25">
      <c r="A243" t="s">
        <v>37</v>
      </c>
      <c r="B243" s="1">
        <v>44001</v>
      </c>
      <c r="C243">
        <v>60</v>
      </c>
      <c r="D243" t="s">
        <v>24</v>
      </c>
      <c r="E243" t="s">
        <v>15</v>
      </c>
      <c r="F243" t="s">
        <v>301</v>
      </c>
      <c r="G243" t="s">
        <v>17</v>
      </c>
      <c r="H243">
        <v>10</v>
      </c>
      <c r="I243" t="s">
        <v>18</v>
      </c>
      <c r="K243" t="s">
        <v>26</v>
      </c>
      <c r="L243">
        <v>0.64</v>
      </c>
      <c r="M243">
        <v>10</v>
      </c>
      <c r="P243" t="e">
        <v>#N/A</v>
      </c>
    </row>
    <row r="244" spans="1:16" hidden="1" x14ac:dyDescent="0.25">
      <c r="A244" t="s">
        <v>37</v>
      </c>
      <c r="B244" s="1">
        <v>44001</v>
      </c>
      <c r="C244">
        <v>60</v>
      </c>
      <c r="D244" t="s">
        <v>24</v>
      </c>
      <c r="E244" t="s">
        <v>20</v>
      </c>
      <c r="F244" t="s">
        <v>302</v>
      </c>
      <c r="G244" t="s">
        <v>22</v>
      </c>
      <c r="H244">
        <v>10</v>
      </c>
      <c r="I244" t="s">
        <v>18</v>
      </c>
      <c r="J244" t="s">
        <v>26</v>
      </c>
      <c r="L244">
        <v>0.62</v>
      </c>
      <c r="M244">
        <v>10</v>
      </c>
      <c r="P244" t="e">
        <v>#N/A</v>
      </c>
    </row>
    <row r="245" spans="1:16" hidden="1" x14ac:dyDescent="0.25">
      <c r="A245" t="s">
        <v>37</v>
      </c>
      <c r="B245" s="1">
        <v>44014</v>
      </c>
      <c r="C245">
        <v>63</v>
      </c>
      <c r="D245" t="s">
        <v>24</v>
      </c>
      <c r="E245" t="s">
        <v>15</v>
      </c>
      <c r="F245" t="s">
        <v>303</v>
      </c>
      <c r="G245" t="s">
        <v>17</v>
      </c>
      <c r="H245">
        <v>10</v>
      </c>
      <c r="I245" t="s">
        <v>18</v>
      </c>
      <c r="K245" t="s">
        <v>26</v>
      </c>
      <c r="L245">
        <v>0.61</v>
      </c>
      <c r="M245">
        <v>10</v>
      </c>
      <c r="P245" t="e">
        <v>#N/A</v>
      </c>
    </row>
    <row r="246" spans="1:16" hidden="1" x14ac:dyDescent="0.25">
      <c r="A246" t="s">
        <v>37</v>
      </c>
      <c r="B246" s="1">
        <v>44014</v>
      </c>
      <c r="C246">
        <v>63</v>
      </c>
      <c r="D246" t="s">
        <v>24</v>
      </c>
      <c r="E246" t="s">
        <v>20</v>
      </c>
      <c r="F246" t="s">
        <v>304</v>
      </c>
      <c r="G246" t="s">
        <v>22</v>
      </c>
      <c r="H246">
        <v>10</v>
      </c>
      <c r="I246" t="s">
        <v>18</v>
      </c>
      <c r="J246" t="s">
        <v>26</v>
      </c>
      <c r="L246">
        <v>0.41</v>
      </c>
      <c r="M246">
        <v>10</v>
      </c>
      <c r="P246" t="e">
        <v>#N/A</v>
      </c>
    </row>
    <row r="247" spans="1:16" hidden="1" x14ac:dyDescent="0.25">
      <c r="A247" t="s">
        <v>305</v>
      </c>
      <c r="B247" s="1">
        <v>43994</v>
      </c>
      <c r="C247">
        <v>2600</v>
      </c>
      <c r="D247" t="s">
        <v>24</v>
      </c>
      <c r="E247" t="s">
        <v>15</v>
      </c>
      <c r="F247" t="s">
        <v>306</v>
      </c>
      <c r="G247" t="s">
        <v>17</v>
      </c>
      <c r="H247">
        <v>1</v>
      </c>
      <c r="I247" t="s">
        <v>18</v>
      </c>
      <c r="K247" t="s">
        <v>26</v>
      </c>
      <c r="L247">
        <v>7.55</v>
      </c>
      <c r="M247">
        <v>1</v>
      </c>
      <c r="P247" t="e">
        <v>#N/A</v>
      </c>
    </row>
    <row r="248" spans="1:16" hidden="1" x14ac:dyDescent="0.25">
      <c r="A248" t="s">
        <v>305</v>
      </c>
      <c r="B248" s="1">
        <v>43994</v>
      </c>
      <c r="C248">
        <v>2600</v>
      </c>
      <c r="D248" t="s">
        <v>24</v>
      </c>
      <c r="E248" t="s">
        <v>20</v>
      </c>
      <c r="F248" t="s">
        <v>307</v>
      </c>
      <c r="G248" t="s">
        <v>22</v>
      </c>
      <c r="H248">
        <v>1</v>
      </c>
      <c r="I248" t="s">
        <v>18</v>
      </c>
      <c r="J248" t="s">
        <v>26</v>
      </c>
      <c r="L248">
        <v>7.2</v>
      </c>
      <c r="M248">
        <v>1</v>
      </c>
      <c r="P248" t="e">
        <v>#N/A</v>
      </c>
    </row>
    <row r="249" spans="1:16" hidden="1" x14ac:dyDescent="0.25">
      <c r="A249" t="s">
        <v>229</v>
      </c>
      <c r="B249" s="1">
        <v>43994</v>
      </c>
      <c r="C249">
        <v>38</v>
      </c>
      <c r="D249" t="s">
        <v>14</v>
      </c>
      <c r="E249" t="s">
        <v>15</v>
      </c>
      <c r="F249" t="s">
        <v>308</v>
      </c>
      <c r="G249" t="s">
        <v>17</v>
      </c>
      <c r="H249">
        <v>2</v>
      </c>
      <c r="I249" t="s">
        <v>18</v>
      </c>
      <c r="K249" t="s">
        <v>19</v>
      </c>
      <c r="L249">
        <v>1.6</v>
      </c>
      <c r="M249">
        <v>2</v>
      </c>
      <c r="P249" t="e">
        <v>#N/A</v>
      </c>
    </row>
    <row r="250" spans="1:16" hidden="1" x14ac:dyDescent="0.25">
      <c r="A250" t="s">
        <v>229</v>
      </c>
      <c r="B250" s="1">
        <v>43994</v>
      </c>
      <c r="C250">
        <v>38</v>
      </c>
      <c r="D250" t="s">
        <v>14</v>
      </c>
      <c r="E250" t="s">
        <v>20</v>
      </c>
      <c r="F250" t="s">
        <v>309</v>
      </c>
      <c r="G250" t="s">
        <v>22</v>
      </c>
      <c r="H250">
        <v>2</v>
      </c>
      <c r="I250" t="s">
        <v>18</v>
      </c>
      <c r="J250" t="s">
        <v>19</v>
      </c>
      <c r="L250">
        <v>1.4</v>
      </c>
      <c r="M250">
        <v>2</v>
      </c>
      <c r="P250" t="e">
        <v>#N/A</v>
      </c>
    </row>
    <row r="251" spans="1:16" hidden="1" x14ac:dyDescent="0.25">
      <c r="A251" t="s">
        <v>207</v>
      </c>
      <c r="B251" s="1">
        <v>44001</v>
      </c>
      <c r="C251">
        <v>250</v>
      </c>
      <c r="D251" t="s">
        <v>24</v>
      </c>
      <c r="E251" t="s">
        <v>15</v>
      </c>
      <c r="F251" t="s">
        <v>310</v>
      </c>
      <c r="G251" t="s">
        <v>17</v>
      </c>
      <c r="H251">
        <v>1</v>
      </c>
      <c r="I251" t="s">
        <v>18</v>
      </c>
      <c r="K251" t="s">
        <v>26</v>
      </c>
      <c r="L251">
        <v>0.01</v>
      </c>
      <c r="M251">
        <v>1</v>
      </c>
      <c r="P251" t="e">
        <v>#N/A</v>
      </c>
    </row>
    <row r="252" spans="1:16" hidden="1" x14ac:dyDescent="0.25">
      <c r="A252" t="s">
        <v>207</v>
      </c>
      <c r="B252" s="1">
        <v>44008</v>
      </c>
      <c r="C252">
        <v>200</v>
      </c>
      <c r="D252" t="s">
        <v>24</v>
      </c>
      <c r="E252" t="s">
        <v>15</v>
      </c>
      <c r="F252" t="s">
        <v>311</v>
      </c>
      <c r="G252" t="s">
        <v>17</v>
      </c>
      <c r="H252">
        <v>5</v>
      </c>
      <c r="I252" t="s">
        <v>18</v>
      </c>
      <c r="K252" t="s">
        <v>26</v>
      </c>
      <c r="L252">
        <v>0.67</v>
      </c>
      <c r="M252">
        <v>5</v>
      </c>
      <c r="P252" t="e">
        <v>#N/A</v>
      </c>
    </row>
    <row r="253" spans="1:16" hidden="1" x14ac:dyDescent="0.25">
      <c r="A253" t="s">
        <v>207</v>
      </c>
      <c r="B253" s="1">
        <v>43994</v>
      </c>
      <c r="C253">
        <v>160</v>
      </c>
      <c r="D253" t="s">
        <v>24</v>
      </c>
      <c r="E253" t="s">
        <v>15</v>
      </c>
      <c r="F253" t="s">
        <v>312</v>
      </c>
      <c r="G253" t="s">
        <v>17</v>
      </c>
      <c r="H253">
        <v>1</v>
      </c>
      <c r="I253" t="s">
        <v>18</v>
      </c>
      <c r="K253" t="s">
        <v>26</v>
      </c>
      <c r="L253">
        <v>2.79</v>
      </c>
      <c r="M253">
        <v>1</v>
      </c>
      <c r="P253" t="e">
        <v>#N/A</v>
      </c>
    </row>
    <row r="254" spans="1:16" hidden="1" x14ac:dyDescent="0.25">
      <c r="A254" t="s">
        <v>207</v>
      </c>
      <c r="B254" s="1">
        <v>44008</v>
      </c>
      <c r="C254">
        <v>200</v>
      </c>
      <c r="D254" t="s">
        <v>24</v>
      </c>
      <c r="E254" t="s">
        <v>20</v>
      </c>
      <c r="F254" t="s">
        <v>313</v>
      </c>
      <c r="G254" t="s">
        <v>22</v>
      </c>
      <c r="H254">
        <v>5</v>
      </c>
      <c r="I254" t="s">
        <v>18</v>
      </c>
      <c r="J254" t="s">
        <v>26</v>
      </c>
      <c r="L254">
        <v>0.59</v>
      </c>
      <c r="M254">
        <v>5</v>
      </c>
      <c r="P254" t="e">
        <v>#N/A</v>
      </c>
    </row>
    <row r="255" spans="1:16" hidden="1" x14ac:dyDescent="0.25">
      <c r="A255" t="s">
        <v>207</v>
      </c>
      <c r="B255" s="1">
        <v>43994</v>
      </c>
      <c r="C255">
        <v>160</v>
      </c>
      <c r="D255" t="s">
        <v>24</v>
      </c>
      <c r="E255" t="s">
        <v>20</v>
      </c>
      <c r="F255" t="s">
        <v>314</v>
      </c>
      <c r="G255" t="s">
        <v>22</v>
      </c>
      <c r="H255">
        <v>1</v>
      </c>
      <c r="I255" t="s">
        <v>18</v>
      </c>
      <c r="J255" t="s">
        <v>26</v>
      </c>
      <c r="L255">
        <v>4.1500000000000004</v>
      </c>
      <c r="M255">
        <v>1</v>
      </c>
      <c r="P255" t="e">
        <v>#N/A</v>
      </c>
    </row>
    <row r="256" spans="1:16" hidden="1" x14ac:dyDescent="0.25">
      <c r="A256" t="s">
        <v>37</v>
      </c>
      <c r="B256" s="1">
        <v>44001</v>
      </c>
      <c r="C256">
        <v>60</v>
      </c>
      <c r="D256" t="s">
        <v>24</v>
      </c>
      <c r="E256" t="s">
        <v>15</v>
      </c>
      <c r="F256" t="s">
        <v>315</v>
      </c>
      <c r="G256" t="s">
        <v>17</v>
      </c>
      <c r="H256">
        <v>1</v>
      </c>
      <c r="I256" t="s">
        <v>18</v>
      </c>
      <c r="K256" t="s">
        <v>26</v>
      </c>
      <c r="L256">
        <v>0.32</v>
      </c>
      <c r="M256">
        <v>1</v>
      </c>
      <c r="P256" t="e">
        <v>#N/A</v>
      </c>
    </row>
    <row r="257" spans="1:16" hidden="1" x14ac:dyDescent="0.25">
      <c r="A257" t="s">
        <v>207</v>
      </c>
      <c r="B257" s="1">
        <v>44001</v>
      </c>
      <c r="C257">
        <v>250</v>
      </c>
      <c r="D257" t="s">
        <v>24</v>
      </c>
      <c r="E257" t="s">
        <v>20</v>
      </c>
      <c r="F257" t="s">
        <v>316</v>
      </c>
      <c r="G257" t="s">
        <v>22</v>
      </c>
      <c r="H257">
        <v>1</v>
      </c>
      <c r="I257" t="s">
        <v>18</v>
      </c>
      <c r="J257" t="s">
        <v>26</v>
      </c>
      <c r="L257">
        <v>0.08</v>
      </c>
      <c r="M257">
        <v>1</v>
      </c>
      <c r="P257" t="e">
        <v>#N/A</v>
      </c>
    </row>
    <row r="258" spans="1:16" hidden="1" x14ac:dyDescent="0.25">
      <c r="A258" t="s">
        <v>37</v>
      </c>
      <c r="B258" s="1">
        <v>44001</v>
      </c>
      <c r="C258">
        <v>60</v>
      </c>
      <c r="D258" t="s">
        <v>24</v>
      </c>
      <c r="E258" t="s">
        <v>20</v>
      </c>
      <c r="F258" t="s">
        <v>317</v>
      </c>
      <c r="G258" t="s">
        <v>22</v>
      </c>
      <c r="H258">
        <v>1</v>
      </c>
      <c r="I258" t="s">
        <v>18</v>
      </c>
      <c r="J258" t="s">
        <v>26</v>
      </c>
      <c r="L258">
        <v>0.4</v>
      </c>
      <c r="M258">
        <v>1</v>
      </c>
      <c r="P258" t="e">
        <v>#N/A</v>
      </c>
    </row>
    <row r="259" spans="1:16" hidden="1" x14ac:dyDescent="0.25">
      <c r="A259" t="s">
        <v>34</v>
      </c>
      <c r="B259" s="1">
        <v>43983</v>
      </c>
      <c r="C259">
        <v>297</v>
      </c>
      <c r="D259" t="s">
        <v>14</v>
      </c>
      <c r="E259" t="s">
        <v>15</v>
      </c>
      <c r="F259" t="s">
        <v>318</v>
      </c>
      <c r="G259" t="s">
        <v>17</v>
      </c>
      <c r="H259">
        <v>1</v>
      </c>
      <c r="I259" t="s">
        <v>18</v>
      </c>
      <c r="K259" t="s">
        <v>19</v>
      </c>
      <c r="L259">
        <v>0.94</v>
      </c>
      <c r="M259">
        <v>1</v>
      </c>
      <c r="P259" t="e">
        <v>#N/A</v>
      </c>
    </row>
    <row r="260" spans="1:16" hidden="1" x14ac:dyDescent="0.25">
      <c r="A260" t="s">
        <v>34</v>
      </c>
      <c r="B260" s="1">
        <v>43983</v>
      </c>
      <c r="C260">
        <v>297</v>
      </c>
      <c r="D260" t="s">
        <v>14</v>
      </c>
      <c r="E260" t="s">
        <v>20</v>
      </c>
      <c r="F260" t="s">
        <v>319</v>
      </c>
      <c r="G260" t="s">
        <v>22</v>
      </c>
      <c r="H260">
        <v>1</v>
      </c>
      <c r="I260" t="s">
        <v>18</v>
      </c>
      <c r="J260" t="s">
        <v>19</v>
      </c>
      <c r="L260">
        <v>0.91</v>
      </c>
      <c r="M260">
        <v>1</v>
      </c>
      <c r="P260" t="e">
        <v>#N/A</v>
      </c>
    </row>
    <row r="261" spans="1:16" hidden="1" x14ac:dyDescent="0.25">
      <c r="A261" t="s">
        <v>37</v>
      </c>
      <c r="B261" s="1">
        <v>43994</v>
      </c>
      <c r="C261">
        <v>63</v>
      </c>
      <c r="D261" t="s">
        <v>24</v>
      </c>
      <c r="E261" t="s">
        <v>15</v>
      </c>
      <c r="F261" t="s">
        <v>320</v>
      </c>
      <c r="G261" t="s">
        <v>17</v>
      </c>
      <c r="H261">
        <v>5</v>
      </c>
      <c r="I261" t="s">
        <v>18</v>
      </c>
      <c r="K261" t="s">
        <v>26</v>
      </c>
      <c r="L261">
        <v>0.06</v>
      </c>
      <c r="M261">
        <v>5</v>
      </c>
      <c r="P261" t="e">
        <v>#N/A</v>
      </c>
    </row>
    <row r="262" spans="1:16" hidden="1" x14ac:dyDescent="0.25">
      <c r="A262" t="s">
        <v>37</v>
      </c>
      <c r="B262" s="1">
        <v>43994</v>
      </c>
      <c r="C262">
        <v>63</v>
      </c>
      <c r="D262" t="s">
        <v>24</v>
      </c>
      <c r="E262" t="s">
        <v>20</v>
      </c>
      <c r="F262" t="s">
        <v>321</v>
      </c>
      <c r="G262" t="s">
        <v>22</v>
      </c>
      <c r="H262">
        <v>1</v>
      </c>
      <c r="I262" t="s">
        <v>18</v>
      </c>
      <c r="J262" t="s">
        <v>26</v>
      </c>
      <c r="L262">
        <v>0.05</v>
      </c>
      <c r="M262">
        <v>1</v>
      </c>
      <c r="P262" t="e">
        <v>#N/A</v>
      </c>
    </row>
    <row r="263" spans="1:16" hidden="1" x14ac:dyDescent="0.25">
      <c r="A263" t="s">
        <v>37</v>
      </c>
      <c r="B263" s="1">
        <v>43980</v>
      </c>
      <c r="C263">
        <v>60</v>
      </c>
      <c r="D263" t="s">
        <v>24</v>
      </c>
      <c r="E263" t="s">
        <v>15</v>
      </c>
      <c r="F263" t="s">
        <v>322</v>
      </c>
      <c r="G263" t="s">
        <v>17</v>
      </c>
      <c r="H263">
        <v>2</v>
      </c>
      <c r="I263" t="s">
        <v>18</v>
      </c>
      <c r="K263" t="s">
        <v>26</v>
      </c>
      <c r="L263">
        <v>0.01</v>
      </c>
      <c r="M263">
        <v>2</v>
      </c>
      <c r="P263" t="e">
        <v>#N/A</v>
      </c>
    </row>
    <row r="264" spans="1:16" hidden="1" x14ac:dyDescent="0.25">
      <c r="A264" t="s">
        <v>37</v>
      </c>
      <c r="B264" s="1">
        <v>43994</v>
      </c>
      <c r="C264">
        <v>63</v>
      </c>
      <c r="D264" t="s">
        <v>24</v>
      </c>
      <c r="E264" t="s">
        <v>20</v>
      </c>
      <c r="F264" t="s">
        <v>323</v>
      </c>
      <c r="G264" t="s">
        <v>22</v>
      </c>
      <c r="H264">
        <v>1</v>
      </c>
      <c r="I264" t="s">
        <v>18</v>
      </c>
      <c r="J264" t="s">
        <v>26</v>
      </c>
      <c r="L264">
        <v>0.05</v>
      </c>
      <c r="M264">
        <v>1</v>
      </c>
      <c r="P264" t="e">
        <v>#N/A</v>
      </c>
    </row>
    <row r="265" spans="1:16" hidden="1" x14ac:dyDescent="0.25">
      <c r="A265" t="s">
        <v>37</v>
      </c>
      <c r="B265" s="1">
        <v>43980</v>
      </c>
      <c r="C265">
        <v>60</v>
      </c>
      <c r="D265" t="s">
        <v>24</v>
      </c>
      <c r="E265" t="s">
        <v>20</v>
      </c>
      <c r="F265" t="s">
        <v>324</v>
      </c>
      <c r="G265" t="s">
        <v>22</v>
      </c>
      <c r="H265">
        <v>2</v>
      </c>
      <c r="I265" t="s">
        <v>18</v>
      </c>
      <c r="J265" t="s">
        <v>26</v>
      </c>
      <c r="L265">
        <v>7.0000000000000007E-2</v>
      </c>
      <c r="M265">
        <v>2</v>
      </c>
      <c r="P265" t="e">
        <v>#N/A</v>
      </c>
    </row>
    <row r="266" spans="1:16" hidden="1" x14ac:dyDescent="0.25">
      <c r="A266" t="s">
        <v>37</v>
      </c>
      <c r="B266" s="1">
        <v>43994</v>
      </c>
      <c r="C266">
        <v>63</v>
      </c>
      <c r="D266" t="s">
        <v>24</v>
      </c>
      <c r="E266" t="s">
        <v>20</v>
      </c>
      <c r="F266" t="s">
        <v>325</v>
      </c>
      <c r="G266" t="s">
        <v>22</v>
      </c>
      <c r="H266">
        <v>3</v>
      </c>
      <c r="I266" t="s">
        <v>18</v>
      </c>
      <c r="J266" t="s">
        <v>26</v>
      </c>
      <c r="L266">
        <v>0.23</v>
      </c>
      <c r="M266">
        <v>3</v>
      </c>
      <c r="P266" t="e">
        <v>#N/A</v>
      </c>
    </row>
    <row r="267" spans="1:16" hidden="1" x14ac:dyDescent="0.25">
      <c r="A267" t="s">
        <v>37</v>
      </c>
      <c r="B267" s="1">
        <v>43980</v>
      </c>
      <c r="C267">
        <v>60</v>
      </c>
      <c r="D267" t="s">
        <v>24</v>
      </c>
      <c r="E267" t="s">
        <v>15</v>
      </c>
      <c r="F267" t="s">
        <v>326</v>
      </c>
      <c r="G267" t="s">
        <v>17</v>
      </c>
      <c r="H267">
        <v>1</v>
      </c>
      <c r="I267" t="s">
        <v>18</v>
      </c>
      <c r="K267" t="s">
        <v>26</v>
      </c>
      <c r="L267">
        <v>0.3</v>
      </c>
      <c r="M267">
        <v>1</v>
      </c>
      <c r="P267" t="e">
        <v>#N/A</v>
      </c>
    </row>
    <row r="268" spans="1:16" hidden="1" x14ac:dyDescent="0.25">
      <c r="A268" t="s">
        <v>37</v>
      </c>
      <c r="B268" s="1">
        <v>43980</v>
      </c>
      <c r="C268">
        <v>60</v>
      </c>
      <c r="D268" t="s">
        <v>24</v>
      </c>
      <c r="E268" t="s">
        <v>20</v>
      </c>
      <c r="F268" t="s">
        <v>327</v>
      </c>
      <c r="G268" t="s">
        <v>22</v>
      </c>
      <c r="H268">
        <v>1</v>
      </c>
      <c r="I268" t="s">
        <v>18</v>
      </c>
      <c r="J268" t="s">
        <v>26</v>
      </c>
      <c r="L268">
        <v>0.39</v>
      </c>
      <c r="M268">
        <v>1</v>
      </c>
      <c r="P268" t="e">
        <v>#N/A</v>
      </c>
    </row>
    <row r="269" spans="1:16" hidden="1" x14ac:dyDescent="0.25">
      <c r="A269" t="s">
        <v>37</v>
      </c>
      <c r="B269" s="1">
        <v>43805</v>
      </c>
      <c r="C269">
        <v>35</v>
      </c>
      <c r="D269" t="s">
        <v>14</v>
      </c>
      <c r="E269" t="s">
        <v>15</v>
      </c>
      <c r="F269" t="s">
        <v>328</v>
      </c>
      <c r="G269" t="s">
        <v>17</v>
      </c>
      <c r="H269">
        <v>2</v>
      </c>
      <c r="I269" t="s">
        <v>18</v>
      </c>
      <c r="K269" t="s">
        <v>19</v>
      </c>
      <c r="L269">
        <v>0.04</v>
      </c>
      <c r="M269">
        <v>2</v>
      </c>
      <c r="P269" t="e">
        <v>#N/A</v>
      </c>
    </row>
    <row r="270" spans="1:16" hidden="1" x14ac:dyDescent="0.25">
      <c r="A270" t="s">
        <v>28</v>
      </c>
      <c r="B270" s="1">
        <v>43798</v>
      </c>
      <c r="C270">
        <v>360</v>
      </c>
      <c r="D270" t="s">
        <v>24</v>
      </c>
      <c r="E270" t="s">
        <v>15</v>
      </c>
      <c r="F270" t="s">
        <v>329</v>
      </c>
      <c r="G270" t="s">
        <v>17</v>
      </c>
      <c r="H270">
        <v>1</v>
      </c>
      <c r="I270" t="s">
        <v>18</v>
      </c>
      <c r="K270" t="s">
        <v>26</v>
      </c>
      <c r="L270">
        <v>0.88</v>
      </c>
      <c r="M270">
        <v>1</v>
      </c>
      <c r="P270" t="e">
        <v>#N/A</v>
      </c>
    </row>
    <row r="271" spans="1:16" hidden="1" x14ac:dyDescent="0.25">
      <c r="A271" t="s">
        <v>37</v>
      </c>
      <c r="B271" s="1">
        <v>43805</v>
      </c>
      <c r="C271">
        <v>35</v>
      </c>
      <c r="D271" t="s">
        <v>14</v>
      </c>
      <c r="E271" t="s">
        <v>20</v>
      </c>
      <c r="F271" t="s">
        <v>330</v>
      </c>
      <c r="G271" t="s">
        <v>22</v>
      </c>
      <c r="H271">
        <v>2</v>
      </c>
      <c r="I271" t="s">
        <v>18</v>
      </c>
      <c r="J271" t="s">
        <v>19</v>
      </c>
      <c r="L271">
        <v>0.15</v>
      </c>
      <c r="M271">
        <v>2</v>
      </c>
      <c r="P271" t="e">
        <v>#N/A</v>
      </c>
    </row>
    <row r="272" spans="1:16" hidden="1" x14ac:dyDescent="0.25">
      <c r="A272" t="s">
        <v>28</v>
      </c>
      <c r="B272" s="1">
        <v>43798</v>
      </c>
      <c r="C272">
        <v>360</v>
      </c>
      <c r="D272" t="s">
        <v>24</v>
      </c>
      <c r="E272" t="s">
        <v>20</v>
      </c>
      <c r="F272" t="s">
        <v>331</v>
      </c>
      <c r="G272" t="s">
        <v>22</v>
      </c>
      <c r="H272">
        <v>1</v>
      </c>
      <c r="I272" t="s">
        <v>18</v>
      </c>
      <c r="J272" t="s">
        <v>26</v>
      </c>
      <c r="L272">
        <v>1.2</v>
      </c>
      <c r="M272">
        <v>1</v>
      </c>
      <c r="P272" t="e">
        <v>#N/A</v>
      </c>
    </row>
    <row r="273" spans="1:16" hidden="1" x14ac:dyDescent="0.25">
      <c r="A273" t="s">
        <v>284</v>
      </c>
      <c r="B273" s="1">
        <v>43805</v>
      </c>
      <c r="C273">
        <v>200</v>
      </c>
      <c r="D273" t="s">
        <v>24</v>
      </c>
      <c r="E273" t="s">
        <v>15</v>
      </c>
      <c r="F273" t="s">
        <v>332</v>
      </c>
      <c r="G273" t="s">
        <v>17</v>
      </c>
      <c r="H273">
        <v>1</v>
      </c>
      <c r="I273" t="s">
        <v>18</v>
      </c>
      <c r="K273" t="s">
        <v>26</v>
      </c>
      <c r="L273">
        <v>1.1599999999999999</v>
      </c>
      <c r="M273">
        <v>1</v>
      </c>
      <c r="P273" t="e">
        <v>#N/A</v>
      </c>
    </row>
    <row r="274" spans="1:16" hidden="1" x14ac:dyDescent="0.25">
      <c r="A274" t="s">
        <v>284</v>
      </c>
      <c r="B274" s="1">
        <v>43805</v>
      </c>
      <c r="C274">
        <v>200</v>
      </c>
      <c r="D274" t="s">
        <v>24</v>
      </c>
      <c r="E274" t="s">
        <v>20</v>
      </c>
      <c r="F274" t="s">
        <v>333</v>
      </c>
      <c r="G274" t="s">
        <v>22</v>
      </c>
      <c r="H274">
        <v>1</v>
      </c>
      <c r="I274" t="s">
        <v>18</v>
      </c>
      <c r="J274" t="s">
        <v>26</v>
      </c>
      <c r="L274">
        <v>1.33</v>
      </c>
      <c r="M274">
        <v>1</v>
      </c>
      <c r="P274" t="e">
        <v>#N/A</v>
      </c>
    </row>
    <row r="275" spans="1:16" hidden="1" x14ac:dyDescent="0.25">
      <c r="A275" t="s">
        <v>34</v>
      </c>
      <c r="B275" s="1">
        <v>43830</v>
      </c>
      <c r="C275">
        <v>290</v>
      </c>
      <c r="D275" t="s">
        <v>14</v>
      </c>
      <c r="E275" t="s">
        <v>15</v>
      </c>
      <c r="F275" t="s">
        <v>334</v>
      </c>
      <c r="G275" t="s">
        <v>17</v>
      </c>
      <c r="H275">
        <v>1</v>
      </c>
      <c r="I275" t="s">
        <v>18</v>
      </c>
      <c r="K275" t="s">
        <v>19</v>
      </c>
      <c r="L275">
        <v>1.48</v>
      </c>
      <c r="M275">
        <v>1</v>
      </c>
      <c r="P275" t="e">
        <v>#N/A</v>
      </c>
    </row>
    <row r="276" spans="1:16" hidden="1" x14ac:dyDescent="0.25">
      <c r="A276" t="s">
        <v>34</v>
      </c>
      <c r="B276" s="1">
        <v>43830</v>
      </c>
      <c r="C276">
        <v>290</v>
      </c>
      <c r="D276" t="s">
        <v>14</v>
      </c>
      <c r="E276" t="s">
        <v>20</v>
      </c>
      <c r="F276" t="s">
        <v>335</v>
      </c>
      <c r="G276" t="s">
        <v>22</v>
      </c>
      <c r="H276">
        <v>1</v>
      </c>
      <c r="I276" t="s">
        <v>18</v>
      </c>
      <c r="J276" t="s">
        <v>19</v>
      </c>
      <c r="L276">
        <v>1.86</v>
      </c>
      <c r="M276">
        <v>1</v>
      </c>
      <c r="P276" t="e">
        <v>#N/A</v>
      </c>
    </row>
    <row r="277" spans="1:16" hidden="1" x14ac:dyDescent="0.25">
      <c r="A277" t="s">
        <v>23</v>
      </c>
      <c r="B277" s="1">
        <v>43658</v>
      </c>
      <c r="C277">
        <v>200</v>
      </c>
      <c r="D277" t="s">
        <v>24</v>
      </c>
      <c r="E277" t="s">
        <v>15</v>
      </c>
      <c r="F277" t="s">
        <v>336</v>
      </c>
      <c r="G277" t="s">
        <v>17</v>
      </c>
      <c r="H277">
        <v>1</v>
      </c>
      <c r="I277" t="s">
        <v>18</v>
      </c>
      <c r="K277" t="s">
        <v>26</v>
      </c>
      <c r="L277">
        <v>1.26</v>
      </c>
      <c r="M277">
        <v>1</v>
      </c>
      <c r="P277" t="e">
        <v>#N/A</v>
      </c>
    </row>
    <row r="278" spans="1:16" hidden="1" x14ac:dyDescent="0.25">
      <c r="A278" t="s">
        <v>23</v>
      </c>
      <c r="B278" s="1">
        <v>43658</v>
      </c>
      <c r="C278">
        <v>200</v>
      </c>
      <c r="D278" t="s">
        <v>24</v>
      </c>
      <c r="E278" t="s">
        <v>20</v>
      </c>
      <c r="F278" t="s">
        <v>337</v>
      </c>
      <c r="G278" t="s">
        <v>22</v>
      </c>
      <c r="H278">
        <v>1</v>
      </c>
      <c r="I278" t="s">
        <v>18</v>
      </c>
      <c r="J278" t="s">
        <v>26</v>
      </c>
      <c r="L278">
        <v>1.35</v>
      </c>
      <c r="M278">
        <v>1</v>
      </c>
      <c r="P278" t="e">
        <v>#N/A</v>
      </c>
    </row>
  </sheetData>
  <autoFilter ref="A1:P278" xr:uid="{00000000-0009-0000-0000-000001000000}">
    <filterColumn colId="5">
      <filters>
        <filter val="2022-01-03T15:02:26.829924Z"/>
        <filter val="2022-01-03T15:11:31.922346Z"/>
        <filter val="2022-01-03T15:23:08.230940Z"/>
        <filter val="2022-01-03T17:53:58.179777Z"/>
        <filter val="2022-01-05T14:44:59.433823Z"/>
        <filter val="2022-01-05T15:16:27.205137Z"/>
        <filter val="2022-01-06T14:54:03.698555Z"/>
        <filter val="2022-01-06T15:02:51.327312Z"/>
        <filter val="2022-01-06T15:18:19.310693Z"/>
        <filter val="2022-01-06T15:34:36.326147Z"/>
        <filter val="2022-01-10T14:34:03.542480Z"/>
        <filter val="2022-01-10T14:46:46.717525Z"/>
        <filter val="2022-01-10T14:51:19.506507Z"/>
        <filter val="2022-01-10T16:33:17.063239Z"/>
        <filter val="2022-01-11T14:41:42.293382Z"/>
        <filter val="2022-01-11T14:44:11.808477Z"/>
        <filter val="2022-01-11T14:48:06.540607Z"/>
        <filter val="2022-01-11T19:59:15.144090Z"/>
        <filter val="2022-01-12T14:32:19.617915Z"/>
        <filter val="2022-01-12T14:44:21.250740Z"/>
        <filter val="2022-01-12T15:55:01.602586Z"/>
        <filter val="2022-01-13T20:16:55.683681Z"/>
        <filter val="2022-01-14T14:35:20.525820Z"/>
        <filter val="2022-01-14T14:38:33.975956Z"/>
        <filter val="2022-01-14T15:15:58.989930Z"/>
        <filter val="2022-01-14T15:39:12.514831Z"/>
        <filter val="2022-01-14T15:41:41.948614Z"/>
        <filter val="2022-01-18T16:35:07.921601Z"/>
        <filter val="2022-01-19T14:41:08.807962Z"/>
        <filter val="2022-01-19T14:51:02.914013Z"/>
        <filter val="2022-01-21T15:25:15.085322Z"/>
        <filter val="2022-01-21T15:27:39.640391Z"/>
        <filter val="2022-01-21T20:51:21.542120Z"/>
        <filter val="2022-01-24T14:31:08.000712Z"/>
        <filter val="2022-01-24T15:41:32.582164Z"/>
        <filter val="2022-01-24T15:45:16.552575Z"/>
        <filter val="2022-01-24T15:54:49.203948Z"/>
        <filter val="2022-01-24T15:57:30.575575Z"/>
        <filter val="2022-01-25T14:45:31.339645Z"/>
        <filter val="2022-01-25T14:46:46.327440Z"/>
        <filter val="2022-01-25T14:56:17.605652Z"/>
        <filter val="2022-01-26T15:19:06.251074Z"/>
        <filter val="2022-01-26T19:02:40.221092Z"/>
        <filter val="2022-01-26T19:35:07.648055Z"/>
        <filter val="2022-01-26T19:37:27.721103Z"/>
        <filter val="2022-01-31T15:17:55.206982Z"/>
        <filter val="2022-02-01T17:30:38.320950Z"/>
        <filter val="2022-02-01T17:49:14.225601Z"/>
        <filter val="2022-02-02T14:30:40.390361Z"/>
        <filter val="2022-02-02T15:28:14.122583Z"/>
        <filter val="2022-02-02T16:09:47.237072Z"/>
        <filter val="2022-02-03T19:29:10.290807Z"/>
        <filter val="2022-02-04T14:36:30.184248Z"/>
        <filter val="2022-02-04T15:05:28.771174Z"/>
        <filter val="2022-02-04T15:17:57.051519Z"/>
        <filter val="2022-02-04T15:29:42.758203Z"/>
        <filter val="2022-02-04T15:53:37.940033Z"/>
        <filter val="2022-02-04T16:34:37.623053Z"/>
        <filter val="2022-02-07T16:17:15.650146Z"/>
        <filter val="2022-02-07T18:36:16.179264Z"/>
        <filter val="2022-02-08T14:34:44.684720Z"/>
        <filter val="2022-02-08T15:23:43.544746Z"/>
        <filter val="2022-02-08T15:57:16.057294Z"/>
        <filter val="2022-02-09T14:31:23.271452Z"/>
        <filter val="2022-02-09T15:23:11.580783Z"/>
        <filter val="2022-02-09T15:31:35.432600Z"/>
        <filter val="2022-02-09T16:37:22.937742Z"/>
        <filter val="2022-02-09T18:28:02.508304Z"/>
        <filter val="2022-02-09T18:28:19.483113Z"/>
        <filter val="2022-02-10T14:32:43.391998Z"/>
        <filter val="2022-02-10T14:38:34.549411Z"/>
        <filter val="2022-02-10T14:45:29.435259Z"/>
        <filter val="2022-02-11T14:56:00.850825Z"/>
        <filter val="2022-02-11T14:58:59.382743Z"/>
        <filter val="2022-02-11T15:16:24.767144Z"/>
        <filter val="2022-02-14T16:19:29.523505Z"/>
        <filter val="2022-02-14T17:58:11.429559Z"/>
        <filter val="2022-02-15T14:41:17.873484Z"/>
        <filter val="2022-02-15T15:48:19.537817Z"/>
        <filter val="2022-02-15T20:18:09.185385Z"/>
        <filter val="2022-02-16T14:31:12.158058Z"/>
        <filter val="2022-02-16T16:52:26.985624Z"/>
        <filter val="2022-02-16T17:38:13.460975Z"/>
        <filter val="2022-02-16T19:22:59.667779Z"/>
        <filter val="2022-02-16T20:07:33.435727Z"/>
        <filter val="2022-02-17T14:32:08.756847Z"/>
        <filter val="2022-02-17T14:33:42.470434Z"/>
        <filter val="2022-02-18T14:37:28.504756Z"/>
        <filter val="2022-02-18T14:42:34.857043Z"/>
        <filter val="2022-02-23T14:32:45.578113Z"/>
        <filter val="2022-02-23T14:53:46.374145Z"/>
        <filter val="2022-02-23T14:57:40.404131Z"/>
        <filter val="2022-02-24T14:33:37.310778Z"/>
        <filter val="2022-02-25T14:37:44.717819Z"/>
        <filter val="2022-02-25T14:41:10.890041Z"/>
        <filter val="2022-02-28T14:45:40.986107Z"/>
        <filter val="2022-02-28T14:59:20.519642Z"/>
        <filter val="2022-03-03T18:08:31.617653Z"/>
        <filter val="2022-03-03T18:21:55.319504Z"/>
        <filter val="2022-03-04T18:39:30.260702Z"/>
        <filter val="2022-03-04T18:46:56.334153Z"/>
        <filter val="2022-03-07T16:24:14.512810Z"/>
        <filter val="2022-03-07T17:28:08.351812Z"/>
        <filter val="2022-03-07T20:09:54.792511Z"/>
        <filter val="2022-03-07T20:56:32.271472Z"/>
        <filter val="2022-03-08T15:02:08.675148Z"/>
        <filter val="2022-03-08T15:05:55.122850Z"/>
        <filter val="2022-03-09T14:33:59.248443Z"/>
        <filter val="2022-03-10T20:58:12.753616Z"/>
        <filter val="2022-03-11T14:30:39.233507Z"/>
        <filter val="2022-03-15T13:30:46.079271Z"/>
        <filter val="2022-03-15T14:01:25.489110Z"/>
        <filter val="2022-03-15T14:08:43.857590Z"/>
        <filter val="2022-03-15T14:13:13.295190Z"/>
        <filter val="2022-03-15T18:12:53.448320Z"/>
        <filter val="2022-03-15T19:15:26.053395Z"/>
        <filter val="2022-03-17T16:27:44.741696Z"/>
        <filter val="2022-03-18T13:30:17.086223Z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C0EA-9A8A-4C16-9228-BC1CF8F34873}">
  <dimension ref="A1:S121"/>
  <sheetViews>
    <sheetView topLeftCell="A103" workbookViewId="0">
      <selection activeCell="S120" sqref="Q120:S120"/>
    </sheetView>
  </sheetViews>
  <sheetFormatPr defaultRowHeight="15" x14ac:dyDescent="0.25"/>
  <cols>
    <col min="2" max="2" width="15.28515625" bestFit="1" customWidth="1"/>
    <col min="17" max="17" width="11.28515625" bestFit="1" customWidth="1"/>
    <col min="18" max="19" width="11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338</v>
      </c>
      <c r="P1" t="s">
        <v>341</v>
      </c>
    </row>
    <row r="2" spans="1:18" x14ac:dyDescent="0.25">
      <c r="A2" t="s">
        <v>13</v>
      </c>
      <c r="B2" s="1">
        <v>44638</v>
      </c>
      <c r="C2">
        <v>110</v>
      </c>
      <c r="D2" t="s">
        <v>14</v>
      </c>
      <c r="E2" t="s">
        <v>15</v>
      </c>
      <c r="F2" t="s">
        <v>16</v>
      </c>
      <c r="G2" t="s">
        <v>17</v>
      </c>
      <c r="H2">
        <v>1</v>
      </c>
      <c r="I2" t="s">
        <v>18</v>
      </c>
      <c r="K2" t="s">
        <v>19</v>
      </c>
      <c r="L2">
        <v>1.3</v>
      </c>
      <c r="M2">
        <v>1</v>
      </c>
      <c r="P2">
        <v>0</v>
      </c>
      <c r="Q2">
        <f>IF((J2&lt;&gt;""),L2*M2*-100,0)</f>
        <v>0</v>
      </c>
      <c r="R2">
        <v>0</v>
      </c>
    </row>
    <row r="3" spans="1:18" x14ac:dyDescent="0.25">
      <c r="A3" t="s">
        <v>13</v>
      </c>
      <c r="B3" s="1">
        <v>44638</v>
      </c>
      <c r="C3">
        <v>110</v>
      </c>
      <c r="D3" t="s">
        <v>14</v>
      </c>
      <c r="E3" t="s">
        <v>20</v>
      </c>
      <c r="F3" t="s">
        <v>21</v>
      </c>
      <c r="G3" t="s">
        <v>22</v>
      </c>
      <c r="H3">
        <v>1</v>
      </c>
      <c r="I3" t="s">
        <v>18</v>
      </c>
      <c r="J3" t="s">
        <v>19</v>
      </c>
      <c r="L3">
        <v>2.0499999999999998</v>
      </c>
      <c r="M3">
        <v>1</v>
      </c>
      <c r="P3">
        <v>0</v>
      </c>
      <c r="Q3">
        <v>0</v>
      </c>
      <c r="R3">
        <f t="shared" ref="R3:R66" si="0">IF((K3&lt;&gt;""),L3*M3*100,0)</f>
        <v>0</v>
      </c>
    </row>
    <row r="4" spans="1:18" x14ac:dyDescent="0.25">
      <c r="A4" s="2" t="s">
        <v>23</v>
      </c>
      <c r="B4" s="3">
        <v>44638</v>
      </c>
      <c r="C4" s="2">
        <v>210</v>
      </c>
      <c r="D4" s="2" t="s">
        <v>24</v>
      </c>
      <c r="E4" s="2" t="s">
        <v>15</v>
      </c>
      <c r="F4" s="2" t="s">
        <v>25</v>
      </c>
      <c r="G4" s="2" t="s">
        <v>17</v>
      </c>
      <c r="H4" s="2">
        <v>10</v>
      </c>
      <c r="I4" s="2" t="s">
        <v>18</v>
      </c>
      <c r="J4" s="2"/>
      <c r="K4" s="2" t="s">
        <v>26</v>
      </c>
      <c r="L4" s="2">
        <v>0.13</v>
      </c>
      <c r="M4" s="2">
        <v>10</v>
      </c>
      <c r="N4" s="2"/>
      <c r="O4" s="2">
        <v>5</v>
      </c>
      <c r="P4">
        <v>0</v>
      </c>
      <c r="Q4">
        <f t="shared" ref="Q3:Q66" si="1">IF((J4&lt;&gt;""),L4*M4*-100,0)</f>
        <v>0</v>
      </c>
      <c r="R4">
        <f t="shared" si="0"/>
        <v>130</v>
      </c>
    </row>
    <row r="5" spans="1:18" x14ac:dyDescent="0.25">
      <c r="A5" s="4" t="s">
        <v>23</v>
      </c>
      <c r="B5" s="5">
        <v>44638</v>
      </c>
      <c r="C5" s="4">
        <v>210</v>
      </c>
      <c r="D5" s="4" t="s">
        <v>24</v>
      </c>
      <c r="E5" s="4" t="s">
        <v>20</v>
      </c>
      <c r="F5" s="4" t="s">
        <v>27</v>
      </c>
      <c r="G5" s="4" t="s">
        <v>22</v>
      </c>
      <c r="H5" s="4">
        <v>10</v>
      </c>
      <c r="I5" s="4" t="s">
        <v>18</v>
      </c>
      <c r="J5" s="4" t="s">
        <v>26</v>
      </c>
      <c r="K5" s="4"/>
      <c r="L5" s="4">
        <v>0.09</v>
      </c>
      <c r="M5" s="4">
        <v>10</v>
      </c>
      <c r="N5" s="4"/>
      <c r="O5" s="4"/>
      <c r="P5" t="s">
        <v>341</v>
      </c>
      <c r="Q5">
        <f t="shared" si="1"/>
        <v>-89.999999999999986</v>
      </c>
      <c r="R5">
        <f t="shared" si="0"/>
        <v>0</v>
      </c>
    </row>
    <row r="6" spans="1:18" x14ac:dyDescent="0.25">
      <c r="A6" s="2" t="s">
        <v>28</v>
      </c>
      <c r="B6" s="3">
        <v>44638</v>
      </c>
      <c r="C6" s="2">
        <v>830</v>
      </c>
      <c r="D6" s="2" t="s">
        <v>24</v>
      </c>
      <c r="E6" s="2" t="s">
        <v>15</v>
      </c>
      <c r="F6" s="2" t="s">
        <v>29</v>
      </c>
      <c r="G6" s="2" t="s">
        <v>17</v>
      </c>
      <c r="H6" s="2">
        <v>1</v>
      </c>
      <c r="I6" s="2" t="s">
        <v>18</v>
      </c>
      <c r="J6" s="2"/>
      <c r="K6" s="2" t="s">
        <v>26</v>
      </c>
      <c r="L6" s="2">
        <v>3.65</v>
      </c>
      <c r="M6" s="2">
        <v>1</v>
      </c>
      <c r="N6" s="2">
        <v>-1.1999999999999997</v>
      </c>
      <c r="O6" s="2">
        <v>72.83</v>
      </c>
      <c r="P6" t="s">
        <v>341</v>
      </c>
      <c r="Q6">
        <f t="shared" si="1"/>
        <v>0</v>
      </c>
      <c r="R6">
        <f t="shared" si="0"/>
        <v>365</v>
      </c>
    </row>
    <row r="7" spans="1:18" x14ac:dyDescent="0.25">
      <c r="A7" s="4" t="s">
        <v>28</v>
      </c>
      <c r="B7" s="5">
        <v>44638</v>
      </c>
      <c r="C7" s="4">
        <v>830</v>
      </c>
      <c r="D7" s="4" t="s">
        <v>24</v>
      </c>
      <c r="E7" s="4" t="s">
        <v>20</v>
      </c>
      <c r="F7" s="4" t="s">
        <v>30</v>
      </c>
      <c r="G7" s="4" t="s">
        <v>22</v>
      </c>
      <c r="H7" s="4">
        <v>1</v>
      </c>
      <c r="I7" s="4" t="s">
        <v>18</v>
      </c>
      <c r="J7" s="4" t="s">
        <v>26</v>
      </c>
      <c r="K7" s="4"/>
      <c r="L7" s="4">
        <v>4.8499999999999996</v>
      </c>
      <c r="M7" s="4">
        <v>1</v>
      </c>
      <c r="N7" s="4"/>
      <c r="O7" s="4"/>
      <c r="P7" t="s">
        <v>341</v>
      </c>
      <c r="Q7">
        <f t="shared" si="1"/>
        <v>-484.99999999999994</v>
      </c>
      <c r="R7">
        <f t="shared" si="0"/>
        <v>0</v>
      </c>
    </row>
    <row r="8" spans="1:18" x14ac:dyDescent="0.25">
      <c r="A8" s="2" t="s">
        <v>31</v>
      </c>
      <c r="B8" s="3">
        <v>44638</v>
      </c>
      <c r="C8" s="2">
        <v>225</v>
      </c>
      <c r="D8" s="2" t="s">
        <v>24</v>
      </c>
      <c r="E8" s="2" t="s">
        <v>15</v>
      </c>
      <c r="F8" s="2" t="s">
        <v>32</v>
      </c>
      <c r="G8" s="2" t="s">
        <v>17</v>
      </c>
      <c r="H8" s="2">
        <v>1</v>
      </c>
      <c r="I8" s="2" t="s">
        <v>18</v>
      </c>
      <c r="J8" s="2"/>
      <c r="K8" s="2" t="s">
        <v>26</v>
      </c>
      <c r="L8" s="2">
        <v>2.98</v>
      </c>
      <c r="M8" s="2">
        <v>1</v>
      </c>
      <c r="N8" s="2"/>
      <c r="O8" s="2">
        <v>40</v>
      </c>
      <c r="P8" t="s">
        <v>341</v>
      </c>
      <c r="Q8">
        <f t="shared" si="1"/>
        <v>0</v>
      </c>
      <c r="R8">
        <f t="shared" si="0"/>
        <v>298</v>
      </c>
    </row>
    <row r="9" spans="1:18" x14ac:dyDescent="0.25">
      <c r="A9" s="4" t="s">
        <v>31</v>
      </c>
      <c r="B9" s="5">
        <v>44638</v>
      </c>
      <c r="C9" s="4">
        <v>225</v>
      </c>
      <c r="D9" s="4" t="s">
        <v>24</v>
      </c>
      <c r="E9" s="4" t="s">
        <v>20</v>
      </c>
      <c r="F9" s="4" t="s">
        <v>33</v>
      </c>
      <c r="G9" s="4" t="s">
        <v>22</v>
      </c>
      <c r="H9" s="4">
        <v>1</v>
      </c>
      <c r="I9" s="4" t="s">
        <v>18</v>
      </c>
      <c r="J9" s="4" t="s">
        <v>26</v>
      </c>
      <c r="K9" s="4"/>
      <c r="L9" s="4">
        <v>2.7</v>
      </c>
      <c r="M9" s="4">
        <v>1</v>
      </c>
      <c r="N9" s="4"/>
      <c r="O9" s="4"/>
      <c r="P9" t="s">
        <v>341</v>
      </c>
      <c r="Q9">
        <f t="shared" si="1"/>
        <v>-270</v>
      </c>
      <c r="R9">
        <f t="shared" si="0"/>
        <v>0</v>
      </c>
    </row>
    <row r="10" spans="1:18" x14ac:dyDescent="0.25">
      <c r="A10" t="s">
        <v>34</v>
      </c>
      <c r="B10" s="1">
        <v>44636</v>
      </c>
      <c r="C10">
        <v>420</v>
      </c>
      <c r="D10" t="s">
        <v>14</v>
      </c>
      <c r="E10" t="s">
        <v>15</v>
      </c>
      <c r="F10" t="s">
        <v>35</v>
      </c>
      <c r="G10" t="s">
        <v>17</v>
      </c>
      <c r="H10">
        <v>1</v>
      </c>
      <c r="I10" t="s">
        <v>18</v>
      </c>
      <c r="K10" t="s">
        <v>19</v>
      </c>
      <c r="L10">
        <v>2.8</v>
      </c>
      <c r="M10">
        <v>1</v>
      </c>
      <c r="N10">
        <v>-1.1400000000000001</v>
      </c>
      <c r="P10" t="s">
        <v>341</v>
      </c>
      <c r="Q10">
        <f t="shared" si="1"/>
        <v>0</v>
      </c>
      <c r="R10">
        <f t="shared" si="0"/>
        <v>280</v>
      </c>
    </row>
    <row r="11" spans="1:18" x14ac:dyDescent="0.25">
      <c r="A11" t="s">
        <v>34</v>
      </c>
      <c r="B11" s="1">
        <v>44636</v>
      </c>
      <c r="C11">
        <v>420</v>
      </c>
      <c r="D11" t="s">
        <v>14</v>
      </c>
      <c r="E11" t="s">
        <v>20</v>
      </c>
      <c r="F11" t="s">
        <v>36</v>
      </c>
      <c r="G11" t="s">
        <v>22</v>
      </c>
      <c r="H11">
        <v>1</v>
      </c>
      <c r="I11" t="s">
        <v>18</v>
      </c>
      <c r="J11" t="s">
        <v>19</v>
      </c>
      <c r="L11">
        <v>3.94</v>
      </c>
      <c r="M11">
        <v>1</v>
      </c>
      <c r="P11" t="s">
        <v>341</v>
      </c>
      <c r="Q11">
        <f t="shared" si="1"/>
        <v>-394</v>
      </c>
      <c r="R11">
        <f t="shared" si="0"/>
        <v>0</v>
      </c>
    </row>
    <row r="12" spans="1:18" x14ac:dyDescent="0.25">
      <c r="A12" t="s">
        <v>37</v>
      </c>
      <c r="B12" s="1">
        <v>44638</v>
      </c>
      <c r="C12">
        <v>105</v>
      </c>
      <c r="D12" t="s">
        <v>24</v>
      </c>
      <c r="E12" t="s">
        <v>15</v>
      </c>
      <c r="F12" t="s">
        <v>38</v>
      </c>
      <c r="G12" t="s">
        <v>17</v>
      </c>
      <c r="H12">
        <v>1</v>
      </c>
      <c r="I12" t="s">
        <v>18</v>
      </c>
      <c r="K12" t="s">
        <v>26</v>
      </c>
      <c r="L12">
        <v>6</v>
      </c>
      <c r="M12">
        <v>1</v>
      </c>
      <c r="P12" t="s">
        <v>341</v>
      </c>
      <c r="Q12">
        <f t="shared" si="1"/>
        <v>0</v>
      </c>
      <c r="R12">
        <f t="shared" si="0"/>
        <v>600</v>
      </c>
    </row>
    <row r="13" spans="1:18" x14ac:dyDescent="0.25">
      <c r="A13" t="s">
        <v>37</v>
      </c>
      <c r="B13" s="1">
        <v>44638</v>
      </c>
      <c r="C13">
        <v>105</v>
      </c>
      <c r="D13" t="s">
        <v>24</v>
      </c>
      <c r="E13" t="s">
        <v>20</v>
      </c>
      <c r="F13" t="s">
        <v>39</v>
      </c>
      <c r="G13" t="s">
        <v>22</v>
      </c>
      <c r="H13">
        <v>1</v>
      </c>
      <c r="I13" t="s">
        <v>18</v>
      </c>
      <c r="J13" t="s">
        <v>26</v>
      </c>
      <c r="L13">
        <v>2.97</v>
      </c>
      <c r="M13">
        <v>1</v>
      </c>
      <c r="P13" t="s">
        <v>341</v>
      </c>
      <c r="Q13">
        <f t="shared" si="1"/>
        <v>-297</v>
      </c>
      <c r="R13">
        <f t="shared" si="0"/>
        <v>0</v>
      </c>
    </row>
    <row r="14" spans="1:18" x14ac:dyDescent="0.25">
      <c r="A14" t="s">
        <v>37</v>
      </c>
      <c r="B14" s="1">
        <v>44631</v>
      </c>
      <c r="C14">
        <v>110</v>
      </c>
      <c r="D14" t="s">
        <v>24</v>
      </c>
      <c r="E14" t="s">
        <v>15</v>
      </c>
      <c r="F14" t="s">
        <v>40</v>
      </c>
      <c r="G14" t="s">
        <v>17</v>
      </c>
      <c r="H14">
        <v>2</v>
      </c>
      <c r="I14" t="s">
        <v>18</v>
      </c>
      <c r="K14" t="s">
        <v>26</v>
      </c>
      <c r="L14">
        <v>0.46</v>
      </c>
      <c r="M14">
        <v>2</v>
      </c>
      <c r="N14">
        <v>-1.2000000000000002</v>
      </c>
      <c r="P14" t="s">
        <v>341</v>
      </c>
      <c r="Q14">
        <f t="shared" si="1"/>
        <v>0</v>
      </c>
      <c r="R14">
        <f t="shared" si="0"/>
        <v>92</v>
      </c>
    </row>
    <row r="15" spans="1:18" x14ac:dyDescent="0.25">
      <c r="A15" t="s">
        <v>37</v>
      </c>
      <c r="B15" s="1">
        <v>44631</v>
      </c>
      <c r="C15">
        <v>110</v>
      </c>
      <c r="D15" t="s">
        <v>24</v>
      </c>
      <c r="E15" t="s">
        <v>20</v>
      </c>
      <c r="F15" t="s">
        <v>41</v>
      </c>
      <c r="G15" t="s">
        <v>22</v>
      </c>
      <c r="H15">
        <v>1</v>
      </c>
      <c r="I15" t="s">
        <v>18</v>
      </c>
      <c r="J15" t="s">
        <v>26</v>
      </c>
      <c r="L15">
        <v>0.99</v>
      </c>
      <c r="M15">
        <v>1</v>
      </c>
      <c r="P15" t="s">
        <v>341</v>
      </c>
      <c r="Q15">
        <f t="shared" si="1"/>
        <v>-99</v>
      </c>
      <c r="R15">
        <f t="shared" si="0"/>
        <v>0</v>
      </c>
    </row>
    <row r="16" spans="1:18" x14ac:dyDescent="0.25">
      <c r="A16" t="s">
        <v>37</v>
      </c>
      <c r="B16" s="1">
        <v>44631</v>
      </c>
      <c r="C16">
        <v>110</v>
      </c>
      <c r="D16" t="s">
        <v>24</v>
      </c>
      <c r="E16" t="s">
        <v>20</v>
      </c>
      <c r="F16" t="s">
        <v>42</v>
      </c>
      <c r="G16" t="s">
        <v>22</v>
      </c>
      <c r="H16">
        <v>1</v>
      </c>
      <c r="I16" t="s">
        <v>18</v>
      </c>
      <c r="J16" t="s">
        <v>26</v>
      </c>
      <c r="L16">
        <v>1.06</v>
      </c>
      <c r="M16">
        <v>1</v>
      </c>
      <c r="P16" t="s">
        <v>341</v>
      </c>
      <c r="Q16">
        <f t="shared" si="1"/>
        <v>-106</v>
      </c>
      <c r="R16">
        <f t="shared" si="0"/>
        <v>0</v>
      </c>
    </row>
    <row r="17" spans="1:18" x14ac:dyDescent="0.25">
      <c r="A17" t="s">
        <v>37</v>
      </c>
      <c r="B17" s="1">
        <v>44631</v>
      </c>
      <c r="C17">
        <v>110</v>
      </c>
      <c r="D17" t="s">
        <v>24</v>
      </c>
      <c r="E17" t="s">
        <v>15</v>
      </c>
      <c r="F17" t="s">
        <v>43</v>
      </c>
      <c r="G17" t="s">
        <v>17</v>
      </c>
      <c r="H17">
        <v>1</v>
      </c>
      <c r="I17" t="s">
        <v>18</v>
      </c>
      <c r="K17" t="s">
        <v>26</v>
      </c>
      <c r="L17">
        <v>1.58</v>
      </c>
      <c r="M17">
        <v>1</v>
      </c>
      <c r="N17">
        <v>-0.44999999999999973</v>
      </c>
      <c r="P17" t="s">
        <v>341</v>
      </c>
      <c r="Q17">
        <f t="shared" si="1"/>
        <v>0</v>
      </c>
      <c r="R17">
        <f t="shared" si="0"/>
        <v>158</v>
      </c>
    </row>
    <row r="18" spans="1:18" x14ac:dyDescent="0.25">
      <c r="A18" t="s">
        <v>37</v>
      </c>
      <c r="B18" s="1">
        <v>44631</v>
      </c>
      <c r="C18">
        <v>110</v>
      </c>
      <c r="D18" t="s">
        <v>24</v>
      </c>
      <c r="E18" t="s">
        <v>20</v>
      </c>
      <c r="F18" t="s">
        <v>44</v>
      </c>
      <c r="G18" t="s">
        <v>22</v>
      </c>
      <c r="H18">
        <v>1</v>
      </c>
      <c r="I18" t="s">
        <v>18</v>
      </c>
      <c r="J18" t="s">
        <v>26</v>
      </c>
      <c r="L18">
        <v>2.0299999999999998</v>
      </c>
      <c r="M18">
        <v>1</v>
      </c>
      <c r="P18" t="s">
        <v>341</v>
      </c>
      <c r="Q18">
        <f t="shared" si="1"/>
        <v>-202.99999999999997</v>
      </c>
      <c r="R18">
        <f t="shared" si="0"/>
        <v>0</v>
      </c>
    </row>
    <row r="19" spans="1:18" x14ac:dyDescent="0.25">
      <c r="A19" t="s">
        <v>28</v>
      </c>
      <c r="B19" s="1">
        <v>44631</v>
      </c>
      <c r="C19">
        <v>650</v>
      </c>
      <c r="D19" t="s">
        <v>14</v>
      </c>
      <c r="E19" t="s">
        <v>15</v>
      </c>
      <c r="F19" t="s">
        <v>45</v>
      </c>
      <c r="G19" t="s">
        <v>17</v>
      </c>
      <c r="H19">
        <v>1</v>
      </c>
      <c r="I19" t="s">
        <v>18</v>
      </c>
      <c r="K19" t="s">
        <v>19</v>
      </c>
      <c r="L19">
        <v>0.73</v>
      </c>
      <c r="M19">
        <v>1</v>
      </c>
      <c r="P19" t="s">
        <v>341</v>
      </c>
      <c r="Q19">
        <f t="shared" si="1"/>
        <v>0</v>
      </c>
      <c r="R19">
        <f t="shared" si="0"/>
        <v>73</v>
      </c>
    </row>
    <row r="20" spans="1:18" x14ac:dyDescent="0.25">
      <c r="A20" t="s">
        <v>28</v>
      </c>
      <c r="B20" s="1">
        <v>44631</v>
      </c>
      <c r="C20">
        <v>650</v>
      </c>
      <c r="D20" t="s">
        <v>14</v>
      </c>
      <c r="E20" t="s">
        <v>20</v>
      </c>
      <c r="F20" t="s">
        <v>46</v>
      </c>
      <c r="G20" t="s">
        <v>22</v>
      </c>
      <c r="H20">
        <v>1</v>
      </c>
      <c r="I20" t="s">
        <v>18</v>
      </c>
      <c r="J20" t="s">
        <v>19</v>
      </c>
      <c r="L20">
        <v>0.67</v>
      </c>
      <c r="M20">
        <v>1</v>
      </c>
      <c r="P20" t="s">
        <v>341</v>
      </c>
      <c r="Q20">
        <f t="shared" si="1"/>
        <v>-67</v>
      </c>
      <c r="R20">
        <f t="shared" si="0"/>
        <v>0</v>
      </c>
    </row>
    <row r="21" spans="1:18" x14ac:dyDescent="0.25">
      <c r="A21" t="s">
        <v>47</v>
      </c>
      <c r="B21" s="1">
        <v>44631</v>
      </c>
      <c r="C21">
        <v>170</v>
      </c>
      <c r="D21" t="s">
        <v>24</v>
      </c>
      <c r="E21" t="s">
        <v>15</v>
      </c>
      <c r="F21" t="s">
        <v>48</v>
      </c>
      <c r="G21" t="s">
        <v>17</v>
      </c>
      <c r="H21">
        <v>2</v>
      </c>
      <c r="I21" t="s">
        <v>18</v>
      </c>
      <c r="K21" t="s">
        <v>26</v>
      </c>
      <c r="L21">
        <v>1.74</v>
      </c>
      <c r="M21">
        <v>2</v>
      </c>
      <c r="P21" t="s">
        <v>341</v>
      </c>
      <c r="Q21">
        <f t="shared" si="1"/>
        <v>0</v>
      </c>
      <c r="R21">
        <f t="shared" si="0"/>
        <v>348</v>
      </c>
    </row>
    <row r="22" spans="1:18" x14ac:dyDescent="0.25">
      <c r="A22" t="s">
        <v>47</v>
      </c>
      <c r="B22" s="1">
        <v>44631</v>
      </c>
      <c r="C22">
        <v>170</v>
      </c>
      <c r="D22" t="s">
        <v>24</v>
      </c>
      <c r="E22" t="s">
        <v>20</v>
      </c>
      <c r="F22" t="s">
        <v>49</v>
      </c>
      <c r="G22" t="s">
        <v>22</v>
      </c>
      <c r="H22">
        <v>2</v>
      </c>
      <c r="I22" t="s">
        <v>18</v>
      </c>
      <c r="J22" t="s">
        <v>26</v>
      </c>
      <c r="L22">
        <v>1.66</v>
      </c>
      <c r="M22">
        <v>2</v>
      </c>
      <c r="P22" t="s">
        <v>341</v>
      </c>
      <c r="Q22">
        <f t="shared" si="1"/>
        <v>-332</v>
      </c>
      <c r="R22">
        <f t="shared" si="0"/>
        <v>0</v>
      </c>
    </row>
    <row r="23" spans="1:18" x14ac:dyDescent="0.25">
      <c r="A23" t="s">
        <v>28</v>
      </c>
      <c r="B23" s="1">
        <v>44624</v>
      </c>
      <c r="C23">
        <v>915</v>
      </c>
      <c r="D23" t="s">
        <v>24</v>
      </c>
      <c r="E23" t="s">
        <v>15</v>
      </c>
      <c r="F23" t="s">
        <v>50</v>
      </c>
      <c r="G23" t="s">
        <v>17</v>
      </c>
      <c r="H23">
        <v>1</v>
      </c>
      <c r="I23" t="s">
        <v>18</v>
      </c>
      <c r="K23" t="s">
        <v>26</v>
      </c>
      <c r="L23">
        <v>4.3499999999999996</v>
      </c>
      <c r="M23">
        <v>1</v>
      </c>
      <c r="P23" t="s">
        <v>341</v>
      </c>
      <c r="Q23">
        <f t="shared" si="1"/>
        <v>0</v>
      </c>
      <c r="R23">
        <f t="shared" si="0"/>
        <v>434.99999999999994</v>
      </c>
    </row>
    <row r="24" spans="1:18" x14ac:dyDescent="0.25">
      <c r="A24" t="s">
        <v>28</v>
      </c>
      <c r="B24" s="1">
        <v>44624</v>
      </c>
      <c r="C24">
        <v>915</v>
      </c>
      <c r="D24" t="s">
        <v>24</v>
      </c>
      <c r="E24" t="s">
        <v>20</v>
      </c>
      <c r="F24" t="s">
        <v>51</v>
      </c>
      <c r="G24" t="s">
        <v>22</v>
      </c>
      <c r="H24">
        <v>1</v>
      </c>
      <c r="I24" t="s">
        <v>18</v>
      </c>
      <c r="J24" t="s">
        <v>26</v>
      </c>
      <c r="L24">
        <v>2.3199999999999998</v>
      </c>
      <c r="M24">
        <v>1</v>
      </c>
      <c r="P24" t="s">
        <v>341</v>
      </c>
      <c r="Q24">
        <f t="shared" si="1"/>
        <v>-231.99999999999997</v>
      </c>
      <c r="R24">
        <f t="shared" si="0"/>
        <v>0</v>
      </c>
    </row>
    <row r="25" spans="1:18" x14ac:dyDescent="0.25">
      <c r="A25" t="s">
        <v>28</v>
      </c>
      <c r="B25" s="1">
        <v>44617</v>
      </c>
      <c r="C25">
        <v>750</v>
      </c>
      <c r="D25" t="s">
        <v>14</v>
      </c>
      <c r="E25" t="s">
        <v>15</v>
      </c>
      <c r="F25" t="s">
        <v>52</v>
      </c>
      <c r="G25" t="s">
        <v>17</v>
      </c>
      <c r="H25">
        <v>1</v>
      </c>
      <c r="I25" t="s">
        <v>18</v>
      </c>
      <c r="K25" t="s">
        <v>19</v>
      </c>
      <c r="L25">
        <v>1.34</v>
      </c>
      <c r="M25">
        <v>1</v>
      </c>
      <c r="P25">
        <v>0</v>
      </c>
      <c r="Q25">
        <f t="shared" si="1"/>
        <v>0</v>
      </c>
      <c r="R25">
        <f t="shared" si="0"/>
        <v>134</v>
      </c>
    </row>
    <row r="26" spans="1:18" x14ac:dyDescent="0.25">
      <c r="A26" t="s">
        <v>28</v>
      </c>
      <c r="B26" s="1">
        <v>44617</v>
      </c>
      <c r="C26">
        <v>750</v>
      </c>
      <c r="D26" t="s">
        <v>14</v>
      </c>
      <c r="E26" t="s">
        <v>20</v>
      </c>
      <c r="F26" t="s">
        <v>53</v>
      </c>
      <c r="G26" t="s">
        <v>22</v>
      </c>
      <c r="H26">
        <v>1</v>
      </c>
      <c r="I26" t="s">
        <v>18</v>
      </c>
      <c r="J26" t="s">
        <v>19</v>
      </c>
      <c r="L26">
        <v>1.25</v>
      </c>
      <c r="M26">
        <v>1</v>
      </c>
      <c r="P26">
        <v>0</v>
      </c>
      <c r="Q26">
        <f t="shared" si="1"/>
        <v>-125</v>
      </c>
      <c r="R26">
        <f t="shared" si="0"/>
        <v>0</v>
      </c>
    </row>
    <row r="27" spans="1:18" x14ac:dyDescent="0.25">
      <c r="A27" t="s">
        <v>54</v>
      </c>
      <c r="B27" s="1">
        <v>44617</v>
      </c>
      <c r="C27">
        <v>100</v>
      </c>
      <c r="D27" t="s">
        <v>14</v>
      </c>
      <c r="E27" t="s">
        <v>15</v>
      </c>
      <c r="F27" t="s">
        <v>55</v>
      </c>
      <c r="G27" t="s">
        <v>17</v>
      </c>
      <c r="H27">
        <v>1</v>
      </c>
      <c r="I27" t="s">
        <v>18</v>
      </c>
      <c r="K27" t="s">
        <v>19</v>
      </c>
      <c r="L27">
        <v>2.12</v>
      </c>
      <c r="M27">
        <v>1</v>
      </c>
      <c r="P27">
        <v>0</v>
      </c>
      <c r="Q27">
        <f t="shared" si="1"/>
        <v>0</v>
      </c>
      <c r="R27">
        <f t="shared" si="0"/>
        <v>212</v>
      </c>
    </row>
    <row r="28" spans="1:18" x14ac:dyDescent="0.25">
      <c r="A28" t="s">
        <v>54</v>
      </c>
      <c r="B28" s="1">
        <v>44617</v>
      </c>
      <c r="C28">
        <v>100</v>
      </c>
      <c r="D28" t="s">
        <v>14</v>
      </c>
      <c r="E28" t="s">
        <v>20</v>
      </c>
      <c r="F28" t="s">
        <v>56</v>
      </c>
      <c r="G28" t="s">
        <v>22</v>
      </c>
      <c r="H28">
        <v>1</v>
      </c>
      <c r="I28" t="s">
        <v>18</v>
      </c>
      <c r="J28" t="s">
        <v>19</v>
      </c>
      <c r="L28">
        <v>0.82</v>
      </c>
      <c r="M28">
        <v>1</v>
      </c>
      <c r="P28">
        <v>0</v>
      </c>
      <c r="Q28">
        <f t="shared" si="1"/>
        <v>-82</v>
      </c>
      <c r="R28">
        <f t="shared" si="0"/>
        <v>0</v>
      </c>
    </row>
    <row r="29" spans="1:18" x14ac:dyDescent="0.25">
      <c r="A29" t="s">
        <v>23</v>
      </c>
      <c r="B29" s="1">
        <v>44617</v>
      </c>
      <c r="C29">
        <v>212.5</v>
      </c>
      <c r="D29" t="s">
        <v>24</v>
      </c>
      <c r="E29" t="s">
        <v>15</v>
      </c>
      <c r="F29" t="s">
        <v>57</v>
      </c>
      <c r="G29" t="s">
        <v>17</v>
      </c>
      <c r="H29">
        <v>1</v>
      </c>
      <c r="I29" t="s">
        <v>18</v>
      </c>
      <c r="K29" t="s">
        <v>26</v>
      </c>
      <c r="L29">
        <v>0.73</v>
      </c>
      <c r="M29">
        <v>1</v>
      </c>
      <c r="N29">
        <v>-0.41999999999999993</v>
      </c>
      <c r="P29" t="s">
        <v>341</v>
      </c>
      <c r="Q29">
        <f t="shared" si="1"/>
        <v>0</v>
      </c>
      <c r="R29">
        <f t="shared" si="0"/>
        <v>73</v>
      </c>
    </row>
    <row r="30" spans="1:18" x14ac:dyDescent="0.25">
      <c r="A30" t="s">
        <v>23</v>
      </c>
      <c r="B30" s="1">
        <v>44617</v>
      </c>
      <c r="C30">
        <v>212.5</v>
      </c>
      <c r="D30" t="s">
        <v>24</v>
      </c>
      <c r="E30" t="s">
        <v>20</v>
      </c>
      <c r="F30" t="s">
        <v>58</v>
      </c>
      <c r="G30" t="s">
        <v>22</v>
      </c>
      <c r="H30">
        <v>1</v>
      </c>
      <c r="I30" t="s">
        <v>18</v>
      </c>
      <c r="J30" t="s">
        <v>26</v>
      </c>
      <c r="L30">
        <v>1.1499999999999999</v>
      </c>
      <c r="M30">
        <v>1</v>
      </c>
      <c r="P30" t="s">
        <v>341</v>
      </c>
      <c r="Q30">
        <f t="shared" si="1"/>
        <v>-114.99999999999999</v>
      </c>
      <c r="R30">
        <f t="shared" si="0"/>
        <v>0</v>
      </c>
    </row>
    <row r="31" spans="1:18" x14ac:dyDescent="0.25">
      <c r="A31" t="s">
        <v>31</v>
      </c>
      <c r="B31" s="1">
        <v>44610</v>
      </c>
      <c r="C31">
        <v>255</v>
      </c>
      <c r="D31" t="s">
        <v>24</v>
      </c>
      <c r="E31" t="s">
        <v>15</v>
      </c>
      <c r="F31" t="s">
        <v>59</v>
      </c>
      <c r="G31" t="s">
        <v>17</v>
      </c>
      <c r="H31">
        <v>1</v>
      </c>
      <c r="I31" t="s">
        <v>18</v>
      </c>
      <c r="K31" t="s">
        <v>26</v>
      </c>
      <c r="L31">
        <v>0.18</v>
      </c>
      <c r="M31">
        <v>1</v>
      </c>
      <c r="N31">
        <v>-0.22999999999999998</v>
      </c>
      <c r="P31" t="s">
        <v>341</v>
      </c>
      <c r="Q31">
        <f t="shared" si="1"/>
        <v>0</v>
      </c>
      <c r="R31">
        <f t="shared" si="0"/>
        <v>18</v>
      </c>
    </row>
    <row r="32" spans="1:18" x14ac:dyDescent="0.25">
      <c r="A32" t="s">
        <v>31</v>
      </c>
      <c r="B32" s="1">
        <v>44610</v>
      </c>
      <c r="C32">
        <v>255</v>
      </c>
      <c r="D32" t="s">
        <v>24</v>
      </c>
      <c r="E32" t="s">
        <v>20</v>
      </c>
      <c r="F32" t="s">
        <v>60</v>
      </c>
      <c r="G32" t="s">
        <v>22</v>
      </c>
      <c r="H32">
        <v>1</v>
      </c>
      <c r="I32" t="s">
        <v>18</v>
      </c>
      <c r="J32" t="s">
        <v>26</v>
      </c>
      <c r="L32">
        <v>0.41</v>
      </c>
      <c r="M32">
        <v>1</v>
      </c>
      <c r="P32" t="s">
        <v>341</v>
      </c>
      <c r="Q32">
        <f t="shared" si="1"/>
        <v>-41</v>
      </c>
      <c r="R32">
        <f t="shared" si="0"/>
        <v>0</v>
      </c>
    </row>
    <row r="33" spans="1:18" x14ac:dyDescent="0.25">
      <c r="A33" t="s">
        <v>31</v>
      </c>
      <c r="B33" s="1">
        <v>44610</v>
      </c>
      <c r="C33">
        <v>220</v>
      </c>
      <c r="D33" t="s">
        <v>14</v>
      </c>
      <c r="E33" t="s">
        <v>15</v>
      </c>
      <c r="F33" t="s">
        <v>61</v>
      </c>
      <c r="G33" t="s">
        <v>17</v>
      </c>
      <c r="H33">
        <v>1</v>
      </c>
      <c r="I33" t="s">
        <v>18</v>
      </c>
      <c r="K33" t="s">
        <v>19</v>
      </c>
      <c r="L33">
        <v>0.17</v>
      </c>
      <c r="M33">
        <v>1</v>
      </c>
      <c r="P33" t="s">
        <v>341</v>
      </c>
      <c r="Q33">
        <f t="shared" si="1"/>
        <v>0</v>
      </c>
      <c r="R33">
        <f t="shared" si="0"/>
        <v>17</v>
      </c>
    </row>
    <row r="34" spans="1:18" x14ac:dyDescent="0.25">
      <c r="A34" t="s">
        <v>34</v>
      </c>
      <c r="B34" s="1">
        <v>44614</v>
      </c>
      <c r="C34">
        <v>430</v>
      </c>
      <c r="D34" t="s">
        <v>14</v>
      </c>
      <c r="E34" t="s">
        <v>15</v>
      </c>
      <c r="F34" t="s">
        <v>62</v>
      </c>
      <c r="G34" t="s">
        <v>17</v>
      </c>
      <c r="H34">
        <v>1</v>
      </c>
      <c r="I34" t="s">
        <v>18</v>
      </c>
      <c r="K34" t="s">
        <v>19</v>
      </c>
      <c r="L34">
        <v>1.17</v>
      </c>
      <c r="M34">
        <v>1</v>
      </c>
      <c r="P34" t="s">
        <v>341</v>
      </c>
      <c r="Q34">
        <f t="shared" si="1"/>
        <v>0</v>
      </c>
      <c r="R34">
        <f t="shared" si="0"/>
        <v>117</v>
      </c>
    </row>
    <row r="35" spans="1:18" x14ac:dyDescent="0.25">
      <c r="A35" t="s">
        <v>31</v>
      </c>
      <c r="B35" s="1">
        <v>44610</v>
      </c>
      <c r="C35">
        <v>220</v>
      </c>
      <c r="D35" t="s">
        <v>14</v>
      </c>
      <c r="E35" t="s">
        <v>20</v>
      </c>
      <c r="F35" t="s">
        <v>63</v>
      </c>
      <c r="G35" t="s">
        <v>22</v>
      </c>
      <c r="H35">
        <v>1</v>
      </c>
      <c r="I35" t="s">
        <v>18</v>
      </c>
      <c r="J35" t="s">
        <v>19</v>
      </c>
      <c r="L35">
        <v>1.05</v>
      </c>
      <c r="M35">
        <v>1</v>
      </c>
      <c r="N35">
        <v>-0.88</v>
      </c>
      <c r="P35" t="s">
        <v>341</v>
      </c>
      <c r="Q35">
        <f t="shared" si="1"/>
        <v>-105</v>
      </c>
      <c r="R35">
        <f t="shared" si="0"/>
        <v>0</v>
      </c>
    </row>
    <row r="36" spans="1:18" x14ac:dyDescent="0.25">
      <c r="A36" t="s">
        <v>34</v>
      </c>
      <c r="B36" s="1">
        <v>44614</v>
      </c>
      <c r="C36">
        <v>430</v>
      </c>
      <c r="D36" t="s">
        <v>14</v>
      </c>
      <c r="E36" t="s">
        <v>20</v>
      </c>
      <c r="F36" t="s">
        <v>64</v>
      </c>
      <c r="G36" t="s">
        <v>22</v>
      </c>
      <c r="H36">
        <v>1</v>
      </c>
      <c r="I36" t="s">
        <v>18</v>
      </c>
      <c r="J36" t="s">
        <v>19</v>
      </c>
      <c r="L36">
        <v>0.88</v>
      </c>
      <c r="M36">
        <v>1</v>
      </c>
      <c r="P36" t="s">
        <v>341</v>
      </c>
      <c r="Q36">
        <f t="shared" si="1"/>
        <v>-88</v>
      </c>
      <c r="R36">
        <f t="shared" si="0"/>
        <v>0</v>
      </c>
    </row>
    <row r="37" spans="1:18" x14ac:dyDescent="0.25">
      <c r="A37" t="s">
        <v>34</v>
      </c>
      <c r="B37" s="1">
        <v>44614</v>
      </c>
      <c r="C37">
        <v>430</v>
      </c>
      <c r="D37" t="s">
        <v>14</v>
      </c>
      <c r="E37" t="s">
        <v>15</v>
      </c>
      <c r="F37" t="s">
        <v>65</v>
      </c>
      <c r="G37" t="s">
        <v>17</v>
      </c>
      <c r="H37">
        <v>1</v>
      </c>
      <c r="I37" t="s">
        <v>18</v>
      </c>
      <c r="K37" t="s">
        <v>19</v>
      </c>
      <c r="L37">
        <v>1.54</v>
      </c>
      <c r="M37">
        <v>1</v>
      </c>
      <c r="P37" t="s">
        <v>341</v>
      </c>
      <c r="Q37">
        <f t="shared" si="1"/>
        <v>0</v>
      </c>
      <c r="R37">
        <f t="shared" si="0"/>
        <v>154</v>
      </c>
    </row>
    <row r="38" spans="1:18" x14ac:dyDescent="0.25">
      <c r="A38" t="s">
        <v>34</v>
      </c>
      <c r="B38" s="1">
        <v>44614</v>
      </c>
      <c r="C38">
        <v>430</v>
      </c>
      <c r="D38" t="s">
        <v>14</v>
      </c>
      <c r="E38" t="s">
        <v>20</v>
      </c>
      <c r="F38" t="s">
        <v>66</v>
      </c>
      <c r="G38" t="s">
        <v>22</v>
      </c>
      <c r="H38">
        <v>1</v>
      </c>
      <c r="I38" t="s">
        <v>18</v>
      </c>
      <c r="J38" t="s">
        <v>19</v>
      </c>
      <c r="L38">
        <v>1.33</v>
      </c>
      <c r="M38">
        <v>1</v>
      </c>
      <c r="P38" t="s">
        <v>341</v>
      </c>
      <c r="Q38">
        <f t="shared" si="1"/>
        <v>-133</v>
      </c>
      <c r="R38">
        <f t="shared" si="0"/>
        <v>0</v>
      </c>
    </row>
    <row r="39" spans="1:18" x14ac:dyDescent="0.25">
      <c r="A39" t="s">
        <v>31</v>
      </c>
      <c r="B39" s="1">
        <v>44610</v>
      </c>
      <c r="C39">
        <v>220</v>
      </c>
      <c r="D39" t="s">
        <v>14</v>
      </c>
      <c r="E39" t="s">
        <v>15</v>
      </c>
      <c r="F39" t="s">
        <v>67</v>
      </c>
      <c r="G39" t="s">
        <v>17</v>
      </c>
      <c r="H39">
        <v>1</v>
      </c>
      <c r="I39" t="s">
        <v>18</v>
      </c>
      <c r="K39" t="s">
        <v>19</v>
      </c>
      <c r="L39">
        <v>1.2</v>
      </c>
      <c r="M39">
        <v>1</v>
      </c>
      <c r="P39">
        <v>0</v>
      </c>
      <c r="Q39">
        <f t="shared" si="1"/>
        <v>0</v>
      </c>
      <c r="R39">
        <f t="shared" si="0"/>
        <v>120</v>
      </c>
    </row>
    <row r="40" spans="1:18" x14ac:dyDescent="0.25">
      <c r="A40" t="s">
        <v>31</v>
      </c>
      <c r="B40" s="1">
        <v>44610</v>
      </c>
      <c r="C40">
        <v>220</v>
      </c>
      <c r="D40" t="s">
        <v>14</v>
      </c>
      <c r="E40" t="s">
        <v>20</v>
      </c>
      <c r="F40" t="s">
        <v>68</v>
      </c>
      <c r="G40" t="s">
        <v>22</v>
      </c>
      <c r="H40">
        <v>1</v>
      </c>
      <c r="I40" t="s">
        <v>18</v>
      </c>
      <c r="J40" t="s">
        <v>19</v>
      </c>
      <c r="L40">
        <v>0.92</v>
      </c>
      <c r="M40">
        <v>1</v>
      </c>
      <c r="P40">
        <v>0</v>
      </c>
      <c r="Q40">
        <f t="shared" si="1"/>
        <v>-92</v>
      </c>
      <c r="R40">
        <f t="shared" si="0"/>
        <v>0</v>
      </c>
    </row>
    <row r="41" spans="1:18" x14ac:dyDescent="0.25">
      <c r="A41" t="s">
        <v>23</v>
      </c>
      <c r="B41" s="1">
        <v>44610</v>
      </c>
      <c r="C41">
        <v>235</v>
      </c>
      <c r="D41" t="s">
        <v>24</v>
      </c>
      <c r="E41" t="s">
        <v>15</v>
      </c>
      <c r="F41" t="s">
        <v>69</v>
      </c>
      <c r="G41" t="s">
        <v>17</v>
      </c>
      <c r="H41">
        <v>1</v>
      </c>
      <c r="I41" t="s">
        <v>18</v>
      </c>
      <c r="K41" t="s">
        <v>26</v>
      </c>
      <c r="L41">
        <v>0.4</v>
      </c>
      <c r="M41">
        <v>1</v>
      </c>
      <c r="N41">
        <v>-0.42999999999999994</v>
      </c>
      <c r="P41" t="s">
        <v>341</v>
      </c>
      <c r="Q41">
        <f t="shared" si="1"/>
        <v>0</v>
      </c>
      <c r="R41">
        <f t="shared" si="0"/>
        <v>40</v>
      </c>
    </row>
    <row r="42" spans="1:18" x14ac:dyDescent="0.25">
      <c r="A42" t="s">
        <v>70</v>
      </c>
      <c r="B42" s="1">
        <v>44610</v>
      </c>
      <c r="C42">
        <v>20</v>
      </c>
      <c r="D42" t="s">
        <v>24</v>
      </c>
      <c r="E42" t="s">
        <v>15</v>
      </c>
      <c r="F42" t="s">
        <v>71</v>
      </c>
      <c r="G42" t="s">
        <v>17</v>
      </c>
      <c r="H42">
        <v>1</v>
      </c>
      <c r="I42" t="s">
        <v>18</v>
      </c>
      <c r="K42" t="s">
        <v>26</v>
      </c>
      <c r="L42">
        <v>0.68</v>
      </c>
      <c r="M42">
        <v>1</v>
      </c>
      <c r="P42">
        <v>0</v>
      </c>
      <c r="Q42">
        <f t="shared" si="1"/>
        <v>0</v>
      </c>
      <c r="R42">
        <f t="shared" si="0"/>
        <v>68</v>
      </c>
    </row>
    <row r="43" spans="1:18" x14ac:dyDescent="0.25">
      <c r="A43" t="s">
        <v>70</v>
      </c>
      <c r="B43" s="1">
        <v>44610</v>
      </c>
      <c r="C43">
        <v>20</v>
      </c>
      <c r="D43" t="s">
        <v>24</v>
      </c>
      <c r="E43" t="s">
        <v>20</v>
      </c>
      <c r="F43" t="s">
        <v>72</v>
      </c>
      <c r="G43" t="s">
        <v>22</v>
      </c>
      <c r="H43">
        <v>1</v>
      </c>
      <c r="I43" t="s">
        <v>18</v>
      </c>
      <c r="J43" t="s">
        <v>26</v>
      </c>
      <c r="L43">
        <v>0.38</v>
      </c>
      <c r="M43">
        <v>1</v>
      </c>
      <c r="P43">
        <v>0</v>
      </c>
      <c r="Q43">
        <f t="shared" si="1"/>
        <v>-38</v>
      </c>
      <c r="R43">
        <f t="shared" si="0"/>
        <v>0</v>
      </c>
    </row>
    <row r="44" spans="1:18" x14ac:dyDescent="0.25">
      <c r="A44" t="s">
        <v>23</v>
      </c>
      <c r="B44" s="1">
        <v>44610</v>
      </c>
      <c r="C44">
        <v>235</v>
      </c>
      <c r="D44" t="s">
        <v>24</v>
      </c>
      <c r="E44" t="s">
        <v>20</v>
      </c>
      <c r="F44" t="s">
        <v>73</v>
      </c>
      <c r="G44" t="s">
        <v>22</v>
      </c>
      <c r="H44">
        <v>1</v>
      </c>
      <c r="I44" t="s">
        <v>18</v>
      </c>
      <c r="J44" t="s">
        <v>26</v>
      </c>
      <c r="L44">
        <v>0.83</v>
      </c>
      <c r="M44">
        <v>1</v>
      </c>
      <c r="P44" t="s">
        <v>341</v>
      </c>
      <c r="Q44">
        <f t="shared" si="1"/>
        <v>-83</v>
      </c>
      <c r="R44">
        <f t="shared" si="0"/>
        <v>0</v>
      </c>
    </row>
    <row r="45" spans="1:18" x14ac:dyDescent="0.25">
      <c r="A45" t="s">
        <v>34</v>
      </c>
      <c r="B45" s="1">
        <v>44610</v>
      </c>
      <c r="C45">
        <v>430</v>
      </c>
      <c r="D45" t="s">
        <v>14</v>
      </c>
      <c r="E45" t="s">
        <v>15</v>
      </c>
      <c r="F45" t="s">
        <v>74</v>
      </c>
      <c r="G45" t="s">
        <v>17</v>
      </c>
      <c r="H45">
        <v>1</v>
      </c>
      <c r="I45" t="s">
        <v>18</v>
      </c>
      <c r="K45" t="s">
        <v>19</v>
      </c>
      <c r="L45">
        <v>1.29</v>
      </c>
      <c r="M45">
        <v>1</v>
      </c>
      <c r="P45" t="s">
        <v>341</v>
      </c>
      <c r="Q45">
        <f t="shared" si="1"/>
        <v>0</v>
      </c>
      <c r="R45">
        <f t="shared" si="0"/>
        <v>129</v>
      </c>
    </row>
    <row r="46" spans="1:18" x14ac:dyDescent="0.25">
      <c r="A46" t="s">
        <v>34</v>
      </c>
      <c r="B46" s="1">
        <v>44610</v>
      </c>
      <c r="C46">
        <v>430</v>
      </c>
      <c r="D46" t="s">
        <v>14</v>
      </c>
      <c r="E46" t="s">
        <v>20</v>
      </c>
      <c r="F46" t="s">
        <v>75</v>
      </c>
      <c r="G46" t="s">
        <v>22</v>
      </c>
      <c r="H46">
        <v>1</v>
      </c>
      <c r="I46" t="s">
        <v>18</v>
      </c>
      <c r="J46" t="s">
        <v>19</v>
      </c>
      <c r="L46">
        <v>1.38</v>
      </c>
      <c r="M46">
        <v>1</v>
      </c>
      <c r="N46">
        <v>-8.9999999999999858E-2</v>
      </c>
      <c r="P46" t="s">
        <v>341</v>
      </c>
      <c r="Q46">
        <f t="shared" si="1"/>
        <v>-138</v>
      </c>
      <c r="R46">
        <f t="shared" si="0"/>
        <v>0</v>
      </c>
    </row>
    <row r="47" spans="1:18" x14ac:dyDescent="0.25">
      <c r="A47" t="s">
        <v>23</v>
      </c>
      <c r="B47" s="1">
        <v>44610</v>
      </c>
      <c r="C47">
        <v>245</v>
      </c>
      <c r="D47" t="s">
        <v>24</v>
      </c>
      <c r="E47" t="s">
        <v>15</v>
      </c>
      <c r="F47" t="s">
        <v>76</v>
      </c>
      <c r="G47" t="s">
        <v>17</v>
      </c>
      <c r="H47">
        <v>1</v>
      </c>
      <c r="I47" t="s">
        <v>18</v>
      </c>
      <c r="K47" t="s">
        <v>26</v>
      </c>
      <c r="L47">
        <v>1.1499999999999999</v>
      </c>
      <c r="M47">
        <v>1</v>
      </c>
      <c r="P47" t="s">
        <v>341</v>
      </c>
      <c r="Q47">
        <f t="shared" si="1"/>
        <v>0</v>
      </c>
      <c r="R47">
        <f t="shared" si="0"/>
        <v>114.99999999999999</v>
      </c>
    </row>
    <row r="48" spans="1:18" x14ac:dyDescent="0.25">
      <c r="A48" t="s">
        <v>23</v>
      </c>
      <c r="B48" s="1">
        <v>44610</v>
      </c>
      <c r="C48">
        <v>245</v>
      </c>
      <c r="D48" t="s">
        <v>24</v>
      </c>
      <c r="E48" t="s">
        <v>20</v>
      </c>
      <c r="F48" t="s">
        <v>77</v>
      </c>
      <c r="G48" t="s">
        <v>22</v>
      </c>
      <c r="H48">
        <v>1</v>
      </c>
      <c r="I48" t="s">
        <v>18</v>
      </c>
      <c r="J48" t="s">
        <v>26</v>
      </c>
      <c r="L48">
        <v>2.6</v>
      </c>
      <c r="M48">
        <v>1</v>
      </c>
      <c r="N48">
        <v>-1.4500000000000002</v>
      </c>
      <c r="P48" t="s">
        <v>341</v>
      </c>
      <c r="Q48">
        <f t="shared" si="1"/>
        <v>-260</v>
      </c>
      <c r="R48">
        <f t="shared" si="0"/>
        <v>0</v>
      </c>
    </row>
    <row r="49" spans="1:18" x14ac:dyDescent="0.25">
      <c r="A49" t="s">
        <v>47</v>
      </c>
      <c r="B49" s="1">
        <v>44603</v>
      </c>
      <c r="C49">
        <v>180</v>
      </c>
      <c r="D49" t="s">
        <v>24</v>
      </c>
      <c r="E49" t="s">
        <v>15</v>
      </c>
      <c r="F49" t="s">
        <v>78</v>
      </c>
      <c r="G49" t="s">
        <v>17</v>
      </c>
      <c r="H49">
        <v>50</v>
      </c>
      <c r="I49" t="s">
        <v>18</v>
      </c>
      <c r="K49" t="s">
        <v>26</v>
      </c>
      <c r="L49">
        <v>0.03</v>
      </c>
      <c r="M49">
        <v>50</v>
      </c>
      <c r="P49" t="s">
        <v>341</v>
      </c>
      <c r="Q49">
        <f t="shared" si="1"/>
        <v>0</v>
      </c>
      <c r="R49">
        <f t="shared" si="0"/>
        <v>150</v>
      </c>
    </row>
    <row r="50" spans="1:18" x14ac:dyDescent="0.25">
      <c r="A50" t="s">
        <v>47</v>
      </c>
      <c r="B50" s="1">
        <v>44603</v>
      </c>
      <c r="C50">
        <v>180</v>
      </c>
      <c r="D50" t="s">
        <v>24</v>
      </c>
      <c r="E50" t="s">
        <v>20</v>
      </c>
      <c r="F50" t="s">
        <v>79</v>
      </c>
      <c r="G50" t="s">
        <v>22</v>
      </c>
      <c r="H50">
        <v>50</v>
      </c>
      <c r="I50" t="s">
        <v>18</v>
      </c>
      <c r="J50" t="s">
        <v>26</v>
      </c>
      <c r="L50">
        <v>0.05</v>
      </c>
      <c r="M50">
        <v>50</v>
      </c>
      <c r="N50">
        <v>-1.0000000000000002</v>
      </c>
      <c r="P50" t="s">
        <v>341</v>
      </c>
      <c r="Q50">
        <f t="shared" si="1"/>
        <v>-250</v>
      </c>
      <c r="R50">
        <f t="shared" si="0"/>
        <v>0</v>
      </c>
    </row>
    <row r="51" spans="1:18" x14ac:dyDescent="0.25">
      <c r="A51" t="s">
        <v>23</v>
      </c>
      <c r="B51" s="1">
        <v>44603</v>
      </c>
      <c r="C51">
        <v>240</v>
      </c>
      <c r="D51" t="s">
        <v>24</v>
      </c>
      <c r="E51" t="s">
        <v>15</v>
      </c>
      <c r="F51" t="s">
        <v>80</v>
      </c>
      <c r="G51" t="s">
        <v>17</v>
      </c>
      <c r="H51">
        <v>3</v>
      </c>
      <c r="I51" t="s">
        <v>18</v>
      </c>
      <c r="K51" t="s">
        <v>26</v>
      </c>
      <c r="L51">
        <v>0.97</v>
      </c>
      <c r="M51">
        <v>3</v>
      </c>
      <c r="P51" t="s">
        <v>341</v>
      </c>
      <c r="Q51">
        <f t="shared" si="1"/>
        <v>0</v>
      </c>
      <c r="R51">
        <f t="shared" si="0"/>
        <v>291</v>
      </c>
    </row>
    <row r="52" spans="1:18" x14ac:dyDescent="0.25">
      <c r="A52" t="s">
        <v>23</v>
      </c>
      <c r="B52" s="1">
        <v>44603</v>
      </c>
      <c r="C52">
        <v>240</v>
      </c>
      <c r="D52" t="s">
        <v>24</v>
      </c>
      <c r="E52" t="s">
        <v>15</v>
      </c>
      <c r="F52" t="s">
        <v>81</v>
      </c>
      <c r="G52" t="s">
        <v>17</v>
      </c>
      <c r="H52">
        <v>1</v>
      </c>
      <c r="I52" t="s">
        <v>18</v>
      </c>
      <c r="K52" t="s">
        <v>26</v>
      </c>
      <c r="L52">
        <v>1</v>
      </c>
      <c r="M52">
        <v>1</v>
      </c>
      <c r="P52" t="s">
        <v>341</v>
      </c>
      <c r="Q52">
        <f t="shared" si="1"/>
        <v>0</v>
      </c>
      <c r="R52">
        <f t="shared" si="0"/>
        <v>100</v>
      </c>
    </row>
    <row r="53" spans="1:18" x14ac:dyDescent="0.25">
      <c r="A53" t="s">
        <v>23</v>
      </c>
      <c r="B53" s="1">
        <v>44603</v>
      </c>
      <c r="C53">
        <v>240</v>
      </c>
      <c r="D53" t="s">
        <v>24</v>
      </c>
      <c r="E53" t="s">
        <v>20</v>
      </c>
      <c r="F53" t="s">
        <v>82</v>
      </c>
      <c r="G53" t="s">
        <v>22</v>
      </c>
      <c r="H53">
        <v>4</v>
      </c>
      <c r="I53" t="s">
        <v>18</v>
      </c>
      <c r="J53" t="s">
        <v>26</v>
      </c>
      <c r="L53">
        <v>0.56000000000000005</v>
      </c>
      <c r="M53">
        <v>4</v>
      </c>
      <c r="P53" t="s">
        <v>341</v>
      </c>
      <c r="Q53">
        <f t="shared" si="1"/>
        <v>-224.00000000000003</v>
      </c>
      <c r="R53">
        <f t="shared" si="0"/>
        <v>0</v>
      </c>
    </row>
    <row r="54" spans="1:18" x14ac:dyDescent="0.25">
      <c r="A54" t="s">
        <v>23</v>
      </c>
      <c r="B54" s="1">
        <v>44603</v>
      </c>
      <c r="C54">
        <v>235</v>
      </c>
      <c r="D54" t="s">
        <v>24</v>
      </c>
      <c r="E54" t="s">
        <v>15</v>
      </c>
      <c r="F54" t="s">
        <v>83</v>
      </c>
      <c r="G54" t="s">
        <v>17</v>
      </c>
      <c r="H54">
        <v>2</v>
      </c>
      <c r="I54" t="s">
        <v>18</v>
      </c>
      <c r="K54" t="s">
        <v>26</v>
      </c>
      <c r="L54">
        <v>0.92</v>
      </c>
      <c r="M54">
        <v>2</v>
      </c>
      <c r="P54" t="s">
        <v>341</v>
      </c>
      <c r="Q54">
        <f t="shared" si="1"/>
        <v>0</v>
      </c>
      <c r="R54">
        <f t="shared" si="0"/>
        <v>184</v>
      </c>
    </row>
    <row r="55" spans="1:18" x14ac:dyDescent="0.25">
      <c r="A55" t="s">
        <v>23</v>
      </c>
      <c r="B55" s="1">
        <v>44603</v>
      </c>
      <c r="C55">
        <v>235</v>
      </c>
      <c r="D55" t="s">
        <v>24</v>
      </c>
      <c r="E55" t="s">
        <v>20</v>
      </c>
      <c r="F55" t="s">
        <v>84</v>
      </c>
      <c r="G55" t="s">
        <v>22</v>
      </c>
      <c r="H55">
        <v>2</v>
      </c>
      <c r="I55" t="s">
        <v>18</v>
      </c>
      <c r="J55" t="s">
        <v>26</v>
      </c>
      <c r="L55">
        <v>0.9</v>
      </c>
      <c r="M55">
        <v>2</v>
      </c>
      <c r="P55" t="s">
        <v>341</v>
      </c>
      <c r="Q55">
        <f t="shared" si="1"/>
        <v>-180</v>
      </c>
      <c r="R55">
        <f t="shared" si="0"/>
        <v>0</v>
      </c>
    </row>
    <row r="56" spans="1:18" x14ac:dyDescent="0.25">
      <c r="A56" t="s">
        <v>47</v>
      </c>
      <c r="B56" s="1">
        <v>44603</v>
      </c>
      <c r="C56">
        <v>180</v>
      </c>
      <c r="D56" t="s">
        <v>24</v>
      </c>
      <c r="E56" t="s">
        <v>15</v>
      </c>
      <c r="F56" t="s">
        <v>85</v>
      </c>
      <c r="G56" t="s">
        <v>17</v>
      </c>
      <c r="H56">
        <v>20</v>
      </c>
      <c r="I56" t="s">
        <v>18</v>
      </c>
      <c r="K56" t="s">
        <v>26</v>
      </c>
      <c r="L56">
        <v>0.18</v>
      </c>
      <c r="M56">
        <v>20</v>
      </c>
      <c r="P56" t="s">
        <v>341</v>
      </c>
      <c r="Q56">
        <f t="shared" si="1"/>
        <v>0</v>
      </c>
      <c r="R56">
        <f t="shared" si="0"/>
        <v>359.99999999999994</v>
      </c>
    </row>
    <row r="57" spans="1:18" x14ac:dyDescent="0.25">
      <c r="A57" t="s">
        <v>47</v>
      </c>
      <c r="B57" s="1">
        <v>44603</v>
      </c>
      <c r="C57">
        <v>180</v>
      </c>
      <c r="D57" t="s">
        <v>24</v>
      </c>
      <c r="E57" t="s">
        <v>20</v>
      </c>
      <c r="F57" t="s">
        <v>86</v>
      </c>
      <c r="G57" t="s">
        <v>22</v>
      </c>
      <c r="H57">
        <v>20</v>
      </c>
      <c r="I57" t="s">
        <v>18</v>
      </c>
      <c r="J57" t="s">
        <v>26</v>
      </c>
      <c r="L57">
        <v>0.05</v>
      </c>
      <c r="M57">
        <v>20</v>
      </c>
      <c r="P57" t="s">
        <v>341</v>
      </c>
      <c r="Q57">
        <f t="shared" si="1"/>
        <v>-100</v>
      </c>
      <c r="R57">
        <f t="shared" si="0"/>
        <v>0</v>
      </c>
    </row>
    <row r="58" spans="1:18" x14ac:dyDescent="0.25">
      <c r="A58" t="s">
        <v>47</v>
      </c>
      <c r="B58" s="1">
        <v>44603</v>
      </c>
      <c r="C58">
        <v>167.5</v>
      </c>
      <c r="D58" t="s">
        <v>14</v>
      </c>
      <c r="E58" t="s">
        <v>15</v>
      </c>
      <c r="F58" t="s">
        <v>87</v>
      </c>
      <c r="G58" t="s">
        <v>17</v>
      </c>
      <c r="H58">
        <v>2</v>
      </c>
      <c r="I58" t="s">
        <v>18</v>
      </c>
      <c r="K58" t="s">
        <v>19</v>
      </c>
      <c r="L58">
        <v>0.51</v>
      </c>
      <c r="M58">
        <v>2</v>
      </c>
      <c r="N58">
        <v>-0.89999999999999991</v>
      </c>
      <c r="P58" t="s">
        <v>341</v>
      </c>
      <c r="Q58">
        <f t="shared" si="1"/>
        <v>0</v>
      </c>
      <c r="R58">
        <f t="shared" si="0"/>
        <v>102</v>
      </c>
    </row>
    <row r="59" spans="1:18" x14ac:dyDescent="0.25">
      <c r="A59" t="s">
        <v>47</v>
      </c>
      <c r="B59" s="1">
        <v>44603</v>
      </c>
      <c r="C59">
        <v>180</v>
      </c>
      <c r="D59" t="s">
        <v>24</v>
      </c>
      <c r="E59" t="s">
        <v>15</v>
      </c>
      <c r="F59" t="s">
        <v>88</v>
      </c>
      <c r="G59" t="s">
        <v>17</v>
      </c>
      <c r="H59">
        <v>2</v>
      </c>
      <c r="I59" t="s">
        <v>18</v>
      </c>
      <c r="K59" t="s">
        <v>26</v>
      </c>
      <c r="L59">
        <v>0.05</v>
      </c>
      <c r="M59">
        <v>2</v>
      </c>
      <c r="N59">
        <v>-1.2</v>
      </c>
      <c r="P59" t="s">
        <v>341</v>
      </c>
      <c r="Q59">
        <f t="shared" si="1"/>
        <v>0</v>
      </c>
      <c r="R59">
        <f t="shared" si="0"/>
        <v>10</v>
      </c>
    </row>
    <row r="60" spans="1:18" x14ac:dyDescent="0.25">
      <c r="A60" t="s">
        <v>47</v>
      </c>
      <c r="B60" s="1">
        <v>44603</v>
      </c>
      <c r="C60">
        <v>180</v>
      </c>
      <c r="D60" t="s">
        <v>24</v>
      </c>
      <c r="E60" t="s">
        <v>20</v>
      </c>
      <c r="F60" t="s">
        <v>89</v>
      </c>
      <c r="G60" t="s">
        <v>22</v>
      </c>
      <c r="H60">
        <v>2</v>
      </c>
      <c r="I60" t="s">
        <v>18</v>
      </c>
      <c r="J60" t="s">
        <v>26</v>
      </c>
      <c r="L60">
        <v>0.11</v>
      </c>
      <c r="M60">
        <v>2</v>
      </c>
      <c r="P60" t="s">
        <v>341</v>
      </c>
      <c r="Q60">
        <f t="shared" si="1"/>
        <v>-22</v>
      </c>
      <c r="R60">
        <f t="shared" si="0"/>
        <v>0</v>
      </c>
    </row>
    <row r="61" spans="1:18" x14ac:dyDescent="0.25">
      <c r="A61" t="s">
        <v>47</v>
      </c>
      <c r="B61" s="1">
        <v>44603</v>
      </c>
      <c r="C61">
        <v>167.5</v>
      </c>
      <c r="D61" t="s">
        <v>14</v>
      </c>
      <c r="E61" t="s">
        <v>20</v>
      </c>
      <c r="F61" t="s">
        <v>90</v>
      </c>
      <c r="G61" t="s">
        <v>22</v>
      </c>
      <c r="H61">
        <v>1</v>
      </c>
      <c r="I61" t="s">
        <v>18</v>
      </c>
      <c r="J61" t="s">
        <v>19</v>
      </c>
      <c r="L61">
        <v>0.65</v>
      </c>
      <c r="M61">
        <v>1</v>
      </c>
      <c r="P61" t="s">
        <v>341</v>
      </c>
      <c r="Q61">
        <f t="shared" si="1"/>
        <v>-65</v>
      </c>
      <c r="R61">
        <f t="shared" si="0"/>
        <v>0</v>
      </c>
    </row>
    <row r="62" spans="1:18" x14ac:dyDescent="0.25">
      <c r="A62" t="s">
        <v>47</v>
      </c>
      <c r="B62" s="1">
        <v>44603</v>
      </c>
      <c r="C62">
        <v>167.5</v>
      </c>
      <c r="D62" t="s">
        <v>14</v>
      </c>
      <c r="E62" t="s">
        <v>20</v>
      </c>
      <c r="F62" t="s">
        <v>91</v>
      </c>
      <c r="G62" t="s">
        <v>22</v>
      </c>
      <c r="H62">
        <v>1</v>
      </c>
      <c r="I62" t="s">
        <v>18</v>
      </c>
      <c r="J62" t="s">
        <v>19</v>
      </c>
      <c r="L62">
        <v>1.27</v>
      </c>
      <c r="M62">
        <v>1</v>
      </c>
      <c r="P62" t="s">
        <v>341</v>
      </c>
      <c r="Q62">
        <f t="shared" si="1"/>
        <v>-127</v>
      </c>
      <c r="R62">
        <f t="shared" si="0"/>
        <v>0</v>
      </c>
    </row>
    <row r="63" spans="1:18" x14ac:dyDescent="0.25">
      <c r="A63" t="s">
        <v>47</v>
      </c>
      <c r="B63" s="1">
        <v>44603</v>
      </c>
      <c r="C63">
        <v>167.5</v>
      </c>
      <c r="D63" t="s">
        <v>14</v>
      </c>
      <c r="E63" t="s">
        <v>15</v>
      </c>
      <c r="F63" t="s">
        <v>92</v>
      </c>
      <c r="G63" t="s">
        <v>17</v>
      </c>
      <c r="H63">
        <v>1</v>
      </c>
      <c r="I63" t="s">
        <v>18</v>
      </c>
      <c r="K63" t="s">
        <v>19</v>
      </c>
      <c r="L63">
        <v>1.57</v>
      </c>
      <c r="M63">
        <v>1</v>
      </c>
      <c r="P63" t="s">
        <v>341</v>
      </c>
      <c r="Q63">
        <f t="shared" si="1"/>
        <v>0</v>
      </c>
      <c r="R63">
        <f t="shared" si="0"/>
        <v>157</v>
      </c>
    </row>
    <row r="64" spans="1:18" x14ac:dyDescent="0.25">
      <c r="A64" t="s">
        <v>47</v>
      </c>
      <c r="B64" s="1">
        <v>44603</v>
      </c>
      <c r="C64">
        <v>167.5</v>
      </c>
      <c r="D64" t="s">
        <v>14</v>
      </c>
      <c r="E64" t="s">
        <v>20</v>
      </c>
      <c r="F64" t="s">
        <v>93</v>
      </c>
      <c r="G64" t="s">
        <v>22</v>
      </c>
      <c r="H64">
        <v>1</v>
      </c>
      <c r="I64" t="s">
        <v>18</v>
      </c>
      <c r="J64" t="s">
        <v>19</v>
      </c>
      <c r="L64">
        <v>1.43</v>
      </c>
      <c r="M64">
        <v>1</v>
      </c>
      <c r="P64" t="s">
        <v>341</v>
      </c>
      <c r="Q64">
        <f t="shared" si="1"/>
        <v>-143</v>
      </c>
      <c r="R64">
        <f t="shared" si="0"/>
        <v>0</v>
      </c>
    </row>
    <row r="65" spans="1:18" x14ac:dyDescent="0.25">
      <c r="A65" t="s">
        <v>94</v>
      </c>
      <c r="B65" s="1">
        <v>44603</v>
      </c>
      <c r="C65">
        <v>60</v>
      </c>
      <c r="D65" t="s">
        <v>24</v>
      </c>
      <c r="E65" t="s">
        <v>15</v>
      </c>
      <c r="F65" t="s">
        <v>95</v>
      </c>
      <c r="G65" t="s">
        <v>17</v>
      </c>
      <c r="H65">
        <v>1</v>
      </c>
      <c r="I65" t="s">
        <v>18</v>
      </c>
      <c r="K65" t="s">
        <v>26</v>
      </c>
      <c r="L65">
        <v>1.22</v>
      </c>
      <c r="M65">
        <v>1</v>
      </c>
      <c r="P65">
        <v>0</v>
      </c>
      <c r="Q65">
        <f t="shared" si="1"/>
        <v>0</v>
      </c>
      <c r="R65">
        <f t="shared" si="0"/>
        <v>122</v>
      </c>
    </row>
    <row r="66" spans="1:18" x14ac:dyDescent="0.25">
      <c r="A66" t="s">
        <v>94</v>
      </c>
      <c r="B66" s="1">
        <v>44603</v>
      </c>
      <c r="C66">
        <v>60</v>
      </c>
      <c r="D66" t="s">
        <v>24</v>
      </c>
      <c r="E66" t="s">
        <v>20</v>
      </c>
      <c r="F66" t="s">
        <v>96</v>
      </c>
      <c r="G66" t="s">
        <v>22</v>
      </c>
      <c r="H66">
        <v>1</v>
      </c>
      <c r="I66" t="s">
        <v>18</v>
      </c>
      <c r="J66" t="s">
        <v>26</v>
      </c>
      <c r="L66">
        <v>1.27</v>
      </c>
      <c r="M66">
        <v>1</v>
      </c>
      <c r="P66">
        <v>0</v>
      </c>
      <c r="Q66">
        <f t="shared" si="1"/>
        <v>-127</v>
      </c>
      <c r="R66">
        <f t="shared" si="0"/>
        <v>0</v>
      </c>
    </row>
    <row r="67" spans="1:18" x14ac:dyDescent="0.25">
      <c r="A67" t="s">
        <v>47</v>
      </c>
      <c r="B67" s="1">
        <v>44603</v>
      </c>
      <c r="C67">
        <v>167.5</v>
      </c>
      <c r="D67" t="s">
        <v>14</v>
      </c>
      <c r="E67" t="s">
        <v>15</v>
      </c>
      <c r="F67" t="s">
        <v>97</v>
      </c>
      <c r="G67" t="s">
        <v>17</v>
      </c>
      <c r="H67">
        <v>1</v>
      </c>
      <c r="I67" t="s">
        <v>18</v>
      </c>
      <c r="K67" t="s">
        <v>19</v>
      </c>
      <c r="L67">
        <v>1.8</v>
      </c>
      <c r="M67">
        <v>1</v>
      </c>
      <c r="P67" t="s">
        <v>341</v>
      </c>
      <c r="Q67">
        <f t="shared" ref="Q67:Q119" si="2">IF((J67&lt;&gt;""),L67*M67*-100,0)</f>
        <v>0</v>
      </c>
      <c r="R67">
        <f t="shared" ref="R67:R119" si="3">IF((K67&lt;&gt;""),L67*M67*100,0)</f>
        <v>180</v>
      </c>
    </row>
    <row r="68" spans="1:18" x14ac:dyDescent="0.25">
      <c r="A68" t="s">
        <v>47</v>
      </c>
      <c r="B68" s="1">
        <v>44603</v>
      </c>
      <c r="C68">
        <v>167.5</v>
      </c>
      <c r="D68" t="s">
        <v>14</v>
      </c>
      <c r="E68" t="s">
        <v>20</v>
      </c>
      <c r="F68" t="s">
        <v>98</v>
      </c>
      <c r="G68" t="s">
        <v>22</v>
      </c>
      <c r="H68">
        <v>1</v>
      </c>
      <c r="I68" t="s">
        <v>18</v>
      </c>
      <c r="J68" t="s">
        <v>19</v>
      </c>
      <c r="L68">
        <v>0.99</v>
      </c>
      <c r="M68">
        <v>1</v>
      </c>
      <c r="P68" t="s">
        <v>341</v>
      </c>
      <c r="Q68">
        <f t="shared" si="2"/>
        <v>-99</v>
      </c>
      <c r="R68">
        <f t="shared" si="3"/>
        <v>0</v>
      </c>
    </row>
    <row r="69" spans="1:18" x14ac:dyDescent="0.25">
      <c r="A69" t="s">
        <v>23</v>
      </c>
      <c r="B69" s="1">
        <v>44596</v>
      </c>
      <c r="C69">
        <v>355</v>
      </c>
      <c r="D69" t="s">
        <v>24</v>
      </c>
      <c r="E69" t="s">
        <v>15</v>
      </c>
      <c r="F69" t="s">
        <v>99</v>
      </c>
      <c r="G69" t="s">
        <v>17</v>
      </c>
      <c r="H69">
        <v>1</v>
      </c>
      <c r="I69" t="s">
        <v>18</v>
      </c>
      <c r="K69" t="s">
        <v>26</v>
      </c>
      <c r="L69">
        <v>0.87</v>
      </c>
      <c r="M69">
        <v>1</v>
      </c>
      <c r="P69">
        <v>0</v>
      </c>
      <c r="Q69">
        <f t="shared" si="2"/>
        <v>0</v>
      </c>
      <c r="R69">
        <f t="shared" si="3"/>
        <v>87</v>
      </c>
    </row>
    <row r="70" spans="1:18" x14ac:dyDescent="0.25">
      <c r="A70" t="s">
        <v>23</v>
      </c>
      <c r="B70" s="1">
        <v>44596</v>
      </c>
      <c r="C70">
        <v>355</v>
      </c>
      <c r="D70" t="s">
        <v>24</v>
      </c>
      <c r="E70" t="s">
        <v>20</v>
      </c>
      <c r="F70" t="s">
        <v>100</v>
      </c>
      <c r="G70" t="s">
        <v>22</v>
      </c>
      <c r="H70">
        <v>1</v>
      </c>
      <c r="I70" t="s">
        <v>18</v>
      </c>
      <c r="J70" t="s">
        <v>26</v>
      </c>
      <c r="L70">
        <v>1.1200000000000001</v>
      </c>
      <c r="M70">
        <v>1</v>
      </c>
      <c r="P70">
        <v>0</v>
      </c>
      <c r="Q70">
        <f t="shared" si="2"/>
        <v>-112.00000000000001</v>
      </c>
      <c r="R70">
        <f t="shared" si="3"/>
        <v>0</v>
      </c>
    </row>
    <row r="71" spans="1:18" x14ac:dyDescent="0.25">
      <c r="A71" t="s">
        <v>37</v>
      </c>
      <c r="B71" s="1">
        <v>44596</v>
      </c>
      <c r="C71">
        <v>140</v>
      </c>
      <c r="D71" t="s">
        <v>24</v>
      </c>
      <c r="E71" t="s">
        <v>15</v>
      </c>
      <c r="F71" t="s">
        <v>101</v>
      </c>
      <c r="G71" t="s">
        <v>17</v>
      </c>
      <c r="H71">
        <v>1</v>
      </c>
      <c r="I71" t="s">
        <v>18</v>
      </c>
      <c r="K71" t="s">
        <v>26</v>
      </c>
      <c r="L71">
        <v>0.47</v>
      </c>
      <c r="M71">
        <v>1</v>
      </c>
      <c r="P71">
        <v>0</v>
      </c>
      <c r="Q71">
        <f t="shared" si="2"/>
        <v>0</v>
      </c>
      <c r="R71">
        <f t="shared" si="3"/>
        <v>47</v>
      </c>
    </row>
    <row r="72" spans="1:18" x14ac:dyDescent="0.25">
      <c r="A72" t="s">
        <v>37</v>
      </c>
      <c r="B72" s="1">
        <v>44596</v>
      </c>
      <c r="C72">
        <v>140</v>
      </c>
      <c r="D72" t="s">
        <v>24</v>
      </c>
      <c r="E72" t="s">
        <v>20</v>
      </c>
      <c r="F72" t="s">
        <v>102</v>
      </c>
      <c r="G72" t="s">
        <v>22</v>
      </c>
      <c r="H72">
        <v>1</v>
      </c>
      <c r="I72" t="s">
        <v>18</v>
      </c>
      <c r="J72" t="s">
        <v>26</v>
      </c>
      <c r="L72">
        <v>0.23</v>
      </c>
      <c r="M72">
        <v>1</v>
      </c>
      <c r="P72">
        <v>0</v>
      </c>
      <c r="Q72">
        <f t="shared" si="2"/>
        <v>-23</v>
      </c>
      <c r="R72">
        <f t="shared" si="3"/>
        <v>0</v>
      </c>
    </row>
    <row r="73" spans="1:18" x14ac:dyDescent="0.25">
      <c r="A73" t="s">
        <v>23</v>
      </c>
      <c r="B73" s="1">
        <v>44596</v>
      </c>
      <c r="C73">
        <v>355</v>
      </c>
      <c r="D73" t="s">
        <v>24</v>
      </c>
      <c r="E73" t="s">
        <v>15</v>
      </c>
      <c r="F73" t="s">
        <v>103</v>
      </c>
      <c r="G73" t="s">
        <v>17</v>
      </c>
      <c r="H73">
        <v>1</v>
      </c>
      <c r="I73" t="s">
        <v>18</v>
      </c>
      <c r="K73" t="s">
        <v>26</v>
      </c>
      <c r="L73">
        <v>0.21</v>
      </c>
      <c r="M73">
        <v>1</v>
      </c>
      <c r="P73">
        <v>0</v>
      </c>
      <c r="Q73">
        <f t="shared" si="2"/>
        <v>0</v>
      </c>
      <c r="R73">
        <f t="shared" si="3"/>
        <v>21</v>
      </c>
    </row>
    <row r="74" spans="1:18" x14ac:dyDescent="0.25">
      <c r="A74" t="s">
        <v>23</v>
      </c>
      <c r="B74" s="1">
        <v>44596</v>
      </c>
      <c r="C74">
        <v>355</v>
      </c>
      <c r="D74" t="s">
        <v>24</v>
      </c>
      <c r="E74" t="s">
        <v>20</v>
      </c>
      <c r="F74" t="s">
        <v>104</v>
      </c>
      <c r="G74" t="s">
        <v>22</v>
      </c>
      <c r="H74">
        <v>1</v>
      </c>
      <c r="I74" t="s">
        <v>18</v>
      </c>
      <c r="J74" t="s">
        <v>26</v>
      </c>
      <c r="L74">
        <v>0.13</v>
      </c>
      <c r="M74">
        <v>1</v>
      </c>
      <c r="P74">
        <v>0</v>
      </c>
      <c r="Q74">
        <f t="shared" si="2"/>
        <v>-13</v>
      </c>
      <c r="R74">
        <f t="shared" si="3"/>
        <v>0</v>
      </c>
    </row>
    <row r="75" spans="1:18" x14ac:dyDescent="0.25">
      <c r="A75" t="s">
        <v>34</v>
      </c>
      <c r="B75" s="1">
        <v>44589</v>
      </c>
      <c r="C75">
        <v>410</v>
      </c>
      <c r="D75" t="s">
        <v>14</v>
      </c>
      <c r="E75" t="s">
        <v>20</v>
      </c>
      <c r="F75" t="s">
        <v>105</v>
      </c>
      <c r="G75" t="s">
        <v>22</v>
      </c>
      <c r="H75">
        <v>1</v>
      </c>
      <c r="I75" t="s">
        <v>18</v>
      </c>
      <c r="J75" t="s">
        <v>19</v>
      </c>
      <c r="L75">
        <v>0.3</v>
      </c>
      <c r="M75">
        <v>1</v>
      </c>
      <c r="P75" t="s">
        <v>341</v>
      </c>
      <c r="Q75">
        <f t="shared" si="2"/>
        <v>-30</v>
      </c>
      <c r="R75">
        <f t="shared" si="3"/>
        <v>0</v>
      </c>
    </row>
    <row r="76" spans="1:18" x14ac:dyDescent="0.25">
      <c r="A76" t="s">
        <v>34</v>
      </c>
      <c r="B76" s="1">
        <v>44589</v>
      </c>
      <c r="C76">
        <v>470</v>
      </c>
      <c r="D76" t="s">
        <v>24</v>
      </c>
      <c r="E76" t="s">
        <v>15</v>
      </c>
      <c r="F76" t="s">
        <v>106</v>
      </c>
      <c r="G76" t="s">
        <v>17</v>
      </c>
      <c r="H76">
        <v>3</v>
      </c>
      <c r="I76" t="s">
        <v>18</v>
      </c>
      <c r="K76" t="s">
        <v>26</v>
      </c>
      <c r="L76">
        <v>0.02</v>
      </c>
      <c r="M76">
        <v>3</v>
      </c>
      <c r="N76">
        <v>-0.06</v>
      </c>
      <c r="P76" t="s">
        <v>341</v>
      </c>
      <c r="Q76">
        <f t="shared" si="2"/>
        <v>0</v>
      </c>
      <c r="R76">
        <f t="shared" si="3"/>
        <v>6</v>
      </c>
    </row>
    <row r="77" spans="1:18" x14ac:dyDescent="0.25">
      <c r="A77" t="s">
        <v>34</v>
      </c>
      <c r="B77" s="1">
        <v>44601</v>
      </c>
      <c r="C77">
        <v>365</v>
      </c>
      <c r="D77" t="s">
        <v>14</v>
      </c>
      <c r="E77" t="s">
        <v>15</v>
      </c>
      <c r="F77" t="s">
        <v>107</v>
      </c>
      <c r="G77" t="s">
        <v>17</v>
      </c>
      <c r="H77">
        <v>1</v>
      </c>
      <c r="I77" t="s">
        <v>18</v>
      </c>
      <c r="K77" t="s">
        <v>19</v>
      </c>
      <c r="L77">
        <v>0.37</v>
      </c>
      <c r="M77">
        <v>1</v>
      </c>
      <c r="N77">
        <v>-1</v>
      </c>
      <c r="P77" t="s">
        <v>341</v>
      </c>
      <c r="Q77">
        <f t="shared" si="2"/>
        <v>0</v>
      </c>
      <c r="R77">
        <f t="shared" si="3"/>
        <v>37</v>
      </c>
    </row>
    <row r="78" spans="1:18" x14ac:dyDescent="0.25">
      <c r="A78" t="s">
        <v>34</v>
      </c>
      <c r="B78" s="1">
        <v>44589</v>
      </c>
      <c r="C78">
        <v>470</v>
      </c>
      <c r="D78" t="s">
        <v>24</v>
      </c>
      <c r="E78" t="s">
        <v>20</v>
      </c>
      <c r="F78" t="s">
        <v>108</v>
      </c>
      <c r="G78" t="s">
        <v>22</v>
      </c>
      <c r="H78">
        <v>3</v>
      </c>
      <c r="I78" t="s">
        <v>18</v>
      </c>
      <c r="J78" t="s">
        <v>26</v>
      </c>
      <c r="L78">
        <v>0.04</v>
      </c>
      <c r="M78">
        <v>3</v>
      </c>
      <c r="P78" t="s">
        <v>341</v>
      </c>
      <c r="Q78">
        <f t="shared" si="2"/>
        <v>-12</v>
      </c>
      <c r="R78">
        <f t="shared" si="3"/>
        <v>0</v>
      </c>
    </row>
    <row r="79" spans="1:18" x14ac:dyDescent="0.25">
      <c r="A79" t="s">
        <v>34</v>
      </c>
      <c r="B79" s="1">
        <v>44601</v>
      </c>
      <c r="C79">
        <v>365</v>
      </c>
      <c r="D79" t="s">
        <v>14</v>
      </c>
      <c r="E79" t="s">
        <v>20</v>
      </c>
      <c r="F79" t="s">
        <v>109</v>
      </c>
      <c r="G79" t="s">
        <v>22</v>
      </c>
      <c r="H79">
        <v>1</v>
      </c>
      <c r="I79" t="s">
        <v>18</v>
      </c>
      <c r="J79" t="s">
        <v>19</v>
      </c>
      <c r="L79">
        <v>1.37</v>
      </c>
      <c r="M79">
        <v>1</v>
      </c>
      <c r="P79" t="s">
        <v>341</v>
      </c>
      <c r="Q79">
        <f t="shared" si="2"/>
        <v>-137</v>
      </c>
      <c r="R79">
        <f t="shared" si="3"/>
        <v>0</v>
      </c>
    </row>
    <row r="80" spans="1:18" x14ac:dyDescent="0.25">
      <c r="A80" t="s">
        <v>110</v>
      </c>
      <c r="B80" s="1">
        <v>44589</v>
      </c>
      <c r="C80">
        <v>87</v>
      </c>
      <c r="D80" t="s">
        <v>24</v>
      </c>
      <c r="E80" t="s">
        <v>15</v>
      </c>
      <c r="F80" t="s">
        <v>111</v>
      </c>
      <c r="G80" t="s">
        <v>17</v>
      </c>
      <c r="H80">
        <v>1</v>
      </c>
      <c r="I80" t="s">
        <v>18</v>
      </c>
      <c r="K80" t="s">
        <v>26</v>
      </c>
      <c r="L80">
        <v>0.42</v>
      </c>
      <c r="M80">
        <v>1</v>
      </c>
      <c r="P80">
        <v>0</v>
      </c>
      <c r="Q80">
        <f t="shared" si="2"/>
        <v>0</v>
      </c>
      <c r="R80">
        <f t="shared" si="3"/>
        <v>42</v>
      </c>
    </row>
    <row r="81" spans="1:18" x14ac:dyDescent="0.25">
      <c r="A81" t="s">
        <v>37</v>
      </c>
      <c r="B81" s="1">
        <v>44589</v>
      </c>
      <c r="C81">
        <v>122</v>
      </c>
      <c r="D81" t="s">
        <v>24</v>
      </c>
      <c r="E81" t="s">
        <v>15</v>
      </c>
      <c r="F81" t="s">
        <v>112</v>
      </c>
      <c r="G81" t="s">
        <v>17</v>
      </c>
      <c r="H81">
        <v>1</v>
      </c>
      <c r="I81" t="s">
        <v>18</v>
      </c>
      <c r="K81" t="s">
        <v>26</v>
      </c>
      <c r="L81">
        <v>1</v>
      </c>
      <c r="M81">
        <v>1</v>
      </c>
      <c r="P81">
        <v>0</v>
      </c>
      <c r="Q81">
        <f t="shared" si="2"/>
        <v>0</v>
      </c>
      <c r="R81">
        <f t="shared" si="3"/>
        <v>100</v>
      </c>
    </row>
    <row r="82" spans="1:18" x14ac:dyDescent="0.25">
      <c r="A82" t="s">
        <v>110</v>
      </c>
      <c r="B82" s="1">
        <v>44589</v>
      </c>
      <c r="C82">
        <v>87</v>
      </c>
      <c r="D82" t="s">
        <v>24</v>
      </c>
      <c r="E82" t="s">
        <v>20</v>
      </c>
      <c r="F82" t="s">
        <v>113</v>
      </c>
      <c r="G82" t="s">
        <v>22</v>
      </c>
      <c r="H82">
        <v>1</v>
      </c>
      <c r="I82" t="s">
        <v>18</v>
      </c>
      <c r="J82" t="s">
        <v>26</v>
      </c>
      <c r="L82">
        <v>0.56000000000000005</v>
      </c>
      <c r="M82">
        <v>1</v>
      </c>
      <c r="P82">
        <v>0</v>
      </c>
      <c r="Q82">
        <f t="shared" si="2"/>
        <v>-56.000000000000007</v>
      </c>
      <c r="R82">
        <f t="shared" si="3"/>
        <v>0</v>
      </c>
    </row>
    <row r="83" spans="1:18" x14ac:dyDescent="0.25">
      <c r="A83" t="s">
        <v>37</v>
      </c>
      <c r="B83" s="1">
        <v>44589</v>
      </c>
      <c r="C83">
        <v>122</v>
      </c>
      <c r="D83" t="s">
        <v>24</v>
      </c>
      <c r="E83" t="s">
        <v>20</v>
      </c>
      <c r="F83" t="s">
        <v>114</v>
      </c>
      <c r="G83" t="s">
        <v>22</v>
      </c>
      <c r="H83">
        <v>1</v>
      </c>
      <c r="I83" t="s">
        <v>18</v>
      </c>
      <c r="J83" t="s">
        <v>26</v>
      </c>
      <c r="L83">
        <v>1.58</v>
      </c>
      <c r="M83">
        <v>1</v>
      </c>
      <c r="P83">
        <v>0</v>
      </c>
      <c r="Q83">
        <f t="shared" si="2"/>
        <v>-158</v>
      </c>
      <c r="R83">
        <f t="shared" si="3"/>
        <v>0</v>
      </c>
    </row>
    <row r="84" spans="1:18" x14ac:dyDescent="0.25">
      <c r="A84" t="s">
        <v>37</v>
      </c>
      <c r="B84" s="1">
        <v>44589</v>
      </c>
      <c r="C84">
        <v>121</v>
      </c>
      <c r="D84" t="s">
        <v>24</v>
      </c>
      <c r="E84" t="s">
        <v>15</v>
      </c>
      <c r="F84" t="s">
        <v>115</v>
      </c>
      <c r="G84" t="s">
        <v>17</v>
      </c>
      <c r="H84">
        <v>1</v>
      </c>
      <c r="I84" t="s">
        <v>18</v>
      </c>
      <c r="K84" t="s">
        <v>26</v>
      </c>
      <c r="L84">
        <v>1.8</v>
      </c>
      <c r="M84">
        <v>1</v>
      </c>
      <c r="P84">
        <v>0</v>
      </c>
      <c r="Q84">
        <f t="shared" si="2"/>
        <v>0</v>
      </c>
      <c r="R84">
        <f t="shared" si="3"/>
        <v>180</v>
      </c>
    </row>
    <row r="85" spans="1:18" x14ac:dyDescent="0.25">
      <c r="A85" t="s">
        <v>37</v>
      </c>
      <c r="B85" s="1">
        <v>44589</v>
      </c>
      <c r="C85">
        <v>121</v>
      </c>
      <c r="D85" t="s">
        <v>24</v>
      </c>
      <c r="E85" t="s">
        <v>20</v>
      </c>
      <c r="F85" t="s">
        <v>116</v>
      </c>
      <c r="G85" t="s">
        <v>22</v>
      </c>
      <c r="H85">
        <v>1</v>
      </c>
      <c r="I85" t="s">
        <v>18</v>
      </c>
      <c r="J85" t="s">
        <v>26</v>
      </c>
      <c r="L85">
        <v>1.7</v>
      </c>
      <c r="M85">
        <v>1</v>
      </c>
      <c r="P85">
        <v>0</v>
      </c>
      <c r="Q85">
        <f t="shared" si="2"/>
        <v>-170</v>
      </c>
      <c r="R85">
        <f t="shared" si="3"/>
        <v>0</v>
      </c>
    </row>
    <row r="86" spans="1:18" x14ac:dyDescent="0.25">
      <c r="A86" t="s">
        <v>117</v>
      </c>
      <c r="B86" s="1">
        <v>44596</v>
      </c>
      <c r="C86">
        <v>20</v>
      </c>
      <c r="D86" t="s">
        <v>14</v>
      </c>
      <c r="E86" t="s">
        <v>15</v>
      </c>
      <c r="F86" t="s">
        <v>118</v>
      </c>
      <c r="G86" t="s">
        <v>17</v>
      </c>
      <c r="H86">
        <v>5</v>
      </c>
      <c r="I86" t="s">
        <v>18</v>
      </c>
      <c r="K86" t="s">
        <v>19</v>
      </c>
      <c r="L86">
        <v>0.3</v>
      </c>
      <c r="M86">
        <v>5</v>
      </c>
      <c r="P86" t="s">
        <v>341</v>
      </c>
      <c r="Q86">
        <f t="shared" si="2"/>
        <v>0</v>
      </c>
      <c r="R86">
        <f t="shared" si="3"/>
        <v>150</v>
      </c>
    </row>
    <row r="87" spans="1:18" x14ac:dyDescent="0.25">
      <c r="A87" t="s">
        <v>117</v>
      </c>
      <c r="B87" s="1">
        <v>44596</v>
      </c>
      <c r="C87">
        <v>20</v>
      </c>
      <c r="D87" t="s">
        <v>14</v>
      </c>
      <c r="E87" t="s">
        <v>20</v>
      </c>
      <c r="F87" t="s">
        <v>119</v>
      </c>
      <c r="G87" t="s">
        <v>22</v>
      </c>
      <c r="H87">
        <v>5</v>
      </c>
      <c r="I87" t="s">
        <v>18</v>
      </c>
      <c r="J87" t="s">
        <v>19</v>
      </c>
      <c r="L87">
        <v>0.2</v>
      </c>
      <c r="M87">
        <v>5</v>
      </c>
      <c r="P87" t="s">
        <v>341</v>
      </c>
      <c r="Q87">
        <f t="shared" si="2"/>
        <v>-100</v>
      </c>
      <c r="R87">
        <f t="shared" si="3"/>
        <v>0</v>
      </c>
    </row>
    <row r="88" spans="1:18" x14ac:dyDescent="0.25">
      <c r="A88" t="s">
        <v>47</v>
      </c>
      <c r="B88" s="1">
        <v>44589</v>
      </c>
      <c r="C88">
        <v>150</v>
      </c>
      <c r="D88" t="s">
        <v>14</v>
      </c>
      <c r="E88" t="s">
        <v>15</v>
      </c>
      <c r="F88" t="s">
        <v>120</v>
      </c>
      <c r="G88" t="s">
        <v>17</v>
      </c>
      <c r="H88">
        <v>1</v>
      </c>
      <c r="I88" t="s">
        <v>18</v>
      </c>
      <c r="K88" t="s">
        <v>19</v>
      </c>
      <c r="L88">
        <v>0.9</v>
      </c>
      <c r="M88">
        <v>1</v>
      </c>
      <c r="N88">
        <v>-0.1</v>
      </c>
      <c r="P88" t="s">
        <v>341</v>
      </c>
      <c r="Q88">
        <f t="shared" si="2"/>
        <v>0</v>
      </c>
      <c r="R88">
        <f t="shared" si="3"/>
        <v>90</v>
      </c>
    </row>
    <row r="89" spans="1:18" x14ac:dyDescent="0.25">
      <c r="A89" t="s">
        <v>47</v>
      </c>
      <c r="B89" s="1">
        <v>44589</v>
      </c>
      <c r="C89">
        <v>150</v>
      </c>
      <c r="D89" t="s">
        <v>14</v>
      </c>
      <c r="E89" t="s">
        <v>20</v>
      </c>
      <c r="F89" t="s">
        <v>121</v>
      </c>
      <c r="G89" t="s">
        <v>22</v>
      </c>
      <c r="H89">
        <v>1</v>
      </c>
      <c r="I89" t="s">
        <v>18</v>
      </c>
      <c r="J89" t="s">
        <v>19</v>
      </c>
      <c r="L89">
        <v>1</v>
      </c>
      <c r="M89">
        <v>1</v>
      </c>
      <c r="P89">
        <v>0</v>
      </c>
      <c r="Q89">
        <f t="shared" si="2"/>
        <v>-100</v>
      </c>
      <c r="R89">
        <f t="shared" si="3"/>
        <v>0</v>
      </c>
    </row>
    <row r="90" spans="1:18" x14ac:dyDescent="0.25">
      <c r="A90" t="s">
        <v>122</v>
      </c>
      <c r="B90" s="1">
        <v>44582</v>
      </c>
      <c r="C90">
        <v>180</v>
      </c>
      <c r="D90" t="s">
        <v>24</v>
      </c>
      <c r="E90" t="s">
        <v>15</v>
      </c>
      <c r="F90" t="s">
        <v>123</v>
      </c>
      <c r="G90" t="s">
        <v>17</v>
      </c>
      <c r="H90">
        <v>1</v>
      </c>
      <c r="I90" t="s">
        <v>18</v>
      </c>
      <c r="K90" t="s">
        <v>26</v>
      </c>
      <c r="L90">
        <v>1.05</v>
      </c>
      <c r="M90">
        <v>1</v>
      </c>
      <c r="P90">
        <v>0</v>
      </c>
      <c r="Q90">
        <f t="shared" si="2"/>
        <v>0</v>
      </c>
      <c r="R90">
        <f t="shared" si="3"/>
        <v>105</v>
      </c>
    </row>
    <row r="91" spans="1:18" x14ac:dyDescent="0.25">
      <c r="A91" t="s">
        <v>122</v>
      </c>
      <c r="B91" s="1">
        <v>44582</v>
      </c>
      <c r="C91">
        <v>180</v>
      </c>
      <c r="D91" t="s">
        <v>24</v>
      </c>
      <c r="E91" t="s">
        <v>20</v>
      </c>
      <c r="F91" t="s">
        <v>124</v>
      </c>
      <c r="G91" t="s">
        <v>22</v>
      </c>
      <c r="H91">
        <v>1</v>
      </c>
      <c r="I91" t="s">
        <v>18</v>
      </c>
      <c r="J91" t="s">
        <v>26</v>
      </c>
      <c r="L91">
        <v>1.1200000000000001</v>
      </c>
      <c r="M91">
        <v>1</v>
      </c>
      <c r="P91">
        <v>0</v>
      </c>
      <c r="Q91">
        <f t="shared" si="2"/>
        <v>-112.00000000000001</v>
      </c>
      <c r="R91">
        <f t="shared" si="3"/>
        <v>0</v>
      </c>
    </row>
    <row r="92" spans="1:18" x14ac:dyDescent="0.25">
      <c r="A92" t="s">
        <v>125</v>
      </c>
      <c r="B92" s="1">
        <v>44582</v>
      </c>
      <c r="C92">
        <v>55</v>
      </c>
      <c r="D92" t="s">
        <v>14</v>
      </c>
      <c r="E92" t="s">
        <v>15</v>
      </c>
      <c r="F92" t="s">
        <v>126</v>
      </c>
      <c r="G92" t="s">
        <v>17</v>
      </c>
      <c r="H92">
        <v>8</v>
      </c>
      <c r="I92" t="s">
        <v>18</v>
      </c>
      <c r="K92" t="s">
        <v>19</v>
      </c>
      <c r="L92">
        <v>0.2</v>
      </c>
      <c r="M92">
        <v>8</v>
      </c>
      <c r="P92">
        <v>0</v>
      </c>
      <c r="Q92">
        <f t="shared" si="2"/>
        <v>0</v>
      </c>
      <c r="R92">
        <f t="shared" si="3"/>
        <v>160</v>
      </c>
    </row>
    <row r="93" spans="1:18" x14ac:dyDescent="0.25">
      <c r="A93" t="s">
        <v>125</v>
      </c>
      <c r="B93" s="1">
        <v>44582</v>
      </c>
      <c r="C93">
        <v>55</v>
      </c>
      <c r="D93" t="s">
        <v>14</v>
      </c>
      <c r="E93" t="s">
        <v>20</v>
      </c>
      <c r="F93" t="s">
        <v>127</v>
      </c>
      <c r="G93" t="s">
        <v>22</v>
      </c>
      <c r="H93">
        <v>2</v>
      </c>
      <c r="I93" t="s">
        <v>18</v>
      </c>
      <c r="J93" t="s">
        <v>19</v>
      </c>
      <c r="L93">
        <v>0.19</v>
      </c>
      <c r="M93">
        <v>2</v>
      </c>
      <c r="P93">
        <v>0</v>
      </c>
      <c r="Q93">
        <f t="shared" si="2"/>
        <v>-38</v>
      </c>
      <c r="R93">
        <f t="shared" si="3"/>
        <v>0</v>
      </c>
    </row>
    <row r="94" spans="1:18" x14ac:dyDescent="0.25">
      <c r="A94" t="s">
        <v>125</v>
      </c>
      <c r="B94" s="1">
        <v>44582</v>
      </c>
      <c r="C94">
        <v>55</v>
      </c>
      <c r="D94" t="s">
        <v>14</v>
      </c>
      <c r="E94" t="s">
        <v>20</v>
      </c>
      <c r="F94" t="s">
        <v>128</v>
      </c>
      <c r="G94" t="s">
        <v>22</v>
      </c>
      <c r="H94">
        <v>1</v>
      </c>
      <c r="I94" t="s">
        <v>18</v>
      </c>
      <c r="J94" t="s">
        <v>19</v>
      </c>
      <c r="L94">
        <v>0.19</v>
      </c>
      <c r="M94">
        <v>1</v>
      </c>
      <c r="P94">
        <v>0</v>
      </c>
      <c r="Q94">
        <f t="shared" si="2"/>
        <v>-19</v>
      </c>
      <c r="R94">
        <f t="shared" si="3"/>
        <v>0</v>
      </c>
    </row>
    <row r="95" spans="1:18" x14ac:dyDescent="0.25">
      <c r="A95" t="s">
        <v>125</v>
      </c>
      <c r="B95" s="1">
        <v>44582</v>
      </c>
      <c r="C95">
        <v>55</v>
      </c>
      <c r="D95" t="s">
        <v>14</v>
      </c>
      <c r="E95" t="s">
        <v>20</v>
      </c>
      <c r="F95" t="s">
        <v>129</v>
      </c>
      <c r="G95" t="s">
        <v>22</v>
      </c>
      <c r="H95">
        <v>2</v>
      </c>
      <c r="I95" t="s">
        <v>18</v>
      </c>
      <c r="J95" t="s">
        <v>19</v>
      </c>
      <c r="L95">
        <v>0.24</v>
      </c>
      <c r="M95">
        <v>2</v>
      </c>
      <c r="P95">
        <v>0</v>
      </c>
      <c r="Q95">
        <f t="shared" si="2"/>
        <v>-48</v>
      </c>
      <c r="R95">
        <f t="shared" si="3"/>
        <v>0</v>
      </c>
    </row>
    <row r="96" spans="1:18" x14ac:dyDescent="0.25">
      <c r="A96" t="s">
        <v>125</v>
      </c>
      <c r="B96" s="1">
        <v>44582</v>
      </c>
      <c r="C96">
        <v>55</v>
      </c>
      <c r="D96" t="s">
        <v>14</v>
      </c>
      <c r="E96" t="s">
        <v>20</v>
      </c>
      <c r="F96" t="s">
        <v>130</v>
      </c>
      <c r="G96" t="s">
        <v>22</v>
      </c>
      <c r="H96">
        <v>1</v>
      </c>
      <c r="I96" t="s">
        <v>18</v>
      </c>
      <c r="J96" t="s">
        <v>19</v>
      </c>
      <c r="L96">
        <v>0.33</v>
      </c>
      <c r="M96">
        <v>1</v>
      </c>
      <c r="P96">
        <v>0</v>
      </c>
      <c r="Q96">
        <f t="shared" si="2"/>
        <v>-33</v>
      </c>
      <c r="R96">
        <f t="shared" si="3"/>
        <v>0</v>
      </c>
    </row>
    <row r="97" spans="1:18" x14ac:dyDescent="0.25">
      <c r="A97" t="s">
        <v>125</v>
      </c>
      <c r="B97" s="1">
        <v>44582</v>
      </c>
      <c r="C97">
        <v>55</v>
      </c>
      <c r="D97" t="s">
        <v>14</v>
      </c>
      <c r="E97" t="s">
        <v>20</v>
      </c>
      <c r="F97" t="s">
        <v>131</v>
      </c>
      <c r="G97" t="s">
        <v>22</v>
      </c>
      <c r="H97">
        <v>1</v>
      </c>
      <c r="I97" t="s">
        <v>18</v>
      </c>
      <c r="J97" t="s">
        <v>19</v>
      </c>
      <c r="L97">
        <v>0.33</v>
      </c>
      <c r="M97">
        <v>1</v>
      </c>
      <c r="P97">
        <v>0</v>
      </c>
      <c r="Q97">
        <f t="shared" si="2"/>
        <v>-33</v>
      </c>
      <c r="R97">
        <f t="shared" si="3"/>
        <v>0</v>
      </c>
    </row>
    <row r="98" spans="1:18" x14ac:dyDescent="0.25">
      <c r="A98" t="s">
        <v>125</v>
      </c>
      <c r="B98" s="1">
        <v>44582</v>
      </c>
      <c r="C98">
        <v>55</v>
      </c>
      <c r="D98" t="s">
        <v>14</v>
      </c>
      <c r="E98" t="s">
        <v>20</v>
      </c>
      <c r="F98" t="s">
        <v>132</v>
      </c>
      <c r="G98" t="s">
        <v>22</v>
      </c>
      <c r="H98">
        <v>1</v>
      </c>
      <c r="I98" t="s">
        <v>18</v>
      </c>
      <c r="J98" t="s">
        <v>19</v>
      </c>
      <c r="L98">
        <v>0.86</v>
      </c>
      <c r="M98">
        <v>1</v>
      </c>
      <c r="P98">
        <v>0</v>
      </c>
      <c r="Q98">
        <f t="shared" si="2"/>
        <v>-86</v>
      </c>
      <c r="R98">
        <f t="shared" si="3"/>
        <v>0</v>
      </c>
    </row>
    <row r="99" spans="1:18" x14ac:dyDescent="0.25">
      <c r="A99" t="s">
        <v>34</v>
      </c>
      <c r="B99" s="1">
        <v>44575</v>
      </c>
      <c r="C99">
        <v>464</v>
      </c>
      <c r="D99" t="s">
        <v>14</v>
      </c>
      <c r="E99" t="s">
        <v>15</v>
      </c>
      <c r="F99" t="s">
        <v>133</v>
      </c>
      <c r="G99" t="s">
        <v>17</v>
      </c>
      <c r="H99">
        <v>1</v>
      </c>
      <c r="I99" t="s">
        <v>18</v>
      </c>
      <c r="K99" t="s">
        <v>19</v>
      </c>
      <c r="L99">
        <v>0.9</v>
      </c>
      <c r="M99">
        <v>1</v>
      </c>
      <c r="P99">
        <v>0</v>
      </c>
      <c r="Q99">
        <f t="shared" si="2"/>
        <v>0</v>
      </c>
      <c r="R99">
        <f t="shared" si="3"/>
        <v>90</v>
      </c>
    </row>
    <row r="100" spans="1:18" x14ac:dyDescent="0.25">
      <c r="A100" t="s">
        <v>34</v>
      </c>
      <c r="B100" s="1">
        <v>44575</v>
      </c>
      <c r="C100">
        <v>464</v>
      </c>
      <c r="D100" t="s">
        <v>14</v>
      </c>
      <c r="E100" t="s">
        <v>20</v>
      </c>
      <c r="F100" t="s">
        <v>134</v>
      </c>
      <c r="G100" t="s">
        <v>22</v>
      </c>
      <c r="H100">
        <v>1</v>
      </c>
      <c r="I100" t="s">
        <v>18</v>
      </c>
      <c r="J100" t="s">
        <v>19</v>
      </c>
      <c r="L100">
        <v>0.82</v>
      </c>
      <c r="M100">
        <v>1</v>
      </c>
      <c r="P100">
        <v>0</v>
      </c>
      <c r="Q100">
        <f t="shared" si="2"/>
        <v>-82</v>
      </c>
      <c r="R100">
        <f t="shared" si="3"/>
        <v>0</v>
      </c>
    </row>
    <row r="101" spans="1:18" x14ac:dyDescent="0.25">
      <c r="A101" t="s">
        <v>28</v>
      </c>
      <c r="B101" s="1">
        <v>44575</v>
      </c>
      <c r="C101">
        <v>1230</v>
      </c>
      <c r="D101" t="s">
        <v>24</v>
      </c>
      <c r="E101" t="s">
        <v>15</v>
      </c>
      <c r="F101" t="s">
        <v>135</v>
      </c>
      <c r="G101" t="s">
        <v>17</v>
      </c>
      <c r="H101">
        <v>1</v>
      </c>
      <c r="I101" t="s">
        <v>18</v>
      </c>
      <c r="K101" t="s">
        <v>26</v>
      </c>
      <c r="L101">
        <v>0.8</v>
      </c>
      <c r="M101">
        <v>1</v>
      </c>
      <c r="P101">
        <v>0</v>
      </c>
      <c r="Q101">
        <f t="shared" si="2"/>
        <v>0</v>
      </c>
      <c r="R101">
        <f t="shared" si="3"/>
        <v>80</v>
      </c>
    </row>
    <row r="102" spans="1:18" x14ac:dyDescent="0.25">
      <c r="A102" t="s">
        <v>28</v>
      </c>
      <c r="B102" s="1">
        <v>44575</v>
      </c>
      <c r="C102">
        <v>1230</v>
      </c>
      <c r="D102" t="s">
        <v>24</v>
      </c>
      <c r="E102" t="s">
        <v>20</v>
      </c>
      <c r="F102" t="s">
        <v>136</v>
      </c>
      <c r="G102" t="s">
        <v>22</v>
      </c>
      <c r="H102">
        <v>1</v>
      </c>
      <c r="I102" t="s">
        <v>18</v>
      </c>
      <c r="J102" t="s">
        <v>26</v>
      </c>
      <c r="L102">
        <v>0.69</v>
      </c>
      <c r="M102">
        <v>1</v>
      </c>
      <c r="P102">
        <v>0</v>
      </c>
      <c r="Q102">
        <f t="shared" si="2"/>
        <v>-69</v>
      </c>
      <c r="R102">
        <f t="shared" si="3"/>
        <v>0</v>
      </c>
    </row>
    <row r="103" spans="1:18" x14ac:dyDescent="0.25">
      <c r="A103" t="s">
        <v>137</v>
      </c>
      <c r="B103" s="1">
        <v>44575</v>
      </c>
      <c r="C103">
        <v>96</v>
      </c>
      <c r="D103" t="s">
        <v>24</v>
      </c>
      <c r="E103" t="s">
        <v>15</v>
      </c>
      <c r="F103" t="s">
        <v>138</v>
      </c>
      <c r="G103" t="s">
        <v>17</v>
      </c>
      <c r="H103">
        <v>1</v>
      </c>
      <c r="I103" t="s">
        <v>18</v>
      </c>
      <c r="K103" t="s">
        <v>26</v>
      </c>
      <c r="L103">
        <v>0.56999999999999995</v>
      </c>
      <c r="M103">
        <v>1</v>
      </c>
      <c r="P103">
        <v>0</v>
      </c>
      <c r="Q103">
        <f t="shared" si="2"/>
        <v>0</v>
      </c>
      <c r="R103">
        <f t="shared" si="3"/>
        <v>56.999999999999993</v>
      </c>
    </row>
    <row r="104" spans="1:18" x14ac:dyDescent="0.25">
      <c r="A104" t="s">
        <v>137</v>
      </c>
      <c r="B104" s="1">
        <v>44575</v>
      </c>
      <c r="C104">
        <v>96</v>
      </c>
      <c r="D104" t="s">
        <v>24</v>
      </c>
      <c r="E104" t="s">
        <v>20</v>
      </c>
      <c r="F104" t="s">
        <v>139</v>
      </c>
      <c r="G104" t="s">
        <v>22</v>
      </c>
      <c r="H104">
        <v>1</v>
      </c>
      <c r="I104" t="s">
        <v>18</v>
      </c>
      <c r="J104" t="s">
        <v>26</v>
      </c>
      <c r="L104">
        <v>0.5</v>
      </c>
      <c r="M104">
        <v>1</v>
      </c>
      <c r="P104">
        <v>0</v>
      </c>
      <c r="Q104">
        <f t="shared" si="2"/>
        <v>-50</v>
      </c>
      <c r="R104">
        <f t="shared" si="3"/>
        <v>0</v>
      </c>
    </row>
    <row r="105" spans="1:18" x14ac:dyDescent="0.25">
      <c r="A105" t="s">
        <v>140</v>
      </c>
      <c r="B105" s="1">
        <v>44575</v>
      </c>
      <c r="C105">
        <v>49</v>
      </c>
      <c r="D105" t="s">
        <v>24</v>
      </c>
      <c r="E105" t="s">
        <v>15</v>
      </c>
      <c r="F105" t="s">
        <v>141</v>
      </c>
      <c r="G105" t="s">
        <v>17</v>
      </c>
      <c r="H105">
        <v>2</v>
      </c>
      <c r="I105" t="s">
        <v>18</v>
      </c>
      <c r="K105" t="s">
        <v>26</v>
      </c>
      <c r="L105">
        <v>0.25</v>
      </c>
      <c r="M105">
        <v>2</v>
      </c>
      <c r="N105">
        <v>-0.21000000000000002</v>
      </c>
      <c r="P105" t="s">
        <v>341</v>
      </c>
      <c r="Q105">
        <f t="shared" si="2"/>
        <v>0</v>
      </c>
      <c r="R105">
        <f t="shared" si="3"/>
        <v>50</v>
      </c>
    </row>
    <row r="106" spans="1:18" x14ac:dyDescent="0.25">
      <c r="A106" t="s">
        <v>140</v>
      </c>
      <c r="B106" s="1">
        <v>44575</v>
      </c>
      <c r="C106">
        <v>49</v>
      </c>
      <c r="D106" t="s">
        <v>24</v>
      </c>
      <c r="E106" t="s">
        <v>20</v>
      </c>
      <c r="F106" t="s">
        <v>142</v>
      </c>
      <c r="G106" t="s">
        <v>22</v>
      </c>
      <c r="H106">
        <v>2</v>
      </c>
      <c r="I106" t="s">
        <v>18</v>
      </c>
      <c r="J106" t="s">
        <v>26</v>
      </c>
      <c r="L106">
        <v>0.46</v>
      </c>
      <c r="M106">
        <v>2</v>
      </c>
      <c r="P106" t="s">
        <v>341</v>
      </c>
      <c r="Q106">
        <f t="shared" si="2"/>
        <v>-92</v>
      </c>
      <c r="R106">
        <f t="shared" si="3"/>
        <v>0</v>
      </c>
    </row>
    <row r="107" spans="1:18" x14ac:dyDescent="0.25">
      <c r="A107" t="s">
        <v>140</v>
      </c>
      <c r="B107" s="1">
        <v>44575</v>
      </c>
      <c r="C107">
        <v>50</v>
      </c>
      <c r="D107" t="s">
        <v>24</v>
      </c>
      <c r="E107" t="s">
        <v>15</v>
      </c>
      <c r="F107" t="s">
        <v>143</v>
      </c>
      <c r="G107" t="s">
        <v>17</v>
      </c>
      <c r="H107">
        <v>2</v>
      </c>
      <c r="I107" t="s">
        <v>18</v>
      </c>
      <c r="K107" t="s">
        <v>26</v>
      </c>
      <c r="L107">
        <v>0.39</v>
      </c>
      <c r="M107">
        <v>2</v>
      </c>
      <c r="P107" t="s">
        <v>341</v>
      </c>
      <c r="Q107">
        <f t="shared" si="2"/>
        <v>0</v>
      </c>
      <c r="R107">
        <f t="shared" si="3"/>
        <v>78</v>
      </c>
    </row>
    <row r="108" spans="1:18" x14ac:dyDescent="0.25">
      <c r="A108" t="s">
        <v>140</v>
      </c>
      <c r="B108" s="1">
        <v>44575</v>
      </c>
      <c r="C108">
        <v>50</v>
      </c>
      <c r="D108" t="s">
        <v>24</v>
      </c>
      <c r="E108" t="s">
        <v>20</v>
      </c>
      <c r="F108" t="s">
        <v>144</v>
      </c>
      <c r="G108" t="s">
        <v>22</v>
      </c>
      <c r="H108">
        <v>2</v>
      </c>
      <c r="I108" t="s">
        <v>18</v>
      </c>
      <c r="J108" t="s">
        <v>26</v>
      </c>
      <c r="L108">
        <v>0.32</v>
      </c>
      <c r="M108">
        <v>2</v>
      </c>
      <c r="P108" t="s">
        <v>341</v>
      </c>
      <c r="Q108">
        <f t="shared" si="2"/>
        <v>-64</v>
      </c>
      <c r="R108">
        <f t="shared" si="3"/>
        <v>0</v>
      </c>
    </row>
    <row r="109" spans="1:18" x14ac:dyDescent="0.25">
      <c r="A109" t="s">
        <v>47</v>
      </c>
      <c r="B109" s="1">
        <v>44575</v>
      </c>
      <c r="C109">
        <v>160</v>
      </c>
      <c r="D109" t="s">
        <v>14</v>
      </c>
      <c r="E109" t="s">
        <v>15</v>
      </c>
      <c r="F109" t="s">
        <v>145</v>
      </c>
      <c r="G109" t="s">
        <v>17</v>
      </c>
      <c r="H109">
        <v>2</v>
      </c>
      <c r="I109" t="s">
        <v>18</v>
      </c>
      <c r="K109" t="s">
        <v>19</v>
      </c>
      <c r="L109">
        <v>0.41</v>
      </c>
      <c r="M109">
        <v>2</v>
      </c>
      <c r="P109">
        <v>0</v>
      </c>
      <c r="Q109">
        <f t="shared" si="2"/>
        <v>0</v>
      </c>
      <c r="R109">
        <f t="shared" si="3"/>
        <v>82</v>
      </c>
    </row>
    <row r="110" spans="1:18" x14ac:dyDescent="0.25">
      <c r="A110" t="s">
        <v>47</v>
      </c>
      <c r="B110" s="1">
        <v>44575</v>
      </c>
      <c r="C110">
        <v>160</v>
      </c>
      <c r="D110" t="s">
        <v>14</v>
      </c>
      <c r="E110" t="s">
        <v>20</v>
      </c>
      <c r="F110" t="s">
        <v>146</v>
      </c>
      <c r="G110" t="s">
        <v>22</v>
      </c>
      <c r="H110">
        <v>1</v>
      </c>
      <c r="I110" t="s">
        <v>18</v>
      </c>
      <c r="J110" t="s">
        <v>19</v>
      </c>
      <c r="L110">
        <v>0.35</v>
      </c>
      <c r="M110">
        <v>1</v>
      </c>
      <c r="P110">
        <v>0</v>
      </c>
      <c r="Q110">
        <f t="shared" si="2"/>
        <v>-35</v>
      </c>
      <c r="R110">
        <f t="shared" si="3"/>
        <v>0</v>
      </c>
    </row>
    <row r="111" spans="1:18" x14ac:dyDescent="0.25">
      <c r="A111" t="s">
        <v>47</v>
      </c>
      <c r="B111" s="1">
        <v>44575</v>
      </c>
      <c r="C111">
        <v>160</v>
      </c>
      <c r="D111" t="s">
        <v>14</v>
      </c>
      <c r="E111" t="s">
        <v>20</v>
      </c>
      <c r="F111" t="s">
        <v>147</v>
      </c>
      <c r="G111" t="s">
        <v>22</v>
      </c>
      <c r="H111">
        <v>1</v>
      </c>
      <c r="I111" t="s">
        <v>18</v>
      </c>
      <c r="J111" t="s">
        <v>19</v>
      </c>
      <c r="L111">
        <v>0.43</v>
      </c>
      <c r="M111">
        <v>1</v>
      </c>
      <c r="P111">
        <v>0</v>
      </c>
      <c r="Q111">
        <f t="shared" si="2"/>
        <v>-43</v>
      </c>
      <c r="R111">
        <f t="shared" si="3"/>
        <v>0</v>
      </c>
    </row>
    <row r="112" spans="1:18" x14ac:dyDescent="0.25">
      <c r="A112" t="s">
        <v>148</v>
      </c>
      <c r="B112" s="1">
        <v>44575</v>
      </c>
      <c r="C112">
        <v>185</v>
      </c>
      <c r="D112" t="s">
        <v>24</v>
      </c>
      <c r="E112" t="s">
        <v>15</v>
      </c>
      <c r="F112" t="s">
        <v>149</v>
      </c>
      <c r="G112" t="s">
        <v>17</v>
      </c>
      <c r="H112">
        <v>1</v>
      </c>
      <c r="I112" t="s">
        <v>18</v>
      </c>
      <c r="K112" t="s">
        <v>26</v>
      </c>
      <c r="L112">
        <v>0.06</v>
      </c>
      <c r="M112">
        <v>1</v>
      </c>
      <c r="N112">
        <v>-0.12</v>
      </c>
      <c r="P112" t="s">
        <v>341</v>
      </c>
      <c r="Q112">
        <f t="shared" si="2"/>
        <v>0</v>
      </c>
      <c r="R112">
        <f t="shared" si="3"/>
        <v>6</v>
      </c>
    </row>
    <row r="113" spans="1:19" x14ac:dyDescent="0.25">
      <c r="A113" t="s">
        <v>54</v>
      </c>
      <c r="B113" s="1">
        <v>44568</v>
      </c>
      <c r="C113">
        <v>135</v>
      </c>
      <c r="D113" t="s">
        <v>24</v>
      </c>
      <c r="E113" t="s">
        <v>15</v>
      </c>
      <c r="F113" t="s">
        <v>150</v>
      </c>
      <c r="G113" t="s">
        <v>17</v>
      </c>
      <c r="H113">
        <v>2</v>
      </c>
      <c r="I113" t="s">
        <v>18</v>
      </c>
      <c r="K113" t="s">
        <v>26</v>
      </c>
      <c r="L113">
        <v>0.22</v>
      </c>
      <c r="M113">
        <v>2</v>
      </c>
      <c r="P113">
        <v>0</v>
      </c>
      <c r="Q113">
        <f t="shared" si="2"/>
        <v>0</v>
      </c>
      <c r="R113">
        <f t="shared" si="3"/>
        <v>44</v>
      </c>
    </row>
    <row r="114" spans="1:19" x14ac:dyDescent="0.25">
      <c r="A114" t="s">
        <v>148</v>
      </c>
      <c r="B114" s="1">
        <v>44575</v>
      </c>
      <c r="C114">
        <v>185</v>
      </c>
      <c r="D114" t="s">
        <v>24</v>
      </c>
      <c r="E114" t="s">
        <v>20</v>
      </c>
      <c r="F114" t="s">
        <v>151</v>
      </c>
      <c r="G114" t="s">
        <v>22</v>
      </c>
      <c r="H114">
        <v>1</v>
      </c>
      <c r="I114" t="s">
        <v>18</v>
      </c>
      <c r="J114" t="s">
        <v>26</v>
      </c>
      <c r="L114">
        <v>0.18</v>
      </c>
      <c r="M114">
        <v>1</v>
      </c>
      <c r="P114" t="s">
        <v>341</v>
      </c>
      <c r="Q114">
        <f t="shared" si="2"/>
        <v>-18</v>
      </c>
      <c r="R114">
        <f t="shared" si="3"/>
        <v>0</v>
      </c>
    </row>
    <row r="115" spans="1:19" x14ac:dyDescent="0.25">
      <c r="A115" t="s">
        <v>54</v>
      </c>
      <c r="B115" s="1">
        <v>44568</v>
      </c>
      <c r="C115">
        <v>135</v>
      </c>
      <c r="D115" t="s">
        <v>24</v>
      </c>
      <c r="E115" t="s">
        <v>20</v>
      </c>
      <c r="F115" t="s">
        <v>152</v>
      </c>
      <c r="G115" t="s">
        <v>22</v>
      </c>
      <c r="H115">
        <v>2</v>
      </c>
      <c r="I115" t="s">
        <v>18</v>
      </c>
      <c r="J115" t="s">
        <v>26</v>
      </c>
      <c r="L115">
        <v>0.45</v>
      </c>
      <c r="M115">
        <v>2</v>
      </c>
      <c r="P115">
        <v>0</v>
      </c>
      <c r="Q115">
        <f t="shared" si="2"/>
        <v>-90</v>
      </c>
      <c r="R115">
        <f t="shared" si="3"/>
        <v>0</v>
      </c>
    </row>
    <row r="116" spans="1:19" x14ac:dyDescent="0.25">
      <c r="A116" t="s">
        <v>117</v>
      </c>
      <c r="B116" s="1">
        <v>44575</v>
      </c>
      <c r="C116">
        <v>35</v>
      </c>
      <c r="D116" t="s">
        <v>24</v>
      </c>
      <c r="E116" t="s">
        <v>15</v>
      </c>
      <c r="F116" t="s">
        <v>153</v>
      </c>
      <c r="G116" t="s">
        <v>17</v>
      </c>
      <c r="H116">
        <v>1</v>
      </c>
      <c r="I116" t="s">
        <v>18</v>
      </c>
      <c r="K116" t="s">
        <v>26</v>
      </c>
      <c r="L116">
        <v>0.89</v>
      </c>
      <c r="M116">
        <v>1</v>
      </c>
      <c r="P116" t="s">
        <v>341</v>
      </c>
      <c r="Q116">
        <f t="shared" si="2"/>
        <v>0</v>
      </c>
      <c r="R116">
        <f t="shared" si="3"/>
        <v>89</v>
      </c>
    </row>
    <row r="117" spans="1:19" x14ac:dyDescent="0.25">
      <c r="A117" t="s">
        <v>117</v>
      </c>
      <c r="B117" s="1">
        <v>44575</v>
      </c>
      <c r="C117">
        <v>35</v>
      </c>
      <c r="D117" t="s">
        <v>24</v>
      </c>
      <c r="E117" t="s">
        <v>20</v>
      </c>
      <c r="F117" t="s">
        <v>154</v>
      </c>
      <c r="G117" t="s">
        <v>22</v>
      </c>
      <c r="H117">
        <v>1</v>
      </c>
      <c r="I117" t="s">
        <v>18</v>
      </c>
      <c r="J117" t="s">
        <v>26</v>
      </c>
      <c r="L117">
        <v>0.75</v>
      </c>
      <c r="M117">
        <v>1</v>
      </c>
      <c r="P117" t="s">
        <v>341</v>
      </c>
      <c r="Q117">
        <f t="shared" si="2"/>
        <v>-75</v>
      </c>
      <c r="R117">
        <f t="shared" si="3"/>
        <v>0</v>
      </c>
    </row>
    <row r="118" spans="1:19" x14ac:dyDescent="0.25">
      <c r="A118" t="s">
        <v>37</v>
      </c>
      <c r="B118" s="1">
        <v>44568</v>
      </c>
      <c r="C118">
        <v>160</v>
      </c>
      <c r="D118" t="s">
        <v>24</v>
      </c>
      <c r="E118" t="s">
        <v>15</v>
      </c>
      <c r="F118" t="s">
        <v>155</v>
      </c>
      <c r="G118" t="s">
        <v>17</v>
      </c>
      <c r="H118">
        <v>1</v>
      </c>
      <c r="I118" t="s">
        <v>18</v>
      </c>
      <c r="K118" t="s">
        <v>26</v>
      </c>
      <c r="L118">
        <v>0.71</v>
      </c>
      <c r="M118">
        <v>1</v>
      </c>
      <c r="P118">
        <v>0</v>
      </c>
      <c r="Q118">
        <f t="shared" si="2"/>
        <v>0</v>
      </c>
      <c r="R118">
        <f t="shared" si="3"/>
        <v>71</v>
      </c>
    </row>
    <row r="119" spans="1:19" x14ac:dyDescent="0.25">
      <c r="A119" t="s">
        <v>37</v>
      </c>
      <c r="B119" s="1">
        <v>44568</v>
      </c>
      <c r="C119">
        <v>160</v>
      </c>
      <c r="D119" t="s">
        <v>24</v>
      </c>
      <c r="E119" t="s">
        <v>20</v>
      </c>
      <c r="F119" t="s">
        <v>156</v>
      </c>
      <c r="G119" t="s">
        <v>22</v>
      </c>
      <c r="H119">
        <v>1</v>
      </c>
      <c r="I119" t="s">
        <v>18</v>
      </c>
      <c r="J119" t="s">
        <v>26</v>
      </c>
      <c r="L119">
        <v>0.9</v>
      </c>
      <c r="M119">
        <v>1</v>
      </c>
      <c r="P119">
        <v>0</v>
      </c>
      <c r="Q119">
        <f t="shared" si="2"/>
        <v>-90</v>
      </c>
      <c r="R119">
        <f t="shared" si="3"/>
        <v>0</v>
      </c>
    </row>
    <row r="120" spans="1:19" x14ac:dyDescent="0.25">
      <c r="Q120" s="9">
        <f>SUM(Q3:Q119)</f>
        <v>-7200</v>
      </c>
      <c r="R120" s="9">
        <f>SUM(R2:R119)</f>
        <v>7304</v>
      </c>
      <c r="S120" s="10">
        <f>R120-Q120</f>
        <v>14504</v>
      </c>
    </row>
    <row r="121" spans="1:19" x14ac:dyDescent="0.25">
      <c r="R12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0973-A61C-446E-BF09-B4295274CC88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option_history_03-19-2022</vt:lpstr>
      <vt:lpstr>2022</vt:lpstr>
      <vt:lpstr>Transfers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Ekrem Ersayin</dc:creator>
  <cp:lastModifiedBy>ekrem</cp:lastModifiedBy>
  <dcterms:created xsi:type="dcterms:W3CDTF">2022-03-20T20:33:47Z</dcterms:created>
  <dcterms:modified xsi:type="dcterms:W3CDTF">2022-03-20T23:29:21Z</dcterms:modified>
</cp:coreProperties>
</file>