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lixmarquet/Nextcloud/Documents/ISEN/Cours/Obsidian Vault/ISEN/Microéconomie/CIPA3/"/>
    </mc:Choice>
  </mc:AlternateContent>
  <xr:revisionPtr revIDLastSave="0" documentId="13_ncr:1_{646DED5E-A54C-1D46-930F-8799D945B85B}" xr6:coauthVersionLast="47" xr6:coauthVersionMax="47" xr10:uidLastSave="{00000000-0000-0000-0000-000000000000}"/>
  <bookViews>
    <workbookView xWindow="0" yWindow="860" windowWidth="38400" windowHeight="22460" activeTab="1" xr2:uid="{4D91B96A-84AB-46AF-9EAA-7329F93FBD97}"/>
  </bookViews>
  <sheets>
    <sheet name="Feuil1" sheetId="1" r:id="rId1"/>
    <sheet name="20M ma gueule" sheetId="2" r:id="rId2"/>
    <sheet name="Feui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3" l="1"/>
  <c r="F29" i="3"/>
  <c r="G25" i="3"/>
  <c r="B25" i="3"/>
  <c r="C25" i="3" s="1"/>
  <c r="G24" i="3"/>
  <c r="B24" i="3"/>
  <c r="C24" i="3" s="1"/>
  <c r="G23" i="3"/>
  <c r="B23" i="3"/>
  <c r="C23" i="3" s="1"/>
  <c r="G22" i="3"/>
  <c r="B22" i="3"/>
  <c r="C22" i="3" s="1"/>
  <c r="G21" i="3"/>
  <c r="B21" i="3"/>
  <c r="C21" i="3" s="1"/>
  <c r="G20" i="3"/>
  <c r="B20" i="3"/>
  <c r="C20" i="3" s="1"/>
  <c r="G19" i="3"/>
  <c r="B19" i="3"/>
  <c r="C19" i="3" s="1"/>
  <c r="G18" i="3"/>
  <c r="B18" i="3"/>
  <c r="C18" i="3" s="1"/>
  <c r="G17" i="3"/>
  <c r="B17" i="3"/>
  <c r="C17" i="3" s="1"/>
  <c r="G16" i="3"/>
  <c r="B16" i="3"/>
  <c r="C16" i="3" s="1"/>
  <c r="G15" i="3"/>
  <c r="B15" i="3"/>
  <c r="C15" i="3" s="1"/>
  <c r="G14" i="3"/>
  <c r="B14" i="3"/>
  <c r="C14" i="3" s="1"/>
  <c r="G13" i="3"/>
  <c r="B13" i="3"/>
  <c r="C13" i="3" s="1"/>
  <c r="G12" i="3"/>
  <c r="B12" i="3"/>
  <c r="C12" i="3" s="1"/>
  <c r="G11" i="3"/>
  <c r="B11" i="3"/>
  <c r="C11" i="3" s="1"/>
  <c r="G10" i="3"/>
  <c r="B10" i="3"/>
  <c r="C10" i="3" s="1"/>
  <c r="G9" i="3"/>
  <c r="B9" i="3"/>
  <c r="C9" i="3" s="1"/>
  <c r="G8" i="3"/>
  <c r="B8" i="3"/>
  <c r="C8" i="3" s="1"/>
  <c r="G7" i="3"/>
  <c r="B7" i="3"/>
  <c r="C7" i="3" s="1"/>
  <c r="G6" i="3"/>
  <c r="B6" i="3"/>
  <c r="C6" i="3" s="1"/>
  <c r="G29" i="2"/>
  <c r="G17" i="2"/>
  <c r="G16" i="2"/>
  <c r="G15" i="2"/>
  <c r="G13" i="2"/>
  <c r="G12" i="2"/>
  <c r="G11" i="2"/>
  <c r="G10" i="2"/>
  <c r="G9" i="2"/>
  <c r="G8" i="2"/>
  <c r="G7" i="2"/>
  <c r="G6" i="2"/>
  <c r="F25" i="1"/>
  <c r="G24" i="2"/>
  <c r="G25" i="2"/>
  <c r="G14" i="2"/>
  <c r="G18" i="2"/>
  <c r="G19" i="2"/>
  <c r="G20" i="2"/>
  <c r="G21" i="2"/>
  <c r="G22" i="2"/>
  <c r="G23" i="2"/>
  <c r="F29" i="2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11" i="1"/>
  <c r="C11" i="1" s="1"/>
  <c r="B13" i="1"/>
  <c r="C13" i="1" s="1"/>
  <c r="B7" i="1"/>
  <c r="C7" i="1" s="1"/>
  <c r="B8" i="1"/>
  <c r="C8" i="1" s="1"/>
  <c r="B9" i="1"/>
  <c r="C9" i="1" s="1"/>
  <c r="B10" i="1"/>
  <c r="C10" i="1" s="1"/>
  <c r="B12" i="1"/>
  <c r="C12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6" i="1"/>
  <c r="C6" i="1" s="1"/>
  <c r="D25" i="3" l="1"/>
  <c r="D21" i="3"/>
  <c r="D19" i="3"/>
  <c r="D17" i="3"/>
  <c r="D15" i="3"/>
  <c r="D13" i="3"/>
  <c r="D11" i="3"/>
  <c r="D9" i="3"/>
  <c r="D22" i="3"/>
  <c r="D20" i="3"/>
  <c r="D16" i="3"/>
  <c r="D12" i="3"/>
  <c r="D8" i="3"/>
  <c r="D23" i="3"/>
  <c r="D7" i="3"/>
  <c r="D24" i="3"/>
  <c r="D18" i="3"/>
  <c r="D14" i="3"/>
  <c r="D10" i="3"/>
  <c r="D6" i="3"/>
  <c r="D20" i="2"/>
  <c r="D25" i="2"/>
  <c r="D22" i="2"/>
  <c r="D19" i="2"/>
  <c r="D23" i="2"/>
  <c r="D14" i="2"/>
  <c r="D18" i="2"/>
  <c r="D11" i="2"/>
  <c r="D9" i="2"/>
  <c r="D7" i="2"/>
  <c r="D21" i="2"/>
  <c r="D15" i="2"/>
  <c r="D10" i="2"/>
  <c r="D13" i="2"/>
  <c r="D8" i="2"/>
  <c r="D16" i="2"/>
  <c r="D24" i="2"/>
  <c r="D6" i="2"/>
  <c r="D17" i="2"/>
  <c r="D12" i="2"/>
  <c r="D11" i="1"/>
  <c r="D9" i="1"/>
  <c r="D8" i="1"/>
  <c r="D7" i="1"/>
  <c r="D6" i="1"/>
  <c r="D17" i="1"/>
  <c r="D14" i="1"/>
  <c r="D13" i="1"/>
  <c r="D18" i="1"/>
  <c r="D25" i="1"/>
  <c r="D24" i="1"/>
  <c r="D23" i="1"/>
  <c r="D22" i="1"/>
  <c r="D21" i="1"/>
  <c r="D20" i="1"/>
  <c r="D12" i="1"/>
  <c r="D10" i="1"/>
  <c r="D16" i="1"/>
  <c r="D15" i="1"/>
  <c r="D19" i="1"/>
</calcChain>
</file>

<file path=xl/sharedStrings.xml><?xml version="1.0" encoding="utf-8"?>
<sst xmlns="http://schemas.openxmlformats.org/spreadsheetml/2006/main" count="23" uniqueCount="8">
  <si>
    <t>Rente</t>
  </si>
  <si>
    <t>Taux d'intérêt</t>
  </si>
  <si>
    <t>Periode</t>
  </si>
  <si>
    <t>VA</t>
  </si>
  <si>
    <t>VA Cumulée</t>
  </si>
  <si>
    <t>Formule</t>
  </si>
  <si>
    <t>Pourcentage idéal pour garder les 20 M a la fin</t>
  </si>
  <si>
    <t>Pourcentage idéal pour dépasser les 10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</si>
</sst>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_);[Red]\(#,##0.00\ &quot;€&quot;\)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2" borderId="0" xfId="0" applyFill="1"/>
    <xf numFmtId="8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8A8C0-0749-42BC-829F-D4F0EA316A46}">
  <dimension ref="A2:F25"/>
  <sheetViews>
    <sheetView zoomScale="125" workbookViewId="0">
      <selection activeCell="F25" sqref="F25"/>
    </sheetView>
  </sheetViews>
  <sheetFormatPr baseColWidth="10" defaultRowHeight="15" x14ac:dyDescent="0.2"/>
  <cols>
    <col min="6" max="6" width="11.33203125" bestFit="1" customWidth="1"/>
  </cols>
  <sheetData>
    <row r="2" spans="1:4" x14ac:dyDescent="0.2">
      <c r="A2" t="s">
        <v>0</v>
      </c>
      <c r="B2">
        <v>10000</v>
      </c>
    </row>
    <row r="3" spans="1:4" x14ac:dyDescent="0.2">
      <c r="A3" t="s">
        <v>1</v>
      </c>
      <c r="B3" s="1">
        <v>0.04</v>
      </c>
    </row>
    <row r="5" spans="1:4" x14ac:dyDescent="0.2">
      <c r="A5" t="s">
        <v>2</v>
      </c>
      <c r="B5" t="s">
        <v>0</v>
      </c>
      <c r="C5" t="s">
        <v>3</v>
      </c>
      <c r="D5" t="s">
        <v>4</v>
      </c>
    </row>
    <row r="6" spans="1:4" x14ac:dyDescent="0.2">
      <c r="A6">
        <v>1</v>
      </c>
      <c r="B6" s="2">
        <f>$B$2</f>
        <v>10000</v>
      </c>
      <c r="C6" s="2">
        <f>$B6/((1 + $B$3)^A6)</f>
        <v>9615.3846153846152</v>
      </c>
      <c r="D6" s="2">
        <f>SUM($C$6:C6)</f>
        <v>9615.3846153846152</v>
      </c>
    </row>
    <row r="7" spans="1:4" x14ac:dyDescent="0.2">
      <c r="A7">
        <v>2</v>
      </c>
      <c r="B7" s="2">
        <f t="shared" ref="B7:B25" si="0">$B$2</f>
        <v>10000</v>
      </c>
      <c r="C7" s="2">
        <f t="shared" ref="C7:C25" si="1">$B7/((1 + $B$3)^A7)</f>
        <v>9245.5621301775136</v>
      </c>
      <c r="D7" s="2">
        <f>SUM($C$6:C7)</f>
        <v>18860.946745562127</v>
      </c>
    </row>
    <row r="8" spans="1:4" x14ac:dyDescent="0.2">
      <c r="A8">
        <v>3</v>
      </c>
      <c r="B8" s="2">
        <f t="shared" si="0"/>
        <v>10000</v>
      </c>
      <c r="C8" s="2">
        <f t="shared" si="1"/>
        <v>8889.9635867091474</v>
      </c>
      <c r="D8" s="2">
        <f>SUM($C$6:C8)</f>
        <v>27750.910332271276</v>
      </c>
    </row>
    <row r="9" spans="1:4" x14ac:dyDescent="0.2">
      <c r="A9">
        <v>4</v>
      </c>
      <c r="B9" s="2">
        <f t="shared" si="0"/>
        <v>10000</v>
      </c>
      <c r="C9" s="2">
        <f t="shared" si="1"/>
        <v>8548.0419102972573</v>
      </c>
      <c r="D9" s="2">
        <f>SUM($C$6:C9)</f>
        <v>36298.952242568535</v>
      </c>
    </row>
    <row r="10" spans="1:4" x14ac:dyDescent="0.2">
      <c r="A10">
        <v>5</v>
      </c>
      <c r="B10" s="2">
        <f t="shared" si="0"/>
        <v>10000</v>
      </c>
      <c r="C10" s="2">
        <f t="shared" si="1"/>
        <v>8219.2710675935159</v>
      </c>
      <c r="D10" s="2">
        <f>SUM($C$6:C10)</f>
        <v>44518.223310162051</v>
      </c>
    </row>
    <row r="11" spans="1:4" x14ac:dyDescent="0.2">
      <c r="A11">
        <v>6</v>
      </c>
      <c r="B11" s="2">
        <f t="shared" si="0"/>
        <v>10000</v>
      </c>
      <c r="C11" s="2">
        <f t="shared" si="1"/>
        <v>7903.1452573014567</v>
      </c>
      <c r="D11" s="2">
        <f>SUM($C$6:C11)</f>
        <v>52421.368567463505</v>
      </c>
    </row>
    <row r="12" spans="1:4" x14ac:dyDescent="0.2">
      <c r="A12">
        <v>7</v>
      </c>
      <c r="B12" s="2">
        <f t="shared" si="0"/>
        <v>10000</v>
      </c>
      <c r="C12" s="2">
        <f t="shared" si="1"/>
        <v>7599.1781320206328</v>
      </c>
      <c r="D12" s="2">
        <f>SUM($C$6:C12)</f>
        <v>60020.546699484141</v>
      </c>
    </row>
    <row r="13" spans="1:4" x14ac:dyDescent="0.2">
      <c r="A13">
        <v>8</v>
      </c>
      <c r="B13" s="2">
        <f t="shared" si="0"/>
        <v>10000</v>
      </c>
      <c r="C13" s="2">
        <f t="shared" si="1"/>
        <v>7306.9020500198376</v>
      </c>
      <c r="D13" s="2">
        <f>SUM($C$6:C13)</f>
        <v>67327.448749503979</v>
      </c>
    </row>
    <row r="14" spans="1:4" x14ac:dyDescent="0.2">
      <c r="A14">
        <v>9</v>
      </c>
      <c r="B14" s="2">
        <f t="shared" si="0"/>
        <v>10000</v>
      </c>
      <c r="C14" s="2">
        <f t="shared" si="1"/>
        <v>7025.8673557883048</v>
      </c>
      <c r="D14" s="2">
        <f>SUM($C$6:C14)</f>
        <v>74353.316105292281</v>
      </c>
    </row>
    <row r="15" spans="1:4" x14ac:dyDescent="0.2">
      <c r="A15">
        <v>10</v>
      </c>
      <c r="B15" s="2">
        <f t="shared" si="0"/>
        <v>10000</v>
      </c>
      <c r="C15" s="2">
        <f t="shared" si="1"/>
        <v>6755.6416882579852</v>
      </c>
      <c r="D15" s="2">
        <f>SUM($C$6:C15)</f>
        <v>81108.95779355026</v>
      </c>
    </row>
    <row r="16" spans="1:4" x14ac:dyDescent="0.2">
      <c r="A16">
        <v>11</v>
      </c>
      <c r="B16" s="2">
        <f t="shared" si="0"/>
        <v>10000</v>
      </c>
      <c r="C16" s="2">
        <f t="shared" si="1"/>
        <v>6495.8093156326786</v>
      </c>
      <c r="D16" s="2">
        <f>SUM($C$6:C16)</f>
        <v>87604.76710918294</v>
      </c>
    </row>
    <row r="17" spans="1:6" x14ac:dyDescent="0.2">
      <c r="A17">
        <v>12</v>
      </c>
      <c r="B17" s="2">
        <f t="shared" si="0"/>
        <v>10000</v>
      </c>
      <c r="C17" s="2">
        <f t="shared" si="1"/>
        <v>6245.9704958006514</v>
      </c>
      <c r="D17" s="2">
        <f>SUM($C$6:C17)</f>
        <v>93850.737604983588</v>
      </c>
    </row>
    <row r="18" spans="1:6" x14ac:dyDescent="0.2">
      <c r="A18">
        <v>13</v>
      </c>
      <c r="B18" s="2">
        <f t="shared" si="0"/>
        <v>10000</v>
      </c>
      <c r="C18" s="2">
        <f t="shared" si="1"/>
        <v>6005.7408613467796</v>
      </c>
      <c r="D18" s="2">
        <f>SUM($C$6:C18)</f>
        <v>99856.478466330373</v>
      </c>
    </row>
    <row r="19" spans="1:6" x14ac:dyDescent="0.2">
      <c r="A19">
        <v>14</v>
      </c>
      <c r="B19" s="2">
        <f t="shared" si="0"/>
        <v>10000</v>
      </c>
      <c r="C19" s="2">
        <f t="shared" si="1"/>
        <v>5774.7508282180579</v>
      </c>
      <c r="D19" s="2">
        <f>SUM($C$6:C19)</f>
        <v>105631.22929454844</v>
      </c>
    </row>
    <row r="20" spans="1:6" x14ac:dyDescent="0.2">
      <c r="A20">
        <v>15</v>
      </c>
      <c r="B20" s="2">
        <f t="shared" si="0"/>
        <v>10000</v>
      </c>
      <c r="C20" s="2">
        <f t="shared" si="1"/>
        <v>5552.6450271327476</v>
      </c>
      <c r="D20" s="2">
        <f>SUM($C$6:C20)</f>
        <v>111183.87432168119</v>
      </c>
    </row>
    <row r="21" spans="1:6" x14ac:dyDescent="0.2">
      <c r="A21">
        <v>16</v>
      </c>
      <c r="B21" s="2">
        <f t="shared" si="0"/>
        <v>10000</v>
      </c>
      <c r="C21" s="2">
        <f t="shared" si="1"/>
        <v>5339.0817568584107</v>
      </c>
      <c r="D21" s="2">
        <f>SUM($C$6:C21)</f>
        <v>116522.9560785396</v>
      </c>
    </row>
    <row r="22" spans="1:6" x14ac:dyDescent="0.2">
      <c r="A22">
        <v>17</v>
      </c>
      <c r="B22" s="2">
        <f t="shared" si="0"/>
        <v>10000</v>
      </c>
      <c r="C22" s="2">
        <f t="shared" si="1"/>
        <v>5133.7324585177021</v>
      </c>
      <c r="D22" s="2">
        <f>SUM($C$6:C22)</f>
        <v>121656.6885370573</v>
      </c>
    </row>
    <row r="23" spans="1:6" x14ac:dyDescent="0.2">
      <c r="A23">
        <v>18</v>
      </c>
      <c r="B23" s="2">
        <f t="shared" si="0"/>
        <v>10000</v>
      </c>
      <c r="C23" s="2">
        <f t="shared" si="1"/>
        <v>4936.2812101131749</v>
      </c>
      <c r="D23" s="2">
        <f>SUM($C$6:C23)</f>
        <v>126592.96974717047</v>
      </c>
    </row>
    <row r="24" spans="1:6" x14ac:dyDescent="0.2">
      <c r="A24">
        <v>19</v>
      </c>
      <c r="B24" s="2">
        <f t="shared" si="0"/>
        <v>10000</v>
      </c>
      <c r="C24" s="2">
        <f t="shared" si="1"/>
        <v>4746.4242404934375</v>
      </c>
      <c r="D24" s="2">
        <f>SUM($C$6:C24)</f>
        <v>131339.39398766391</v>
      </c>
      <c r="F24" t="s">
        <v>5</v>
      </c>
    </row>
    <row r="25" spans="1:6" x14ac:dyDescent="0.2">
      <c r="A25">
        <v>20</v>
      </c>
      <c r="B25" s="2">
        <f t="shared" si="0"/>
        <v>10000</v>
      </c>
      <c r="C25" s="2">
        <f t="shared" si="1"/>
        <v>4563.8694620129208</v>
      </c>
      <c r="D25" s="2">
        <f>SUM($C$6:C25)</f>
        <v>135903.26344967683</v>
      </c>
      <c r="F25" s="3">
        <f>-1*PV(B3,A25,B2)</f>
        <v>135903.26344967698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3158-3900-5248-AFEB-D840A662C0BA}">
  <dimension ref="A2:U30"/>
  <sheetViews>
    <sheetView tabSelected="1" zoomScale="125" workbookViewId="0">
      <selection activeCell="F34" sqref="F34"/>
    </sheetView>
  </sheetViews>
  <sheetFormatPr baseColWidth="10" defaultRowHeight="15" x14ac:dyDescent="0.2"/>
  <cols>
    <col min="6" max="6" width="35.6640625" bestFit="1" customWidth="1"/>
    <col min="7" max="7" width="32.5" bestFit="1" customWidth="1"/>
    <col min="8" max="12" width="15.1640625" bestFit="1" customWidth="1"/>
    <col min="13" max="19" width="14" bestFit="1" customWidth="1"/>
    <col min="20" max="25" width="13.1640625" bestFit="1" customWidth="1"/>
    <col min="26" max="26" width="14" bestFit="1" customWidth="1"/>
  </cols>
  <sheetData>
    <row r="2" spans="1:21" x14ac:dyDescent="0.2">
      <c r="A2" t="s">
        <v>0</v>
      </c>
      <c r="B2">
        <v>10000</v>
      </c>
    </row>
    <row r="3" spans="1:21" x14ac:dyDescent="0.2">
      <c r="A3" t="s">
        <v>1</v>
      </c>
      <c r="B3" s="1">
        <v>0.04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5" spans="1:21" x14ac:dyDescent="0.2">
      <c r="A5" t="s">
        <v>2</v>
      </c>
      <c r="B5" t="s">
        <v>0</v>
      </c>
      <c r="C5" t="s">
        <v>3</v>
      </c>
      <c r="D5" t="s">
        <v>4</v>
      </c>
    </row>
    <row r="6" spans="1:21" x14ac:dyDescent="0.2">
      <c r="A6">
        <v>1</v>
      </c>
      <c r="B6" s="2">
        <f>$B$2</f>
        <v>10000</v>
      </c>
      <c r="C6" s="2">
        <f>$B6/((1 + $B$3)^A6)</f>
        <v>9615.3846153846152</v>
      </c>
      <c r="D6" s="2">
        <f>SUM($C$6:C6)</f>
        <v>9615.3846153846152</v>
      </c>
      <c r="F6" s="1">
        <v>0.01</v>
      </c>
      <c r="G6">
        <f>-1*PV($F6,$A$25,$B$2)</f>
        <v>180455.52966270456</v>
      </c>
    </row>
    <row r="7" spans="1:21" x14ac:dyDescent="0.2">
      <c r="A7">
        <v>2</v>
      </c>
      <c r="B7" s="2">
        <f t="shared" ref="B7:B25" si="0">$B$2</f>
        <v>10000</v>
      </c>
      <c r="C7" s="2">
        <f t="shared" ref="C7:C25" si="1">$B7/((1 + $B$3)^A7)</f>
        <v>9245.5621301775136</v>
      </c>
      <c r="D7" s="2">
        <f>SUM($C$6:C7)</f>
        <v>18860.946745562127</v>
      </c>
      <c r="F7" s="1">
        <v>0.02</v>
      </c>
      <c r="G7">
        <f>-1*PV($F7,$A$25,$B$2)</f>
        <v>163514.33344597113</v>
      </c>
    </row>
    <row r="8" spans="1:21" x14ac:dyDescent="0.2">
      <c r="A8">
        <v>3</v>
      </c>
      <c r="B8" s="2">
        <f t="shared" si="0"/>
        <v>10000</v>
      </c>
      <c r="C8" s="2">
        <f t="shared" si="1"/>
        <v>8889.9635867091474</v>
      </c>
      <c r="D8" s="2">
        <f>SUM($C$6:C8)</f>
        <v>27750.910332271276</v>
      </c>
      <c r="F8" s="1">
        <v>0.03</v>
      </c>
      <c r="G8">
        <f>-1*PV($F8,$A$25,$B$2)</f>
        <v>148774.748604555</v>
      </c>
    </row>
    <row r="9" spans="1:21" x14ac:dyDescent="0.2">
      <c r="A9">
        <v>4</v>
      </c>
      <c r="B9" s="2">
        <f t="shared" si="0"/>
        <v>10000</v>
      </c>
      <c r="C9" s="2">
        <f t="shared" si="1"/>
        <v>8548.0419102972573</v>
      </c>
      <c r="D9" s="2">
        <f>SUM($C$6:C9)</f>
        <v>36298.952242568535</v>
      </c>
      <c r="F9" s="1">
        <v>0.04</v>
      </c>
      <c r="G9">
        <f>-1*PV($F9,$A$25,$B$2)</f>
        <v>135903.26344967698</v>
      </c>
    </row>
    <row r="10" spans="1:21" x14ac:dyDescent="0.2">
      <c r="A10">
        <v>5</v>
      </c>
      <c r="B10" s="2">
        <f t="shared" si="0"/>
        <v>10000</v>
      </c>
      <c r="C10" s="2">
        <f t="shared" si="1"/>
        <v>8219.2710675935159</v>
      </c>
      <c r="D10" s="2">
        <f>SUM($C$6:C10)</f>
        <v>44518.223310162051</v>
      </c>
      <c r="F10" s="1">
        <v>0.05</v>
      </c>
      <c r="G10">
        <f>-1*PV($F10,$A$25,$B$2)</f>
        <v>124622.10342539987</v>
      </c>
    </row>
    <row r="11" spans="1:21" x14ac:dyDescent="0.2">
      <c r="A11">
        <v>6</v>
      </c>
      <c r="B11" s="2">
        <f t="shared" si="0"/>
        <v>10000</v>
      </c>
      <c r="C11" s="2">
        <f t="shared" si="1"/>
        <v>7903.1452573014567</v>
      </c>
      <c r="D11" s="2">
        <f>SUM($C$6:C11)</f>
        <v>52421.368567463505</v>
      </c>
      <c r="F11" s="1">
        <v>0.06</v>
      </c>
      <c r="G11">
        <f>-1*PV($F11,$A$25,$B$2)</f>
        <v>114699.21218565262</v>
      </c>
    </row>
    <row r="12" spans="1:21" x14ac:dyDescent="0.2">
      <c r="A12">
        <v>7</v>
      </c>
      <c r="B12" s="2">
        <f t="shared" si="0"/>
        <v>10000</v>
      </c>
      <c r="C12" s="2">
        <f t="shared" si="1"/>
        <v>7599.1781320206328</v>
      </c>
      <c r="D12" s="2">
        <f>SUM($C$6:C12)</f>
        <v>60020.546699484141</v>
      </c>
      <c r="F12" s="1">
        <v>7.0000000000000007E-2</v>
      </c>
      <c r="G12">
        <f>-1*PV($F12,$A$25,$B$2)</f>
        <v>105940.14245516161</v>
      </c>
    </row>
    <row r="13" spans="1:21" x14ac:dyDescent="0.2">
      <c r="A13">
        <v>8</v>
      </c>
      <c r="B13" s="2">
        <f t="shared" si="0"/>
        <v>10000</v>
      </c>
      <c r="C13" s="2">
        <f t="shared" si="1"/>
        <v>7306.9020500198376</v>
      </c>
      <c r="D13" s="2">
        <f>SUM($C$6:C13)</f>
        <v>67327.448749503979</v>
      </c>
      <c r="F13" s="1">
        <v>0.08</v>
      </c>
      <c r="G13">
        <f>-1*PV($F13,$A$25,$B$2)</f>
        <v>98181.474074492944</v>
      </c>
    </row>
    <row r="14" spans="1:21" x14ac:dyDescent="0.2">
      <c r="A14">
        <v>9</v>
      </c>
      <c r="B14" s="2">
        <f t="shared" si="0"/>
        <v>10000</v>
      </c>
      <c r="C14" s="2">
        <f t="shared" si="1"/>
        <v>7025.8673557883048</v>
      </c>
      <c r="D14" s="2">
        <f>SUM($C$6:C14)</f>
        <v>74353.316105292281</v>
      </c>
      <c r="F14" s="1">
        <v>0.09</v>
      </c>
      <c r="G14">
        <f t="shared" ref="G7:G25" si="2">-1*PV($F14,$A$25,$B$2)</f>
        <v>91285.45669085921</v>
      </c>
    </row>
    <row r="15" spans="1:21" x14ac:dyDescent="0.2">
      <c r="A15">
        <v>10</v>
      </c>
      <c r="B15" s="2">
        <f t="shared" si="0"/>
        <v>10000</v>
      </c>
      <c r="C15" s="2">
        <f t="shared" si="1"/>
        <v>6755.6416882579852</v>
      </c>
      <c r="D15" s="2">
        <f>SUM($C$6:C15)</f>
        <v>81108.95779355026</v>
      </c>
      <c r="F15" s="1">
        <v>0.1</v>
      </c>
      <c r="G15">
        <f>-1*PV($F15,$A$25,$B$2)</f>
        <v>85135.63719758566</v>
      </c>
    </row>
    <row r="16" spans="1:21" x14ac:dyDescent="0.2">
      <c r="A16">
        <v>11</v>
      </c>
      <c r="B16" s="2">
        <f t="shared" si="0"/>
        <v>10000</v>
      </c>
      <c r="C16" s="2">
        <f t="shared" si="1"/>
        <v>6495.8093156326786</v>
      </c>
      <c r="D16" s="2">
        <f>SUM($C$6:C16)</f>
        <v>87604.76710918294</v>
      </c>
      <c r="F16" s="1">
        <v>0.11</v>
      </c>
      <c r="G16">
        <f>-1*PV($F16,$A$25,$B$2)</f>
        <v>79633.281173668831</v>
      </c>
    </row>
    <row r="17" spans="1:7" x14ac:dyDescent="0.2">
      <c r="A17">
        <v>12</v>
      </c>
      <c r="B17" s="2">
        <f t="shared" si="0"/>
        <v>10000</v>
      </c>
      <c r="C17" s="2">
        <f t="shared" si="1"/>
        <v>6245.9704958006514</v>
      </c>
      <c r="D17" s="2">
        <f>SUM($C$6:C17)</f>
        <v>93850.737604983588</v>
      </c>
      <c r="F17" s="1">
        <v>0.12</v>
      </c>
      <c r="G17">
        <f>-1*PV($F17,$A$25,$B$2)</f>
        <v>74694.436243275981</v>
      </c>
    </row>
    <row r="18" spans="1:7" x14ac:dyDescent="0.2">
      <c r="A18">
        <v>13</v>
      </c>
      <c r="B18" s="2">
        <f t="shared" si="0"/>
        <v>10000</v>
      </c>
      <c r="C18" s="2">
        <f t="shared" si="1"/>
        <v>6005.7408613467796</v>
      </c>
      <c r="D18" s="2">
        <f>SUM($C$6:C18)</f>
        <v>99856.478466330373</v>
      </c>
      <c r="F18" s="1">
        <v>0.13</v>
      </c>
      <c r="G18">
        <f t="shared" si="2"/>
        <v>70247.515780640053</v>
      </c>
    </row>
    <row r="19" spans="1:7" x14ac:dyDescent="0.2">
      <c r="A19">
        <v>14</v>
      </c>
      <c r="B19" s="2">
        <f t="shared" si="0"/>
        <v>10000</v>
      </c>
      <c r="C19" s="2">
        <f t="shared" si="1"/>
        <v>5774.7508282180579</v>
      </c>
      <c r="D19" s="2">
        <f>SUM($C$6:C19)</f>
        <v>105631.22929454844</v>
      </c>
      <c r="F19" s="1">
        <v>0.14000000000000001</v>
      </c>
      <c r="G19">
        <f t="shared" si="2"/>
        <v>66231.305516159438</v>
      </c>
    </row>
    <row r="20" spans="1:7" x14ac:dyDescent="0.2">
      <c r="A20">
        <v>15</v>
      </c>
      <c r="B20" s="2">
        <f t="shared" si="0"/>
        <v>10000</v>
      </c>
      <c r="C20" s="2">
        <f t="shared" si="1"/>
        <v>5552.6450271327476</v>
      </c>
      <c r="D20" s="2">
        <f>SUM($C$6:C20)</f>
        <v>111183.87432168119</v>
      </c>
      <c r="F20" s="1">
        <v>0.15</v>
      </c>
      <c r="G20">
        <f t="shared" si="2"/>
        <v>62593.314737296459</v>
      </c>
    </row>
    <row r="21" spans="1:7" x14ac:dyDescent="0.2">
      <c r="A21">
        <v>16</v>
      </c>
      <c r="B21" s="2">
        <f t="shared" si="0"/>
        <v>10000</v>
      </c>
      <c r="C21" s="2">
        <f t="shared" si="1"/>
        <v>5339.0817568584107</v>
      </c>
      <c r="D21" s="2">
        <f>SUM($C$6:C21)</f>
        <v>116522.9560785396</v>
      </c>
      <c r="F21" s="1">
        <v>0.16</v>
      </c>
      <c r="G21">
        <f t="shared" si="2"/>
        <v>59288.408995523234</v>
      </c>
    </row>
    <row r="22" spans="1:7" x14ac:dyDescent="0.2">
      <c r="A22">
        <v>17</v>
      </c>
      <c r="B22" s="2">
        <f t="shared" si="0"/>
        <v>10000</v>
      </c>
      <c r="C22" s="2">
        <f t="shared" si="1"/>
        <v>5133.7324585177021</v>
      </c>
      <c r="D22" s="2">
        <f>SUM($C$6:C22)</f>
        <v>121656.6885370573</v>
      </c>
      <c r="F22" s="1">
        <v>0.17</v>
      </c>
      <c r="G22">
        <f t="shared" si="2"/>
        <v>56277.67336210607</v>
      </c>
    </row>
    <row r="23" spans="1:7" x14ac:dyDescent="0.2">
      <c r="A23">
        <v>18</v>
      </c>
      <c r="B23" s="2">
        <f t="shared" si="0"/>
        <v>10000</v>
      </c>
      <c r="C23" s="2">
        <f t="shared" si="1"/>
        <v>4936.2812101131749</v>
      </c>
      <c r="D23" s="2">
        <f>SUM($C$6:C23)</f>
        <v>126592.96974717047</v>
      </c>
      <c r="F23" s="1">
        <v>0.18</v>
      </c>
      <c r="G23">
        <f t="shared" si="2"/>
        <v>53527.464971278867</v>
      </c>
    </row>
    <row r="24" spans="1:7" x14ac:dyDescent="0.2">
      <c r="A24">
        <v>19</v>
      </c>
      <c r="B24" s="2">
        <f t="shared" si="0"/>
        <v>10000</v>
      </c>
      <c r="C24" s="2">
        <f t="shared" si="1"/>
        <v>4746.4242404934375</v>
      </c>
      <c r="D24" s="2">
        <f>SUM($C$6:C24)</f>
        <v>131339.39398766391</v>
      </c>
      <c r="F24" s="1">
        <v>0.19</v>
      </c>
      <c r="G24">
        <f>-1*PV($F24,$A$25,$B$2)</f>
        <v>51008.6213577284</v>
      </c>
    </row>
    <row r="25" spans="1:7" x14ac:dyDescent="0.2">
      <c r="A25">
        <v>20</v>
      </c>
      <c r="B25" s="2">
        <f t="shared" si="0"/>
        <v>10000</v>
      </c>
      <c r="C25" s="2">
        <f t="shared" si="1"/>
        <v>4563.8694620129208</v>
      </c>
      <c r="D25" s="2">
        <f>SUM($C$6:C25)</f>
        <v>135903.26344967683</v>
      </c>
      <c r="F25" s="1">
        <v>0.2</v>
      </c>
      <c r="G25">
        <f t="shared" si="2"/>
        <v>48695.797334770548</v>
      </c>
    </row>
    <row r="26" spans="1:7" x14ac:dyDescent="0.2">
      <c r="F26" s="1"/>
      <c r="G26" s="1"/>
    </row>
    <row r="28" spans="1:7" x14ac:dyDescent="0.2">
      <c r="F28" t="s">
        <v>6</v>
      </c>
      <c r="G28" t="s">
        <v>7</v>
      </c>
    </row>
    <row r="29" spans="1:7" x14ac:dyDescent="0.2">
      <c r="F29">
        <f>-1*PV(F30,$A$25,$B$2)</f>
        <v>200000</v>
      </c>
      <c r="G29">
        <f>-1*PV(G30,$A$25,$B$2)</f>
        <v>100000.00000000854</v>
      </c>
    </row>
    <row r="30" spans="1:7" x14ac:dyDescent="0.2">
      <c r="F30" s="1">
        <v>1.1815372845129261E-9</v>
      </c>
      <c r="G30" s="1">
        <v>7.7546895300093871E-2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17AD9-7278-B94F-9C08-D027FAF8AAAC}">
  <dimension ref="A2:G30"/>
  <sheetViews>
    <sheetView workbookViewId="0">
      <selection sqref="A1:G30"/>
    </sheetView>
  </sheetViews>
  <sheetFormatPr baseColWidth="10" defaultRowHeight="15" x14ac:dyDescent="0.2"/>
  <sheetData>
    <row r="2" spans="1:7" x14ac:dyDescent="0.2">
      <c r="A2" t="s">
        <v>0</v>
      </c>
      <c r="B2">
        <v>10000</v>
      </c>
    </row>
    <row r="3" spans="1:7" x14ac:dyDescent="0.2">
      <c r="A3" t="s">
        <v>1</v>
      </c>
      <c r="B3" s="1">
        <v>0.04</v>
      </c>
      <c r="C3" s="1"/>
      <c r="D3" s="1"/>
      <c r="E3" s="1"/>
      <c r="F3" s="1"/>
      <c r="G3" s="1"/>
    </row>
    <row r="5" spans="1:7" x14ac:dyDescent="0.2">
      <c r="A5" t="s">
        <v>2</v>
      </c>
      <c r="B5" t="s">
        <v>0</v>
      </c>
      <c r="C5" t="s">
        <v>3</v>
      </c>
      <c r="D5" t="s">
        <v>4</v>
      </c>
    </row>
    <row r="6" spans="1:7" x14ac:dyDescent="0.2">
      <c r="A6">
        <v>1</v>
      </c>
      <c r="B6" s="2">
        <f>$B$2</f>
        <v>10000</v>
      </c>
      <c r="C6" s="2">
        <f>$B6/((1 + $B$3)^A6)</f>
        <v>9615.3846153846152</v>
      </c>
      <c r="D6" s="2">
        <f>SUM($C$6:C6)</f>
        <v>9615.3846153846152</v>
      </c>
      <c r="F6" s="1">
        <v>0.01</v>
      </c>
      <c r="G6">
        <f>-1*PV($F6,$A$25,$B$2)</f>
        <v>180455.52966270456</v>
      </c>
    </row>
    <row r="7" spans="1:7" x14ac:dyDescent="0.2">
      <c r="A7">
        <v>2</v>
      </c>
      <c r="B7" s="2">
        <f t="shared" ref="B7:B25" si="0">$B$2</f>
        <v>10000</v>
      </c>
      <c r="C7" s="2">
        <f t="shared" ref="C7:C25" si="1">$B7/((1 + $B$3)^A7)</f>
        <v>9245.5621301775136</v>
      </c>
      <c r="D7" s="2">
        <f>SUM($C$6:C7)</f>
        <v>18860.946745562127</v>
      </c>
      <c r="F7" s="1">
        <v>0.02</v>
      </c>
      <c r="G7">
        <f>-1*PV($F7,$A$25,$B$2)</f>
        <v>163514.33344597113</v>
      </c>
    </row>
    <row r="8" spans="1:7" x14ac:dyDescent="0.2">
      <c r="A8">
        <v>3</v>
      </c>
      <c r="B8" s="2">
        <f t="shared" si="0"/>
        <v>10000</v>
      </c>
      <c r="C8" s="2">
        <f t="shared" si="1"/>
        <v>8889.9635867091474</v>
      </c>
      <c r="D8" s="2">
        <f>SUM($C$6:C8)</f>
        <v>27750.910332271276</v>
      </c>
      <c r="F8" s="1">
        <v>0.03</v>
      </c>
      <c r="G8">
        <f>-1*PV($F8,$A$25,$B$2)</f>
        <v>148774.748604555</v>
      </c>
    </row>
    <row r="9" spans="1:7" x14ac:dyDescent="0.2">
      <c r="A9">
        <v>4</v>
      </c>
      <c r="B9" s="2">
        <f t="shared" si="0"/>
        <v>10000</v>
      </c>
      <c r="C9" s="2">
        <f t="shared" si="1"/>
        <v>8548.0419102972573</v>
      </c>
      <c r="D9" s="2">
        <f>SUM($C$6:C9)</f>
        <v>36298.952242568535</v>
      </c>
      <c r="F9" s="1">
        <v>0.04</v>
      </c>
      <c r="G9">
        <f>-1*PV($F9,$A$25,$B$2)</f>
        <v>135903.26344967698</v>
      </c>
    </row>
    <row r="10" spans="1:7" x14ac:dyDescent="0.2">
      <c r="A10">
        <v>5</v>
      </c>
      <c r="B10" s="2">
        <f t="shared" si="0"/>
        <v>10000</v>
      </c>
      <c r="C10" s="2">
        <f t="shared" si="1"/>
        <v>8219.2710675935159</v>
      </c>
      <c r="D10" s="2">
        <f>SUM($C$6:C10)</f>
        <v>44518.223310162051</v>
      </c>
      <c r="F10" s="1">
        <v>0.05</v>
      </c>
      <c r="G10">
        <f>-1*PV($F10,$A$25,$B$2)</f>
        <v>124622.10342539987</v>
      </c>
    </row>
    <row r="11" spans="1:7" x14ac:dyDescent="0.2">
      <c r="A11">
        <v>6</v>
      </c>
      <c r="B11" s="2">
        <f t="shared" si="0"/>
        <v>10000</v>
      </c>
      <c r="C11" s="2">
        <f t="shared" si="1"/>
        <v>7903.1452573014567</v>
      </c>
      <c r="D11" s="2">
        <f>SUM($C$6:C11)</f>
        <v>52421.368567463505</v>
      </c>
      <c r="F11" s="1">
        <v>0.06</v>
      </c>
      <c r="G11">
        <f>-1*PV($F11,$A$25,$B$2)</f>
        <v>114699.21218565262</v>
      </c>
    </row>
    <row r="12" spans="1:7" x14ac:dyDescent="0.2">
      <c r="A12">
        <v>7</v>
      </c>
      <c r="B12" s="2">
        <f t="shared" si="0"/>
        <v>10000</v>
      </c>
      <c r="C12" s="2">
        <f t="shared" si="1"/>
        <v>7599.1781320206328</v>
      </c>
      <c r="D12" s="2">
        <f>SUM($C$6:C12)</f>
        <v>60020.546699484141</v>
      </c>
      <c r="F12" s="1">
        <v>7.0000000000000007E-2</v>
      </c>
      <c r="G12">
        <f>-1*PV($F12,$A$25,$B$2)</f>
        <v>105940.14245516161</v>
      </c>
    </row>
    <row r="13" spans="1:7" x14ac:dyDescent="0.2">
      <c r="A13">
        <v>8</v>
      </c>
      <c r="B13" s="2">
        <f t="shared" si="0"/>
        <v>10000</v>
      </c>
      <c r="C13" s="2">
        <f t="shared" si="1"/>
        <v>7306.9020500198376</v>
      </c>
      <c r="D13" s="2">
        <f>SUM($C$6:C13)</f>
        <v>67327.448749503979</v>
      </c>
      <c r="F13" s="1">
        <v>0.08</v>
      </c>
      <c r="G13">
        <f>-1*PV($F13,$A$25,$B$2)</f>
        <v>98181.474074492944</v>
      </c>
    </row>
    <row r="14" spans="1:7" x14ac:dyDescent="0.2">
      <c r="A14">
        <v>9</v>
      </c>
      <c r="B14" s="2">
        <f t="shared" si="0"/>
        <v>10000</v>
      </c>
      <c r="C14" s="2">
        <f t="shared" si="1"/>
        <v>7025.8673557883048</v>
      </c>
      <c r="D14" s="2">
        <f>SUM($C$6:C14)</f>
        <v>74353.316105292281</v>
      </c>
      <c r="F14" s="1">
        <v>0.09</v>
      </c>
      <c r="G14">
        <f t="shared" ref="G14:G25" si="2">-1*PV($F14,$A$25,$B$2)</f>
        <v>91285.45669085921</v>
      </c>
    </row>
    <row r="15" spans="1:7" x14ac:dyDescent="0.2">
      <c r="A15">
        <v>10</v>
      </c>
      <c r="B15" s="2">
        <f t="shared" si="0"/>
        <v>10000</v>
      </c>
      <c r="C15" s="2">
        <f t="shared" si="1"/>
        <v>6755.6416882579852</v>
      </c>
      <c r="D15" s="2">
        <f>SUM($C$6:C15)</f>
        <v>81108.95779355026</v>
      </c>
      <c r="F15" s="1">
        <v>0.1</v>
      </c>
      <c r="G15">
        <f>-1*PV($F15,$A$25,$B$2)</f>
        <v>85135.63719758566</v>
      </c>
    </row>
    <row r="16" spans="1:7" x14ac:dyDescent="0.2">
      <c r="A16">
        <v>11</v>
      </c>
      <c r="B16" s="2">
        <f t="shared" si="0"/>
        <v>10000</v>
      </c>
      <c r="C16" s="2">
        <f t="shared" si="1"/>
        <v>6495.8093156326786</v>
      </c>
      <c r="D16" s="2">
        <f>SUM($C$6:C16)</f>
        <v>87604.76710918294</v>
      </c>
      <c r="F16" s="1">
        <v>0.11</v>
      </c>
      <c r="G16">
        <f>-1*PV($F16,$A$25,$B$2)</f>
        <v>79633.281173668831</v>
      </c>
    </row>
    <row r="17" spans="1:7" x14ac:dyDescent="0.2">
      <c r="A17">
        <v>12</v>
      </c>
      <c r="B17" s="2">
        <f t="shared" si="0"/>
        <v>10000</v>
      </c>
      <c r="C17" s="2">
        <f t="shared" si="1"/>
        <v>6245.9704958006514</v>
      </c>
      <c r="D17" s="2">
        <f>SUM($C$6:C17)</f>
        <v>93850.737604983588</v>
      </c>
      <c r="F17" s="1">
        <v>0.12</v>
      </c>
      <c r="G17">
        <f>-1*PV($F17,$A$25,$B$2)</f>
        <v>74694.436243275981</v>
      </c>
    </row>
    <row r="18" spans="1:7" x14ac:dyDescent="0.2">
      <c r="A18">
        <v>13</v>
      </c>
      <c r="B18" s="2">
        <f t="shared" si="0"/>
        <v>10000</v>
      </c>
      <c r="C18" s="2">
        <f t="shared" si="1"/>
        <v>6005.7408613467796</v>
      </c>
      <c r="D18" s="2">
        <f>SUM($C$6:C18)</f>
        <v>99856.478466330373</v>
      </c>
      <c r="F18" s="1">
        <v>0.13</v>
      </c>
      <c r="G18">
        <f t="shared" si="2"/>
        <v>70247.515780640053</v>
      </c>
    </row>
    <row r="19" spans="1:7" x14ac:dyDescent="0.2">
      <c r="A19">
        <v>14</v>
      </c>
      <c r="B19" s="2">
        <f t="shared" si="0"/>
        <v>10000</v>
      </c>
      <c r="C19" s="2">
        <f t="shared" si="1"/>
        <v>5774.7508282180579</v>
      </c>
      <c r="D19" s="2">
        <f>SUM($C$6:C19)</f>
        <v>105631.22929454844</v>
      </c>
      <c r="F19" s="1">
        <v>0.14000000000000001</v>
      </c>
      <c r="G19">
        <f t="shared" si="2"/>
        <v>66231.305516159438</v>
      </c>
    </row>
    <row r="20" spans="1:7" x14ac:dyDescent="0.2">
      <c r="A20">
        <v>15</v>
      </c>
      <c r="B20" s="2">
        <f t="shared" si="0"/>
        <v>10000</v>
      </c>
      <c r="C20" s="2">
        <f t="shared" si="1"/>
        <v>5552.6450271327476</v>
      </c>
      <c r="D20" s="2">
        <f>SUM($C$6:C20)</f>
        <v>111183.87432168119</v>
      </c>
      <c r="F20" s="1">
        <v>0.15</v>
      </c>
      <c r="G20">
        <f t="shared" si="2"/>
        <v>62593.314737296459</v>
      </c>
    </row>
    <row r="21" spans="1:7" x14ac:dyDescent="0.2">
      <c r="A21">
        <v>16</v>
      </c>
      <c r="B21" s="2">
        <f t="shared" si="0"/>
        <v>10000</v>
      </c>
      <c r="C21" s="2">
        <f t="shared" si="1"/>
        <v>5339.0817568584107</v>
      </c>
      <c r="D21" s="2">
        <f>SUM($C$6:C21)</f>
        <v>116522.9560785396</v>
      </c>
      <c r="F21" s="1">
        <v>0.16</v>
      </c>
      <c r="G21">
        <f t="shared" si="2"/>
        <v>59288.408995523234</v>
      </c>
    </row>
    <row r="22" spans="1:7" x14ac:dyDescent="0.2">
      <c r="A22">
        <v>17</v>
      </c>
      <c r="B22" s="2">
        <f t="shared" si="0"/>
        <v>10000</v>
      </c>
      <c r="C22" s="2">
        <f t="shared" si="1"/>
        <v>5133.7324585177021</v>
      </c>
      <c r="D22" s="2">
        <f>SUM($C$6:C22)</f>
        <v>121656.6885370573</v>
      </c>
      <c r="F22" s="1">
        <v>0.17</v>
      </c>
      <c r="G22">
        <f t="shared" si="2"/>
        <v>56277.67336210607</v>
      </c>
    </row>
    <row r="23" spans="1:7" x14ac:dyDescent="0.2">
      <c r="A23">
        <v>18</v>
      </c>
      <c r="B23" s="2">
        <f t="shared" si="0"/>
        <v>10000</v>
      </c>
      <c r="C23" s="2">
        <f t="shared" si="1"/>
        <v>4936.2812101131749</v>
      </c>
      <c r="D23" s="2">
        <f>SUM($C$6:C23)</f>
        <v>126592.96974717047</v>
      </c>
      <c r="F23" s="1">
        <v>0.18</v>
      </c>
      <c r="G23">
        <f t="shared" si="2"/>
        <v>53527.464971278867</v>
      </c>
    </row>
    <row r="24" spans="1:7" x14ac:dyDescent="0.2">
      <c r="A24">
        <v>19</v>
      </c>
      <c r="B24" s="2">
        <f t="shared" si="0"/>
        <v>10000</v>
      </c>
      <c r="C24" s="2">
        <f t="shared" si="1"/>
        <v>4746.4242404934375</v>
      </c>
      <c r="D24" s="2">
        <f>SUM($C$6:C24)</f>
        <v>131339.39398766391</v>
      </c>
      <c r="F24" s="1">
        <v>0.19</v>
      </c>
      <c r="G24">
        <f>-1*PV($F24,$A$25,$B$2)</f>
        <v>51008.6213577284</v>
      </c>
    </row>
    <row r="25" spans="1:7" x14ac:dyDescent="0.2">
      <c r="A25">
        <v>20</v>
      </c>
      <c r="B25" s="2">
        <f t="shared" si="0"/>
        <v>10000</v>
      </c>
      <c r="C25" s="2">
        <f t="shared" si="1"/>
        <v>4563.8694620129208</v>
      </c>
      <c r="D25" s="2">
        <f>SUM($C$6:C25)</f>
        <v>135903.26344967683</v>
      </c>
      <c r="F25" s="1">
        <v>0.2</v>
      </c>
      <c r="G25">
        <f t="shared" si="2"/>
        <v>48695.797334770548</v>
      </c>
    </row>
    <row r="26" spans="1:7" x14ac:dyDescent="0.2">
      <c r="F26" s="1"/>
      <c r="G26" s="1"/>
    </row>
    <row r="28" spans="1:7" x14ac:dyDescent="0.2">
      <c r="F28" t="s">
        <v>6</v>
      </c>
      <c r="G28" t="s">
        <v>7</v>
      </c>
    </row>
    <row r="29" spans="1:7" x14ac:dyDescent="0.2">
      <c r="F29">
        <f>-1*PV(F30,$A$25,$B$2)</f>
        <v>200000</v>
      </c>
      <c r="G29">
        <f>-1*PV(G30,$A$25,$B$2)</f>
        <v>100000.00000000854</v>
      </c>
    </row>
    <row r="30" spans="1:7" x14ac:dyDescent="0.2">
      <c r="F30" s="1">
        <v>1.1815372845129261E-9</v>
      </c>
      <c r="G30" s="1">
        <v>7.7546895300093871E-2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20M ma gueule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SAQUET</dc:creator>
  <cp:lastModifiedBy>Félix MARQUET (CIPA3 NANTES)</cp:lastModifiedBy>
  <dcterms:created xsi:type="dcterms:W3CDTF">2024-02-14T12:26:37Z</dcterms:created>
  <dcterms:modified xsi:type="dcterms:W3CDTF">2025-04-02T12:20:32Z</dcterms:modified>
</cp:coreProperties>
</file>