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ncrea-my.sharepoint.com/personal/olivier_saquet_isen-ouest_yncrea_fr/Documents/Cours CIPA/CIPA3 - Microéconomie/"/>
    </mc:Choice>
  </mc:AlternateContent>
  <xr:revisionPtr revIDLastSave="0" documentId="8_{078A8F0B-5DC4-4F47-8529-D91C3470ED82}" xr6:coauthVersionLast="47" xr6:coauthVersionMax="47" xr10:uidLastSave="{00000000-0000-0000-0000-000000000000}"/>
  <bookViews>
    <workbookView xWindow="28680" yWindow="-120" windowWidth="29040" windowHeight="15720" xr2:uid="{A8BAD0AD-D584-4C72-A389-BC1D156E0E55}"/>
  </bookViews>
  <sheets>
    <sheet name="Exercice Emprunt" sheetId="3" r:id="rId1"/>
    <sheet name="Analyse évolution tau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E12" i="3" s="1"/>
  <c r="D11" i="3"/>
  <c r="E11" i="3" s="1"/>
  <c r="B12" i="3" s="1"/>
  <c r="B7" i="3"/>
  <c r="C14" i="3" s="1"/>
  <c r="B55" i="3"/>
  <c r="B39" i="3"/>
  <c r="D22" i="3"/>
  <c r="B24" i="3"/>
  <c r="I11" i="3"/>
  <c r="B11" i="3"/>
  <c r="J28" i="3"/>
  <c r="B13" i="3" l="1"/>
  <c r="J35" i="3"/>
  <c r="J34" i="3"/>
  <c r="J38" i="3"/>
  <c r="J40" i="3"/>
  <c r="J42" i="3"/>
  <c r="J44" i="3"/>
  <c r="J46" i="3"/>
  <c r="J48" i="3"/>
  <c r="J50" i="3"/>
  <c r="J52" i="3"/>
  <c r="J54" i="3"/>
  <c r="J56" i="3"/>
  <c r="J58" i="3"/>
  <c r="J30" i="3"/>
  <c r="J36" i="3"/>
  <c r="J11" i="3"/>
  <c r="J12" i="3"/>
  <c r="J13" i="3"/>
  <c r="J14" i="3"/>
  <c r="J16" i="3"/>
  <c r="J18" i="3"/>
  <c r="J20" i="3"/>
  <c r="J33" i="3"/>
  <c r="J29" i="3"/>
  <c r="J31" i="3"/>
  <c r="J32" i="3"/>
  <c r="J37" i="3"/>
  <c r="J39" i="3"/>
  <c r="J41" i="3"/>
  <c r="J43" i="3"/>
  <c r="J45" i="3"/>
  <c r="J47" i="3"/>
  <c r="J49" i="3"/>
  <c r="J51" i="3"/>
  <c r="J53" i="3"/>
  <c r="J55" i="3"/>
  <c r="J57" i="3"/>
  <c r="J22" i="3"/>
  <c r="C11" i="3"/>
  <c r="C12" i="3"/>
  <c r="C13" i="3"/>
  <c r="J15" i="3"/>
  <c r="J17" i="3"/>
  <c r="J19" i="3"/>
  <c r="J21" i="3"/>
  <c r="J23" i="3"/>
  <c r="J24" i="3"/>
  <c r="J25" i="3"/>
  <c r="J26" i="3"/>
  <c r="J27" i="3"/>
  <c r="B14" i="3" l="1"/>
  <c r="D14" i="3" s="1"/>
  <c r="E14" i="3" s="1"/>
  <c r="D13" i="3"/>
  <c r="E13" i="3" s="1"/>
</calcChain>
</file>

<file path=xl/sharedStrings.xml><?xml version="1.0" encoding="utf-8"?>
<sst xmlns="http://schemas.openxmlformats.org/spreadsheetml/2006/main" count="51" uniqueCount="24">
  <si>
    <t>CCR</t>
  </si>
  <si>
    <t>2. Constant capital repayment</t>
  </si>
  <si>
    <t>Calculer l'annuité d'un emprunt</t>
  </si>
  <si>
    <t>Somme emprruntée</t>
  </si>
  <si>
    <t>Taux d'intérêt</t>
  </si>
  <si>
    <t>Durée (ans)</t>
  </si>
  <si>
    <t>Durée (mois)</t>
  </si>
  <si>
    <t>Taux d'intérêt annuel</t>
  </si>
  <si>
    <t>Annuité Constante</t>
  </si>
  <si>
    <t>Mensualité Constante</t>
  </si>
  <si>
    <t>Tableau d'amortisation</t>
  </si>
  <si>
    <t>Période</t>
  </si>
  <si>
    <t>Capital dû</t>
  </si>
  <si>
    <t>Annuité</t>
  </si>
  <si>
    <t>Intérêts</t>
  </si>
  <si>
    <t>Capital remboursé</t>
  </si>
  <si>
    <t xml:space="preserve">Total des intérêt </t>
  </si>
  <si>
    <t>Calculer la mensualité d'un emprunt</t>
  </si>
  <si>
    <t>Remboursement Constant du capital</t>
  </si>
  <si>
    <t>RCC</t>
  </si>
  <si>
    <t>Remboursement "in fine" : remboursement annuel des intérêts</t>
  </si>
  <si>
    <t>Paiement final</t>
  </si>
  <si>
    <t>Remboursement "in fine" : remboursement final unique</t>
  </si>
  <si>
    <t>https://www.meilleurtaux.com/credit-immobilier/notre-analyse-des-taux.html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</si>
</sst>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_-* #,##0\ [$€-40C]_-;\-* #,##0\ [$€-40C]_-;_-* &quot;-&quot;??\ [$€-40C]_-;_-@_-"/>
    <numFmt numFmtId="165" formatCode="_-* #,##0.00\ [$€-40C]_-;\-* #,##0.00\ [$€-40C]_-;_-* &quot;-&quot;??\ [$€-40C]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2" borderId="1" xfId="0" applyNumberFormat="1" applyFill="1" applyBorder="1"/>
    <xf numFmtId="164" fontId="0" fillId="0" borderId="1" xfId="0" applyNumberFormat="1" applyBorder="1"/>
    <xf numFmtId="165" fontId="0" fillId="2" borderId="1" xfId="0" applyNumberFormat="1" applyFill="1" applyBorder="1"/>
    <xf numFmtId="0" fontId="0" fillId="3" borderId="1" xfId="0" applyFill="1" applyBorder="1"/>
    <xf numFmtId="8" fontId="0" fillId="2" borderId="1" xfId="0" applyNumberFormat="1" applyFill="1" applyBorder="1"/>
    <xf numFmtId="8" fontId="0" fillId="0" borderId="1" xfId="0" applyNumberFormat="1" applyBorder="1"/>
    <xf numFmtId="9" fontId="0" fillId="0" borderId="0" xfId="1" applyFont="1"/>
    <xf numFmtId="8" fontId="0" fillId="2" borderId="0" xfId="0" applyNumberFormat="1" applyFill="1"/>
    <xf numFmtId="0" fontId="0" fillId="2" borderId="0" xfId="0" applyFill="1"/>
    <xf numFmtId="8" fontId="0" fillId="0" borderId="0" xfId="0" applyNumberFormat="1"/>
    <xf numFmtId="164" fontId="0" fillId="4" borderId="0" xfId="0" applyNumberFormat="1" applyFill="1"/>
    <xf numFmtId="8" fontId="0" fillId="4" borderId="0" xfId="0" applyNumberFormat="1" applyFill="1"/>
    <xf numFmtId="0" fontId="0" fillId="0" borderId="0" xfId="0" applyAlignment="1">
      <alignment horizontal="right"/>
    </xf>
    <xf numFmtId="164" fontId="0" fillId="2" borderId="0" xfId="0" applyNumberFormat="1" applyFill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83820</xdr:rowOff>
    </xdr:from>
    <xdr:to>
      <xdr:col>4</xdr:col>
      <xdr:colOff>967740</xdr:colOff>
      <xdr:row>6</xdr:row>
      <xdr:rowOff>15240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23AF86E6-6055-372E-ADA5-3DACF127A6E9}"/>
            </a:ext>
          </a:extLst>
        </xdr:cNvPr>
        <xdr:cNvSpPr/>
      </xdr:nvSpPr>
      <xdr:spPr>
        <a:xfrm>
          <a:off x="4175760" y="4495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304800</xdr:colOff>
      <xdr:row>2</xdr:row>
      <xdr:rowOff>45720</xdr:rowOff>
    </xdr:from>
    <xdr:to>
      <xdr:col>11</xdr:col>
      <xdr:colOff>967740</xdr:colOff>
      <xdr:row>5</xdr:row>
      <xdr:rowOff>160020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2960FC1F-7746-4927-A5C9-B39273CEB696}"/>
            </a:ext>
          </a:extLst>
        </xdr:cNvPr>
        <xdr:cNvSpPr/>
      </xdr:nvSpPr>
      <xdr:spPr>
        <a:xfrm>
          <a:off x="10599420" y="4114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</xdr:col>
      <xdr:colOff>281940</xdr:colOff>
      <xdr:row>17</xdr:row>
      <xdr:rowOff>53340</xdr:rowOff>
    </xdr:from>
    <xdr:to>
      <xdr:col>4</xdr:col>
      <xdr:colOff>944880</xdr:colOff>
      <xdr:row>20</xdr:row>
      <xdr:rowOff>167640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6313FCF8-2EF8-4BE4-83F1-38EF5B89A501}"/>
            </a:ext>
          </a:extLst>
        </xdr:cNvPr>
        <xdr:cNvSpPr/>
      </xdr:nvSpPr>
      <xdr:spPr>
        <a:xfrm>
          <a:off x="4152900" y="316230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4</xdr:col>
      <xdr:colOff>327660</xdr:colOff>
      <xdr:row>31</xdr:row>
      <xdr:rowOff>152400</xdr:rowOff>
    </xdr:from>
    <xdr:to>
      <xdr:col>4</xdr:col>
      <xdr:colOff>990600</xdr:colOff>
      <xdr:row>35</xdr:row>
      <xdr:rowOff>83820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BFAFC9D1-0A4A-42CA-8ADE-666F7F375902}"/>
            </a:ext>
          </a:extLst>
        </xdr:cNvPr>
        <xdr:cNvSpPr/>
      </xdr:nvSpPr>
      <xdr:spPr>
        <a:xfrm>
          <a:off x="4198620" y="58216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4</xdr:col>
      <xdr:colOff>243840</xdr:colOff>
      <xdr:row>47</xdr:row>
      <xdr:rowOff>175260</xdr:rowOff>
    </xdr:from>
    <xdr:to>
      <xdr:col>4</xdr:col>
      <xdr:colOff>906780</xdr:colOff>
      <xdr:row>51</xdr:row>
      <xdr:rowOff>106680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D8A7C2D9-2EA0-4DA6-A4F6-85E7A6936175}"/>
            </a:ext>
          </a:extLst>
        </xdr:cNvPr>
        <xdr:cNvSpPr/>
      </xdr:nvSpPr>
      <xdr:spPr>
        <a:xfrm>
          <a:off x="4114800" y="877062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607696</xdr:colOff>
      <xdr:row>3</xdr:row>
      <xdr:rowOff>40005</xdr:rowOff>
    </xdr:from>
    <xdr:to>
      <xdr:col>15</xdr:col>
      <xdr:colOff>551616</xdr:colOff>
      <xdr:row>37</xdr:row>
      <xdr:rowOff>74295</xdr:rowOff>
    </xdr:to>
    <xdr:pic>
      <xdr:nvPicPr>
        <xdr:cNvPr id="2" name="Graphique 1">
          <a:extLst>
            <a:ext uri="{FF2B5EF4-FFF2-40B4-BE49-F238E27FC236}">
              <a16:creationId xmlns:a16="http://schemas.microsoft.com/office/drawing/2014/main" id="{9E579BEE-61E7-9FC4-6AB9-49C82582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98271" y="582930"/>
          <a:ext cx="11011970" cy="6187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228A-9D4A-4EAA-9887-D3B2960D0618}">
  <dimension ref="A1:L59"/>
  <sheetViews>
    <sheetView tabSelected="1" workbookViewId="0">
      <selection activeCell="F17" sqref="F17"/>
    </sheetView>
  </sheetViews>
  <sheetFormatPr baseColWidth="10" defaultRowHeight="14.4" x14ac:dyDescent="0.3"/>
  <cols>
    <col min="1" max="1" width="17.6640625" customWidth="1"/>
    <col min="2" max="2" width="14.21875" customWidth="1"/>
    <col min="3" max="3" width="13" customWidth="1"/>
    <col min="5" max="5" width="16.88671875" customWidth="1"/>
    <col min="8" max="8" width="19" customWidth="1"/>
    <col min="12" max="12" width="15.88671875" customWidth="1"/>
  </cols>
  <sheetData>
    <row r="1" spans="1:12" x14ac:dyDescent="0.3">
      <c r="A1" s="17" t="s">
        <v>2</v>
      </c>
      <c r="H1" s="17" t="s">
        <v>17</v>
      </c>
    </row>
    <row r="3" spans="1:12" x14ac:dyDescent="0.3">
      <c r="A3" t="s">
        <v>3</v>
      </c>
      <c r="B3" s="2">
        <v>20000</v>
      </c>
      <c r="H3" t="s">
        <v>3</v>
      </c>
      <c r="I3" s="2">
        <v>20000</v>
      </c>
    </row>
    <row r="4" spans="1:12" x14ac:dyDescent="0.3">
      <c r="A4" t="s">
        <v>5</v>
      </c>
      <c r="B4">
        <v>4</v>
      </c>
      <c r="D4" s="15" t="s">
        <v>16</v>
      </c>
      <c r="H4" t="s">
        <v>6</v>
      </c>
      <c r="I4" s="11"/>
      <c r="K4" s="15" t="s">
        <v>16</v>
      </c>
    </row>
    <row r="5" spans="1:12" x14ac:dyDescent="0.3">
      <c r="A5" t="s">
        <v>4</v>
      </c>
      <c r="B5" s="9">
        <v>0.03</v>
      </c>
      <c r="D5" s="16"/>
      <c r="H5" t="s">
        <v>7</v>
      </c>
      <c r="I5" s="9">
        <v>0.03</v>
      </c>
      <c r="K5" s="16"/>
    </row>
    <row r="7" spans="1:12" x14ac:dyDescent="0.3">
      <c r="A7" t="s">
        <v>8</v>
      </c>
      <c r="B7" s="10">
        <f>PMT($B$5,B4,B3)</f>
        <v>-5380.5409038616481</v>
      </c>
      <c r="H7" t="s">
        <v>9</v>
      </c>
      <c r="I7" s="10"/>
    </row>
    <row r="9" spans="1:12" x14ac:dyDescent="0.3">
      <c r="A9" s="18" t="s">
        <v>10</v>
      </c>
      <c r="B9" s="18"/>
      <c r="C9" s="18"/>
      <c r="D9" s="18"/>
      <c r="E9" s="18"/>
      <c r="H9" s="18" t="s">
        <v>10</v>
      </c>
      <c r="I9" s="18"/>
      <c r="J9" s="18"/>
      <c r="K9" s="18"/>
      <c r="L9" s="18"/>
    </row>
    <row r="10" spans="1:12" x14ac:dyDescent="0.3">
      <c r="A10" s="6" t="s">
        <v>11</v>
      </c>
      <c r="B10" s="6" t="s">
        <v>12</v>
      </c>
      <c r="C10" s="6" t="s">
        <v>13</v>
      </c>
      <c r="D10" s="6" t="s">
        <v>14</v>
      </c>
      <c r="E10" s="6" t="s">
        <v>15</v>
      </c>
      <c r="H10" s="6" t="s">
        <v>11</v>
      </c>
      <c r="I10" s="6" t="s">
        <v>12</v>
      </c>
      <c r="J10" s="6" t="s">
        <v>13</v>
      </c>
      <c r="K10" s="6" t="s">
        <v>14</v>
      </c>
      <c r="L10" s="6" t="s">
        <v>15</v>
      </c>
    </row>
    <row r="11" spans="1:12" x14ac:dyDescent="0.3">
      <c r="A11" s="1">
        <v>1</v>
      </c>
      <c r="B11" s="4">
        <f>B3</f>
        <v>20000</v>
      </c>
      <c r="C11" s="8">
        <f>-$B$7</f>
        <v>5380.5409038616481</v>
      </c>
      <c r="D11" s="3">
        <f>B11*$B$5</f>
        <v>600</v>
      </c>
      <c r="E11" s="7">
        <f>C11-D11</f>
        <v>4780.5409038616481</v>
      </c>
      <c r="H11" s="1">
        <v>1</v>
      </c>
      <c r="I11" s="4">
        <f>I3</f>
        <v>20000</v>
      </c>
      <c r="J11" s="8">
        <f>-$I$7</f>
        <v>0</v>
      </c>
      <c r="K11" s="5"/>
      <c r="L11" s="7"/>
    </row>
    <row r="12" spans="1:12" x14ac:dyDescent="0.3">
      <c r="A12" s="1">
        <v>2</v>
      </c>
      <c r="B12" s="5">
        <f>B11-E11</f>
        <v>15219.459096138351</v>
      </c>
      <c r="C12" s="8">
        <f>-$B$7</f>
        <v>5380.5409038616481</v>
      </c>
      <c r="D12" s="3">
        <f t="shared" ref="D12:D14" si="0">B12*$B$5</f>
        <v>456.58377288415051</v>
      </c>
      <c r="E12" s="7">
        <f t="shared" ref="E12:E14" si="1">C12-D12</f>
        <v>4923.9571309774974</v>
      </c>
      <c r="H12" s="1">
        <v>2</v>
      </c>
      <c r="I12" s="5"/>
      <c r="J12" s="8">
        <f t="shared" ref="J12:J58" si="2">-$I$7</f>
        <v>0</v>
      </c>
      <c r="K12" s="5"/>
      <c r="L12" s="7"/>
    </row>
    <row r="13" spans="1:12" x14ac:dyDescent="0.3">
      <c r="A13" s="1">
        <v>3</v>
      </c>
      <c r="B13" s="5">
        <f t="shared" ref="B13:B14" si="3">B12-E12</f>
        <v>10295.501965160853</v>
      </c>
      <c r="C13" s="8">
        <f>-$B$7</f>
        <v>5380.5409038616481</v>
      </c>
      <c r="D13" s="3">
        <f t="shared" si="0"/>
        <v>308.86505895482554</v>
      </c>
      <c r="E13" s="7">
        <f t="shared" si="1"/>
        <v>5071.6758449068229</v>
      </c>
      <c r="H13" s="1">
        <v>3</v>
      </c>
      <c r="I13" s="5"/>
      <c r="J13" s="8">
        <f t="shared" si="2"/>
        <v>0</v>
      </c>
      <c r="K13" s="5"/>
      <c r="L13" s="7"/>
    </row>
    <row r="14" spans="1:12" x14ac:dyDescent="0.3">
      <c r="A14" s="1">
        <v>4</v>
      </c>
      <c r="B14" s="5">
        <f t="shared" si="3"/>
        <v>5223.8261202540298</v>
      </c>
      <c r="C14" s="8">
        <f>-$B$7</f>
        <v>5380.5409038616481</v>
      </c>
      <c r="D14" s="3">
        <f t="shared" si="0"/>
        <v>156.71478360762089</v>
      </c>
      <c r="E14" s="7">
        <f t="shared" si="1"/>
        <v>5223.826120254027</v>
      </c>
      <c r="H14" s="1">
        <v>4</v>
      </c>
      <c r="I14" s="5"/>
      <c r="J14" s="8">
        <f t="shared" si="2"/>
        <v>0</v>
      </c>
      <c r="K14" s="5"/>
      <c r="L14" s="7"/>
    </row>
    <row r="15" spans="1:12" x14ac:dyDescent="0.3">
      <c r="C15" s="12"/>
      <c r="D15" s="13"/>
      <c r="E15" s="14"/>
      <c r="H15" s="1">
        <v>5</v>
      </c>
      <c r="I15" s="5"/>
      <c r="J15" s="8">
        <f t="shared" si="2"/>
        <v>0</v>
      </c>
      <c r="K15" s="5"/>
      <c r="L15" s="7"/>
    </row>
    <row r="16" spans="1:12" x14ac:dyDescent="0.3">
      <c r="H16" s="1">
        <v>6</v>
      </c>
      <c r="I16" s="5"/>
      <c r="J16" s="8">
        <f t="shared" si="2"/>
        <v>0</v>
      </c>
      <c r="K16" s="5"/>
      <c r="L16" s="7"/>
    </row>
    <row r="17" spans="1:12" x14ac:dyDescent="0.3">
      <c r="H17" s="1">
        <v>7</v>
      </c>
      <c r="I17" s="5"/>
      <c r="J17" s="8">
        <f t="shared" si="2"/>
        <v>0</v>
      </c>
      <c r="K17" s="5"/>
      <c r="L17" s="7"/>
    </row>
    <row r="18" spans="1:12" x14ac:dyDescent="0.3">
      <c r="A18" s="17" t="s">
        <v>18</v>
      </c>
      <c r="H18" s="1">
        <v>8</v>
      </c>
      <c r="I18" s="5"/>
      <c r="J18" s="8">
        <f t="shared" si="2"/>
        <v>0</v>
      </c>
      <c r="K18" s="5"/>
      <c r="L18" s="7"/>
    </row>
    <row r="19" spans="1:12" x14ac:dyDescent="0.3">
      <c r="D19" s="15" t="s">
        <v>16</v>
      </c>
      <c r="H19" s="1">
        <v>9</v>
      </c>
      <c r="I19" s="5"/>
      <c r="J19" s="8">
        <f t="shared" si="2"/>
        <v>0</v>
      </c>
      <c r="K19" s="5"/>
      <c r="L19" s="7"/>
    </row>
    <row r="20" spans="1:12" x14ac:dyDescent="0.3">
      <c r="A20" t="s">
        <v>19</v>
      </c>
      <c r="B20" s="16"/>
      <c r="D20" s="16"/>
      <c r="H20" s="1">
        <v>10</v>
      </c>
      <c r="I20" s="5"/>
      <c r="J20" s="8">
        <f t="shared" si="2"/>
        <v>0</v>
      </c>
      <c r="K20" s="5"/>
      <c r="L20" s="7"/>
    </row>
    <row r="21" spans="1:12" x14ac:dyDescent="0.3">
      <c r="D21" s="2"/>
      <c r="H21" s="1">
        <v>11</v>
      </c>
      <c r="I21" s="5"/>
      <c r="J21" s="8">
        <f t="shared" si="2"/>
        <v>0</v>
      </c>
      <c r="K21" s="5"/>
      <c r="L21" s="7"/>
    </row>
    <row r="22" spans="1:12" x14ac:dyDescent="0.3">
      <c r="A22" t="s">
        <v>1</v>
      </c>
      <c r="C22" t="s">
        <v>0</v>
      </c>
      <c r="D22" s="2">
        <f>B3/B4</f>
        <v>5000</v>
      </c>
      <c r="H22" s="1">
        <v>12</v>
      </c>
      <c r="I22" s="5"/>
      <c r="J22" s="8">
        <f t="shared" si="2"/>
        <v>0</v>
      </c>
      <c r="K22" s="5"/>
      <c r="L22" s="7"/>
    </row>
    <row r="23" spans="1:12" x14ac:dyDescent="0.3">
      <c r="A23" s="6" t="s">
        <v>11</v>
      </c>
      <c r="B23" s="6" t="s">
        <v>12</v>
      </c>
      <c r="C23" s="6" t="s">
        <v>13</v>
      </c>
      <c r="D23" s="6" t="s">
        <v>14</v>
      </c>
      <c r="E23" s="6" t="s">
        <v>15</v>
      </c>
      <c r="H23" s="1">
        <v>13</v>
      </c>
      <c r="I23" s="5"/>
      <c r="J23" s="8">
        <f t="shared" si="2"/>
        <v>0</v>
      </c>
      <c r="K23" s="5"/>
      <c r="L23" s="7"/>
    </row>
    <row r="24" spans="1:12" x14ac:dyDescent="0.3">
      <c r="A24" s="1">
        <v>1</v>
      </c>
      <c r="B24" s="4">
        <f>B3</f>
        <v>20000</v>
      </c>
      <c r="C24" s="3"/>
      <c r="D24" s="3"/>
      <c r="E24" s="3"/>
      <c r="H24" s="1">
        <v>14</v>
      </c>
      <c r="I24" s="5"/>
      <c r="J24" s="8">
        <f t="shared" si="2"/>
        <v>0</v>
      </c>
      <c r="K24" s="5"/>
      <c r="L24" s="7"/>
    </row>
    <row r="25" spans="1:12" x14ac:dyDescent="0.3">
      <c r="A25" s="1">
        <v>2</v>
      </c>
      <c r="B25" s="5"/>
      <c r="C25" s="3"/>
      <c r="D25" s="3"/>
      <c r="E25" s="3"/>
      <c r="H25" s="1">
        <v>15</v>
      </c>
      <c r="I25" s="5"/>
      <c r="J25" s="8">
        <f t="shared" si="2"/>
        <v>0</v>
      </c>
      <c r="K25" s="5"/>
      <c r="L25" s="7"/>
    </row>
    <row r="26" spans="1:12" x14ac:dyDescent="0.3">
      <c r="A26" s="1">
        <v>3</v>
      </c>
      <c r="B26" s="5"/>
      <c r="C26" s="3"/>
      <c r="D26" s="3"/>
      <c r="E26" s="3"/>
      <c r="H26" s="1">
        <v>16</v>
      </c>
      <c r="I26" s="5"/>
      <c r="J26" s="8">
        <f t="shared" si="2"/>
        <v>0</v>
      </c>
      <c r="K26" s="5"/>
      <c r="L26" s="7"/>
    </row>
    <row r="27" spans="1:12" x14ac:dyDescent="0.3">
      <c r="A27" s="1">
        <v>4</v>
      </c>
      <c r="B27" s="5"/>
      <c r="C27" s="3"/>
      <c r="D27" s="3"/>
      <c r="E27" s="3"/>
      <c r="H27" s="1">
        <v>17</v>
      </c>
      <c r="I27" s="5"/>
      <c r="J27" s="8">
        <f t="shared" si="2"/>
        <v>0</v>
      </c>
      <c r="K27" s="5"/>
      <c r="L27" s="7"/>
    </row>
    <row r="28" spans="1:12" x14ac:dyDescent="0.3">
      <c r="A28" s="1">
        <v>5</v>
      </c>
      <c r="B28" s="5"/>
      <c r="D28" s="2"/>
      <c r="H28" s="1">
        <v>18</v>
      </c>
      <c r="I28" s="5"/>
      <c r="J28" s="8">
        <f t="shared" si="2"/>
        <v>0</v>
      </c>
      <c r="K28" s="5"/>
      <c r="L28" s="7"/>
    </row>
    <row r="29" spans="1:12" x14ac:dyDescent="0.3">
      <c r="D29" s="2"/>
      <c r="H29" s="1">
        <v>19</v>
      </c>
      <c r="I29" s="5"/>
      <c r="J29" s="8">
        <f t="shared" si="2"/>
        <v>0</v>
      </c>
      <c r="K29" s="5"/>
      <c r="L29" s="7"/>
    </row>
    <row r="30" spans="1:12" x14ac:dyDescent="0.3">
      <c r="H30" s="1">
        <v>20</v>
      </c>
      <c r="I30" s="5"/>
      <c r="J30" s="8">
        <f t="shared" si="2"/>
        <v>0</v>
      </c>
      <c r="K30" s="5"/>
      <c r="L30" s="7"/>
    </row>
    <row r="31" spans="1:12" x14ac:dyDescent="0.3">
      <c r="H31" s="1">
        <v>21</v>
      </c>
      <c r="I31" s="5"/>
      <c r="J31" s="8">
        <f t="shared" si="2"/>
        <v>0</v>
      </c>
      <c r="K31" s="5"/>
      <c r="L31" s="7"/>
    </row>
    <row r="32" spans="1:12" x14ac:dyDescent="0.3">
      <c r="H32" s="1">
        <v>22</v>
      </c>
      <c r="I32" s="5"/>
      <c r="J32" s="8">
        <f t="shared" si="2"/>
        <v>0</v>
      </c>
      <c r="K32" s="5"/>
      <c r="L32" s="7"/>
    </row>
    <row r="33" spans="1:12" x14ac:dyDescent="0.3">
      <c r="A33" s="17" t="s">
        <v>20</v>
      </c>
      <c r="H33" s="1">
        <v>23</v>
      </c>
      <c r="I33" s="5"/>
      <c r="J33" s="8">
        <f t="shared" si="2"/>
        <v>0</v>
      </c>
      <c r="K33" s="5"/>
      <c r="L33" s="7"/>
    </row>
    <row r="34" spans="1:12" x14ac:dyDescent="0.3">
      <c r="D34" s="15" t="s">
        <v>16</v>
      </c>
      <c r="H34" s="1">
        <v>24</v>
      </c>
      <c r="I34" s="5"/>
      <c r="J34" s="8">
        <f t="shared" si="2"/>
        <v>0</v>
      </c>
      <c r="K34" s="5"/>
      <c r="L34" s="7"/>
    </row>
    <row r="35" spans="1:12" x14ac:dyDescent="0.3">
      <c r="A35" t="s">
        <v>21</v>
      </c>
      <c r="B35" s="16"/>
      <c r="D35" s="16"/>
      <c r="H35" s="1">
        <v>25</v>
      </c>
      <c r="I35" s="5"/>
      <c r="J35" s="8">
        <f t="shared" si="2"/>
        <v>0</v>
      </c>
      <c r="K35" s="5"/>
      <c r="L35" s="7"/>
    </row>
    <row r="36" spans="1:12" x14ac:dyDescent="0.3">
      <c r="D36" s="2"/>
      <c r="H36" s="1">
        <v>26</v>
      </c>
      <c r="I36" s="5"/>
      <c r="J36" s="8">
        <f t="shared" si="2"/>
        <v>0</v>
      </c>
      <c r="K36" s="5"/>
      <c r="L36" s="7"/>
    </row>
    <row r="37" spans="1:12" x14ac:dyDescent="0.3">
      <c r="D37" s="2"/>
      <c r="H37" s="1">
        <v>27</v>
      </c>
      <c r="I37" s="5"/>
      <c r="J37" s="8">
        <f t="shared" si="2"/>
        <v>0</v>
      </c>
      <c r="K37" s="5"/>
      <c r="L37" s="7"/>
    </row>
    <row r="38" spans="1:12" x14ac:dyDescent="0.3">
      <c r="A38" s="6" t="s">
        <v>11</v>
      </c>
      <c r="B38" s="6" t="s">
        <v>12</v>
      </c>
      <c r="C38" s="6" t="s">
        <v>13</v>
      </c>
      <c r="D38" s="6" t="s">
        <v>14</v>
      </c>
      <c r="E38" s="6" t="s">
        <v>15</v>
      </c>
      <c r="H38" s="1">
        <v>28</v>
      </c>
      <c r="I38" s="5"/>
      <c r="J38" s="8">
        <f t="shared" si="2"/>
        <v>0</v>
      </c>
      <c r="K38" s="5"/>
      <c r="L38" s="7"/>
    </row>
    <row r="39" spans="1:12" x14ac:dyDescent="0.3">
      <c r="A39" s="1">
        <v>1</v>
      </c>
      <c r="B39" s="4">
        <f>$B$3</f>
        <v>20000</v>
      </c>
      <c r="C39" s="3"/>
      <c r="D39" s="3"/>
      <c r="E39" s="3"/>
      <c r="H39" s="1">
        <v>29</v>
      </c>
      <c r="I39" s="5"/>
      <c r="J39" s="8">
        <f t="shared" si="2"/>
        <v>0</v>
      </c>
      <c r="K39" s="5"/>
      <c r="L39" s="7"/>
    </row>
    <row r="40" spans="1:12" x14ac:dyDescent="0.3">
      <c r="A40" s="1">
        <v>2</v>
      </c>
      <c r="B40" s="5"/>
      <c r="C40" s="3"/>
      <c r="D40" s="3"/>
      <c r="E40" s="3"/>
      <c r="H40" s="1">
        <v>30</v>
      </c>
      <c r="I40" s="5"/>
      <c r="J40" s="8">
        <f t="shared" si="2"/>
        <v>0</v>
      </c>
      <c r="K40" s="5"/>
      <c r="L40" s="7"/>
    </row>
    <row r="41" spans="1:12" x14ac:dyDescent="0.3">
      <c r="A41" s="1">
        <v>3</v>
      </c>
      <c r="B41" s="5"/>
      <c r="C41" s="3"/>
      <c r="D41" s="3"/>
      <c r="E41" s="3"/>
      <c r="H41" s="1">
        <v>31</v>
      </c>
      <c r="I41" s="5"/>
      <c r="J41" s="8">
        <f t="shared" si="2"/>
        <v>0</v>
      </c>
      <c r="K41" s="5"/>
      <c r="L41" s="7"/>
    </row>
    <row r="42" spans="1:12" x14ac:dyDescent="0.3">
      <c r="A42" s="1">
        <v>4</v>
      </c>
      <c r="B42" s="5"/>
      <c r="C42" s="3"/>
      <c r="D42" s="3"/>
      <c r="E42" s="3"/>
      <c r="H42" s="1">
        <v>32</v>
      </c>
      <c r="I42" s="5"/>
      <c r="J42" s="8">
        <f t="shared" si="2"/>
        <v>0</v>
      </c>
      <c r="K42" s="5"/>
      <c r="L42" s="7"/>
    </row>
    <row r="43" spans="1:12" x14ac:dyDescent="0.3">
      <c r="A43" s="1">
        <v>5</v>
      </c>
      <c r="B43" s="5"/>
      <c r="H43" s="1">
        <v>33</v>
      </c>
      <c r="I43" s="5"/>
      <c r="J43" s="8">
        <f t="shared" si="2"/>
        <v>0</v>
      </c>
      <c r="K43" s="5"/>
      <c r="L43" s="7"/>
    </row>
    <row r="44" spans="1:12" x14ac:dyDescent="0.3">
      <c r="H44" s="1">
        <v>34</v>
      </c>
      <c r="I44" s="5"/>
      <c r="J44" s="8">
        <f t="shared" si="2"/>
        <v>0</v>
      </c>
      <c r="K44" s="5"/>
      <c r="L44" s="7"/>
    </row>
    <row r="45" spans="1:12" x14ac:dyDescent="0.3">
      <c r="H45" s="1">
        <v>35</v>
      </c>
      <c r="I45" s="5"/>
      <c r="J45" s="8">
        <f t="shared" si="2"/>
        <v>0</v>
      </c>
      <c r="K45" s="5"/>
      <c r="L45" s="7"/>
    </row>
    <row r="46" spans="1:12" x14ac:dyDescent="0.3">
      <c r="H46" s="1">
        <v>36</v>
      </c>
      <c r="I46" s="5"/>
      <c r="J46" s="8">
        <f t="shared" si="2"/>
        <v>0</v>
      </c>
      <c r="K46" s="5"/>
      <c r="L46" s="7"/>
    </row>
    <row r="47" spans="1:12" x14ac:dyDescent="0.3">
      <c r="H47" s="1">
        <v>37</v>
      </c>
      <c r="I47" s="5"/>
      <c r="J47" s="8">
        <f t="shared" si="2"/>
        <v>0</v>
      </c>
      <c r="K47" s="5"/>
      <c r="L47" s="7"/>
    </row>
    <row r="48" spans="1:12" x14ac:dyDescent="0.3">
      <c r="H48" s="1">
        <v>38</v>
      </c>
      <c r="I48" s="5"/>
      <c r="J48" s="8">
        <f t="shared" si="2"/>
        <v>0</v>
      </c>
      <c r="K48" s="5"/>
      <c r="L48" s="7"/>
    </row>
    <row r="49" spans="1:12" x14ac:dyDescent="0.3">
      <c r="A49" s="17" t="s">
        <v>22</v>
      </c>
      <c r="H49" s="1">
        <v>39</v>
      </c>
      <c r="I49" s="5"/>
      <c r="J49" s="8">
        <f t="shared" si="2"/>
        <v>0</v>
      </c>
      <c r="K49" s="5"/>
      <c r="L49" s="7"/>
    </row>
    <row r="50" spans="1:12" x14ac:dyDescent="0.3">
      <c r="D50" s="15" t="s">
        <v>16</v>
      </c>
      <c r="H50" s="1">
        <v>40</v>
      </c>
      <c r="I50" s="5"/>
      <c r="J50" s="8">
        <f t="shared" si="2"/>
        <v>0</v>
      </c>
      <c r="K50" s="5"/>
      <c r="L50" s="7"/>
    </row>
    <row r="51" spans="1:12" x14ac:dyDescent="0.3">
      <c r="A51" t="s">
        <v>21</v>
      </c>
      <c r="B51" s="16"/>
      <c r="D51" s="16"/>
      <c r="H51" s="1">
        <v>41</v>
      </c>
      <c r="I51" s="5"/>
      <c r="J51" s="8">
        <f t="shared" si="2"/>
        <v>0</v>
      </c>
      <c r="K51" s="5"/>
      <c r="L51" s="7"/>
    </row>
    <row r="52" spans="1:12" x14ac:dyDescent="0.3">
      <c r="D52" s="2"/>
      <c r="H52" s="1">
        <v>42</v>
      </c>
      <c r="I52" s="5"/>
      <c r="J52" s="8">
        <f t="shared" si="2"/>
        <v>0</v>
      </c>
      <c r="K52" s="5"/>
      <c r="L52" s="7"/>
    </row>
    <row r="53" spans="1:12" x14ac:dyDescent="0.3">
      <c r="D53" s="2"/>
      <c r="H53" s="1">
        <v>43</v>
      </c>
      <c r="I53" s="5"/>
      <c r="J53" s="8">
        <f t="shared" si="2"/>
        <v>0</v>
      </c>
      <c r="K53" s="5"/>
      <c r="L53" s="7"/>
    </row>
    <row r="54" spans="1:12" x14ac:dyDescent="0.3">
      <c r="A54" s="6" t="s">
        <v>11</v>
      </c>
      <c r="B54" s="6" t="s">
        <v>12</v>
      </c>
      <c r="C54" s="6" t="s">
        <v>13</v>
      </c>
      <c r="D54" s="6" t="s">
        <v>14</v>
      </c>
      <c r="E54" s="6" t="s">
        <v>15</v>
      </c>
      <c r="H54" s="1">
        <v>44</v>
      </c>
      <c r="I54" s="5"/>
      <c r="J54" s="8">
        <f t="shared" si="2"/>
        <v>0</v>
      </c>
      <c r="K54" s="5"/>
      <c r="L54" s="7"/>
    </row>
    <row r="55" spans="1:12" x14ac:dyDescent="0.3">
      <c r="A55" s="1">
        <v>1</v>
      </c>
      <c r="B55" s="4">
        <f>$B$3</f>
        <v>20000</v>
      </c>
      <c r="C55" s="5"/>
      <c r="D55" s="5"/>
      <c r="E55" s="5"/>
      <c r="H55" s="1">
        <v>45</v>
      </c>
      <c r="I55" s="5"/>
      <c r="J55" s="8">
        <f t="shared" si="2"/>
        <v>0</v>
      </c>
      <c r="K55" s="5"/>
      <c r="L55" s="7"/>
    </row>
    <row r="56" spans="1:12" x14ac:dyDescent="0.3">
      <c r="A56" s="1">
        <v>2</v>
      </c>
      <c r="B56" s="5"/>
      <c r="C56" s="5"/>
      <c r="D56" s="5"/>
      <c r="E56" s="5"/>
      <c r="H56" s="1">
        <v>46</v>
      </c>
      <c r="I56" s="5"/>
      <c r="J56" s="8">
        <f t="shared" si="2"/>
        <v>0</v>
      </c>
      <c r="K56" s="5"/>
      <c r="L56" s="7"/>
    </row>
    <row r="57" spans="1:12" x14ac:dyDescent="0.3">
      <c r="A57" s="1">
        <v>3</v>
      </c>
      <c r="B57" s="5"/>
      <c r="C57" s="5"/>
      <c r="D57" s="5"/>
      <c r="E57" s="5"/>
      <c r="H57" s="1">
        <v>47</v>
      </c>
      <c r="I57" s="5"/>
      <c r="J57" s="8">
        <f t="shared" si="2"/>
        <v>0</v>
      </c>
      <c r="K57" s="5"/>
      <c r="L57" s="7"/>
    </row>
    <row r="58" spans="1:12" x14ac:dyDescent="0.3">
      <c r="A58" s="1">
        <v>4</v>
      </c>
      <c r="B58" s="5"/>
      <c r="C58" s="5"/>
      <c r="D58" s="5"/>
      <c r="E58" s="5"/>
      <c r="H58" s="1">
        <v>48</v>
      </c>
      <c r="I58" s="5"/>
      <c r="J58" s="8">
        <f t="shared" si="2"/>
        <v>0</v>
      </c>
      <c r="K58" s="5"/>
      <c r="L58" s="7"/>
    </row>
    <row r="59" spans="1:12" x14ac:dyDescent="0.3">
      <c r="A59" s="1">
        <v>5</v>
      </c>
      <c r="B59" s="5"/>
      <c r="H59" s="1">
        <v>49</v>
      </c>
      <c r="I59" s="5"/>
    </row>
  </sheetData>
  <mergeCells count="2">
    <mergeCell ref="A9:E9"/>
    <mergeCell ref="H9:L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0C2A-70C8-4A12-AA38-9423254A3F81}">
  <dimension ref="C1"/>
  <sheetViews>
    <sheetView workbookViewId="0">
      <selection activeCell="C1" sqref="C1"/>
    </sheetView>
  </sheetViews>
  <sheetFormatPr baseColWidth="10" defaultRowHeight="14.4" x14ac:dyDescent="0.3"/>
  <sheetData>
    <row r="1" spans="3:3" x14ac:dyDescent="0.3">
      <c r="C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 Emprunt</vt:lpstr>
      <vt:lpstr>Analyse évolution taux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Olivier SAQUET</cp:lastModifiedBy>
  <dcterms:created xsi:type="dcterms:W3CDTF">2024-02-14T06:49:00Z</dcterms:created>
  <dcterms:modified xsi:type="dcterms:W3CDTF">2025-03-04T06:37:36Z</dcterms:modified>
</cp:coreProperties>
</file>