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3"/>
  </bookViews>
  <sheets>
    <sheet name="Tp1-Curve" sheetId="3" r:id="rId1"/>
    <sheet name="Tp2-Curve" sheetId="4" r:id="rId2"/>
    <sheet name="Tp3-Curve" sheetId="2" r:id="rId3"/>
    <sheet name="Tp4-Curve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5" l="1"/>
  <c r="D29" i="5"/>
  <c r="D30" i="5"/>
  <c r="D31" i="5"/>
  <c r="D32" i="5"/>
  <c r="D33" i="5"/>
  <c r="D34" i="5"/>
  <c r="D27" i="5"/>
  <c r="D34" i="2"/>
  <c r="D33" i="2"/>
  <c r="D32" i="2"/>
  <c r="D31" i="2"/>
  <c r="D30" i="2"/>
  <c r="D29" i="2"/>
  <c r="D28" i="2"/>
  <c r="D27" i="2"/>
  <c r="D28" i="4"/>
  <c r="D29" i="4"/>
  <c r="D30" i="4"/>
  <c r="D31" i="4"/>
  <c r="D32" i="4"/>
  <c r="D33" i="4"/>
  <c r="D34" i="4"/>
  <c r="D27" i="4"/>
  <c r="D34" i="3"/>
  <c r="D33" i="3"/>
  <c r="D32" i="3"/>
  <c r="D31" i="3"/>
  <c r="D30" i="3"/>
  <c r="D29" i="3"/>
  <c r="D28" i="3"/>
  <c r="D27" i="3"/>
</calcChain>
</file>

<file path=xl/sharedStrings.xml><?xml version="1.0" encoding="utf-8"?>
<sst xmlns="http://schemas.openxmlformats.org/spreadsheetml/2006/main" count="607" uniqueCount="420">
  <si>
    <t>Windspeed at hub heigth (m/s)</t>
  </si>
  <si>
    <t>-</t>
  </si>
  <si>
    <t>Significant wave heigth (m)</t>
  </si>
  <si>
    <t xml:space="preserve">Significant wave 
heigth (m) </t>
  </si>
  <si>
    <t>Spectral peak period (s)</t>
  </si>
  <si>
    <t>Windspeed &gt; 25 m/s</t>
  </si>
  <si>
    <t xml:space="preserve">Windspeed ≤ 25 m/s </t>
  </si>
  <si>
    <t>1_3_1_3-1</t>
  </si>
  <si>
    <t>1_5_1_3-1</t>
  </si>
  <si>
    <t>1_7_1_3-1</t>
  </si>
  <si>
    <t>1_9_1_3-1</t>
  </si>
  <si>
    <t>1_11_1_3-1</t>
  </si>
  <si>
    <t>1_13_1_3-1</t>
  </si>
  <si>
    <t>1_15_1_3-1</t>
  </si>
  <si>
    <t>1_17_1_3-1</t>
  </si>
  <si>
    <t>1_19_1_3-1</t>
  </si>
  <si>
    <t>1_21_1_3-1</t>
  </si>
  <si>
    <t>1_23_1_3-1</t>
  </si>
  <si>
    <t>1_25_1_3-1</t>
  </si>
  <si>
    <t>1_3_3_5-4</t>
  </si>
  <si>
    <t>1_5_3_5-4</t>
  </si>
  <si>
    <t>1_7_3_5-4</t>
  </si>
  <si>
    <t>1_9_3_5-4</t>
  </si>
  <si>
    <t>1_11_3_5-4</t>
  </si>
  <si>
    <t>1_13_3_5-4</t>
  </si>
  <si>
    <t>1_15_3_5-4</t>
  </si>
  <si>
    <t>1_17_3_5-4</t>
  </si>
  <si>
    <t>1_19_3_5-4</t>
  </si>
  <si>
    <t>1_21_3_5-4</t>
  </si>
  <si>
    <t>1_23_3_5-4</t>
  </si>
  <si>
    <t>1_25_3_5-4</t>
  </si>
  <si>
    <t>1_3_5_6-9</t>
  </si>
  <si>
    <t>1_5_5_6-9</t>
  </si>
  <si>
    <t>1_7_5_6-9</t>
  </si>
  <si>
    <t>1_9_5_6-9</t>
  </si>
  <si>
    <t>1_11_5_6-9</t>
  </si>
  <si>
    <t>1_13_5_6-9</t>
  </si>
  <si>
    <t>1_15_5_6-9</t>
  </si>
  <si>
    <t>1_17_5_6-9</t>
  </si>
  <si>
    <t>1_19_5_6-9</t>
  </si>
  <si>
    <t>1_21_5_6-9</t>
  </si>
  <si>
    <t>1_23_5_6-9</t>
  </si>
  <si>
    <t>1_25_5_6-9</t>
  </si>
  <si>
    <t>1_3_7_8-2</t>
  </si>
  <si>
    <t>1_5_7_8-2</t>
  </si>
  <si>
    <t>1_7_7_8-2</t>
  </si>
  <si>
    <t>1_9_7_8-2</t>
  </si>
  <si>
    <t>1_11_7_8-2</t>
  </si>
  <si>
    <t>1_13_7_8-2</t>
  </si>
  <si>
    <t>1_15_7_8-2</t>
  </si>
  <si>
    <t>1_17_7_8-2</t>
  </si>
  <si>
    <t>1_19_7_8-2</t>
  </si>
  <si>
    <t>1_21_7_8-2</t>
  </si>
  <si>
    <t>1_23_7_8-2</t>
  </si>
  <si>
    <t>1_25_7_8-2</t>
  </si>
  <si>
    <t>1_11_9_9-3</t>
  </si>
  <si>
    <t>1_13_9_9-3</t>
  </si>
  <si>
    <t>1_15_9_9-3</t>
  </si>
  <si>
    <t>1_17_9_9-3</t>
  </si>
  <si>
    <t>1_19_9_9-3</t>
  </si>
  <si>
    <t>1_21_9_9-3</t>
  </si>
  <si>
    <t>1_23_9_9-3</t>
  </si>
  <si>
    <t>1_25_9_9-3</t>
  </si>
  <si>
    <t>1_17_11_10-3</t>
  </si>
  <si>
    <t>1_19_11_10-3</t>
  </si>
  <si>
    <t>1_21_11_10-3</t>
  </si>
  <si>
    <t>1_23_11_10-3</t>
  </si>
  <si>
    <t>1_25_11_10-3</t>
  </si>
  <si>
    <t>1_21_13_11-2</t>
  </si>
  <si>
    <t>1_23_13_11-2</t>
  </si>
  <si>
    <t>1_25_13_11-2</t>
  </si>
  <si>
    <t>1_21_15_12</t>
  </si>
  <si>
    <t>1_23_15_12</t>
  </si>
  <si>
    <t>1_25_15_12</t>
  </si>
  <si>
    <t>1_26_1_3-1</t>
  </si>
  <si>
    <t>1_30_1_3-1</t>
  </si>
  <si>
    <t>1_35_1_3-1</t>
  </si>
  <si>
    <t>1_40_1_3-1</t>
  </si>
  <si>
    <t>1_26_3_5-4</t>
  </si>
  <si>
    <t>1_30_3_5-4</t>
  </si>
  <si>
    <t>1_35_3_5-4</t>
  </si>
  <si>
    <t>1_40_3_5-4</t>
  </si>
  <si>
    <t>1_26_5_6-9</t>
  </si>
  <si>
    <t>1_30_5_6-9</t>
  </si>
  <si>
    <t>1_35_5_6-9</t>
  </si>
  <si>
    <t>1_40_5_6-9</t>
  </si>
  <si>
    <t>1_26_7_8-2</t>
  </si>
  <si>
    <t>1_30_7_8-2</t>
  </si>
  <si>
    <t>1_35_7_8-2</t>
  </si>
  <si>
    <t>1_40_7_8-2</t>
  </si>
  <si>
    <t>1_26_9_9-3</t>
  </si>
  <si>
    <t>1_30_9_9-3</t>
  </si>
  <si>
    <t>1_35_9_9-3</t>
  </si>
  <si>
    <t>1_40_9_9-3</t>
  </si>
  <si>
    <t>1_26_11_10-3</t>
  </si>
  <si>
    <t>1_30_11_10-3</t>
  </si>
  <si>
    <t>1_35_11_10-3</t>
  </si>
  <si>
    <t>1_40_11_10-3</t>
  </si>
  <si>
    <t>1_26_13_11-2</t>
  </si>
  <si>
    <t>1_30_13_11-2</t>
  </si>
  <si>
    <t>1_35_13_11-2</t>
  </si>
  <si>
    <t>1_40_13_11-2</t>
  </si>
  <si>
    <t>1_26_15_12</t>
  </si>
  <si>
    <t>1_30_15_12</t>
  </si>
  <si>
    <t>1_35_15_12</t>
  </si>
  <si>
    <t>1_40_15_12</t>
  </si>
  <si>
    <t>1_3_1_3-6</t>
  </si>
  <si>
    <t>1_5_1_3-6</t>
  </si>
  <si>
    <t>1_7_1_3-6</t>
  </si>
  <si>
    <t>1_9_1_3-6</t>
  </si>
  <si>
    <t>1_11_1_3-6</t>
  </si>
  <si>
    <t>1_13_1_3-6</t>
  </si>
  <si>
    <t>1_15_1_3-6</t>
  </si>
  <si>
    <t>1_17_1_3-6</t>
  </si>
  <si>
    <t>1_19_1_3-6</t>
  </si>
  <si>
    <t>1_21_1_3-6</t>
  </si>
  <si>
    <t>1_23_1_3-6</t>
  </si>
  <si>
    <t>1_25_1_3-6</t>
  </si>
  <si>
    <t>1_26_1_3-6</t>
  </si>
  <si>
    <t>1_30_1_3-6</t>
  </si>
  <si>
    <t>1_35_1_3-6</t>
  </si>
  <si>
    <t>1_40_1_3-6</t>
  </si>
  <si>
    <t>1_3_3_6-2</t>
  </si>
  <si>
    <t>1_5_3_6-2</t>
  </si>
  <si>
    <t>1_7_3_6-2</t>
  </si>
  <si>
    <t>1_9_3_6-2</t>
  </si>
  <si>
    <t>1_11_3_6-2</t>
  </si>
  <si>
    <t>1_13_3_6-2</t>
  </si>
  <si>
    <t>1_15_3_6-2</t>
  </si>
  <si>
    <t>1_17_3_6-2</t>
  </si>
  <si>
    <t>1_19_3_6-2</t>
  </si>
  <si>
    <t>1_21_3_6-2</t>
  </si>
  <si>
    <t>1_23_3_6-2</t>
  </si>
  <si>
    <t>1_25_3_6-2</t>
  </si>
  <si>
    <t>1_26_3_6-2</t>
  </si>
  <si>
    <t>1_30_3_6-2</t>
  </si>
  <si>
    <t>1_35_3_6-2</t>
  </si>
  <si>
    <t>1_40_3_6-2</t>
  </si>
  <si>
    <t>1_3_5_8</t>
  </si>
  <si>
    <t>1_5_5_8</t>
  </si>
  <si>
    <t>1_7_5_8</t>
  </si>
  <si>
    <t>1_9_5_8</t>
  </si>
  <si>
    <t>1_11_5_8</t>
  </si>
  <si>
    <t>1_13_5_8</t>
  </si>
  <si>
    <t>1_15_5_8</t>
  </si>
  <si>
    <t>1_17_5_8</t>
  </si>
  <si>
    <t>1_19_5_8</t>
  </si>
  <si>
    <t>1_21_5_8</t>
  </si>
  <si>
    <t>1_23_5_8</t>
  </si>
  <si>
    <t>1_25_5_8</t>
  </si>
  <si>
    <t>1_26_5_8</t>
  </si>
  <si>
    <t>1_30_5_8</t>
  </si>
  <si>
    <t>1_35_5_8</t>
  </si>
  <si>
    <t>1_40_5_8</t>
  </si>
  <si>
    <t>1_3_7_9-5</t>
  </si>
  <si>
    <t>1_5_7_9-5</t>
  </si>
  <si>
    <t>1_7_7_9-5</t>
  </si>
  <si>
    <t>1_9_7_9-5</t>
  </si>
  <si>
    <t>1_11_7_9-5</t>
  </si>
  <si>
    <t>1_13_7_9-5</t>
  </si>
  <si>
    <t>1_15_7_9-5</t>
  </si>
  <si>
    <t>1_17_7_9-5</t>
  </si>
  <si>
    <t>1_19_7_9-5</t>
  </si>
  <si>
    <t>1_21_7_9-5</t>
  </si>
  <si>
    <t>1_23_7_9-5</t>
  </si>
  <si>
    <t>1_25_7_9-5</t>
  </si>
  <si>
    <t>1_26_7_9-5</t>
  </si>
  <si>
    <t>1_30_7_9-5</t>
  </si>
  <si>
    <t>1_35_7_9-5</t>
  </si>
  <si>
    <t>1_40_7_9-5</t>
  </si>
  <si>
    <t>1_11_9_10-7</t>
  </si>
  <si>
    <t>1_13_9_10-7</t>
  </si>
  <si>
    <t>1_15_9_10-7</t>
  </si>
  <si>
    <t>1_17_9_10-7</t>
  </si>
  <si>
    <t>1_19_9_10-7</t>
  </si>
  <si>
    <t>1_21_9_10-7</t>
  </si>
  <si>
    <t>1_23_9_10-7</t>
  </si>
  <si>
    <t>1_25_9_10-7</t>
  </si>
  <si>
    <t>1_26_9_10-7</t>
  </si>
  <si>
    <t>1_30_9_10-7</t>
  </si>
  <si>
    <t>1_35_9_10-7</t>
  </si>
  <si>
    <t>1_40_9_10-7</t>
  </si>
  <si>
    <t>1_17_11_11-9</t>
  </si>
  <si>
    <t>1_19_11_11-9</t>
  </si>
  <si>
    <t>1_21_11_11-9</t>
  </si>
  <si>
    <t>1_23_11_11-9</t>
  </si>
  <si>
    <t>1_25_11_11-9</t>
  </si>
  <si>
    <t>1_26_11_11-9</t>
  </si>
  <si>
    <t>1_30_11_11-9</t>
  </si>
  <si>
    <t>1_35_11_11-9</t>
  </si>
  <si>
    <t>1_40_11_11-9</t>
  </si>
  <si>
    <t>1_21_13_12-9</t>
  </si>
  <si>
    <t>1_23_13_12-9</t>
  </si>
  <si>
    <t>1_25_13_12-9</t>
  </si>
  <si>
    <t>1_26_13_12-9</t>
  </si>
  <si>
    <t>1_30_13_12-9</t>
  </si>
  <si>
    <t>1_35_13_12-9</t>
  </si>
  <si>
    <t>1_40_13_12-9</t>
  </si>
  <si>
    <t>1_21_15_13-9</t>
  </si>
  <si>
    <t>1_23_15_13-9</t>
  </si>
  <si>
    <t>1_25_15_13-9</t>
  </si>
  <si>
    <t>1_26_15_13-9</t>
  </si>
  <si>
    <t>1_30_15_13-9</t>
  </si>
  <si>
    <t>1_35_15_13-9</t>
  </si>
  <si>
    <t>1_40_15_13-9</t>
  </si>
  <si>
    <t xml:space="preserve">
(1-6)</t>
  </si>
  <si>
    <t>1_1_1_3-1</t>
  </si>
  <si>
    <t>1_1_3_3-1</t>
  </si>
  <si>
    <t>1_1_5_6-9</t>
  </si>
  <si>
    <t>1_1_7_8-2</t>
  </si>
  <si>
    <t>1_1_1_3-6</t>
  </si>
  <si>
    <t>1_1_5_8</t>
  </si>
  <si>
    <t>1_1_7_9-5</t>
  </si>
  <si>
    <t>1_1_3_6-2</t>
  </si>
  <si>
    <t>1_1_1_6-5</t>
  </si>
  <si>
    <t>1_3_1_6-5</t>
  </si>
  <si>
    <t>1_5_1_6-5</t>
  </si>
  <si>
    <t>1_7_1_6-5</t>
  </si>
  <si>
    <t>1_9_1_6-5</t>
  </si>
  <si>
    <t>1_11_1_6-5</t>
  </si>
  <si>
    <t>1_13_1_6-5</t>
  </si>
  <si>
    <t>1_15_1_6-5</t>
  </si>
  <si>
    <t>1_17_1_6-5</t>
  </si>
  <si>
    <t>1_19_1_6-5</t>
  </si>
  <si>
    <t>1_21_1_6-5</t>
  </si>
  <si>
    <t>1_23_1_6-5</t>
  </si>
  <si>
    <t>1_25_1_6-5</t>
  </si>
  <si>
    <t>1_26_1_6-5</t>
  </si>
  <si>
    <t>1_30_1_6-5</t>
  </si>
  <si>
    <t>1_35_1_6-5</t>
  </si>
  <si>
    <t>1_40_1_6-5</t>
  </si>
  <si>
    <t>1_1_3_8-7</t>
  </si>
  <si>
    <t>1_3_3_8-7</t>
  </si>
  <si>
    <t>1_5_3_8-7</t>
  </si>
  <si>
    <t>1_7_3_8-7</t>
  </si>
  <si>
    <t>1_9_3_8-7</t>
  </si>
  <si>
    <t>1_11_3_8-7</t>
  </si>
  <si>
    <t>1_13_3_8-7</t>
  </si>
  <si>
    <t>1_15_3_8-7</t>
  </si>
  <si>
    <t>1_17_3_8-7</t>
  </si>
  <si>
    <t>1_19_3_8-7</t>
  </si>
  <si>
    <t>1_21_3_8-7</t>
  </si>
  <si>
    <t>1_23_3_8-7</t>
  </si>
  <si>
    <t>1_25_3_8-7</t>
  </si>
  <si>
    <t>1_26_3_8-7</t>
  </si>
  <si>
    <t>1_30_3_8-7</t>
  </si>
  <si>
    <t>1_35_3_8-7</t>
  </si>
  <si>
    <t>1_40_3_8-7</t>
  </si>
  <si>
    <t>1_1_5_10-2</t>
  </si>
  <si>
    <t>1_3_5_10-2</t>
  </si>
  <si>
    <t>1_5_5_10-2</t>
  </si>
  <si>
    <t>1_7_5_10-2</t>
  </si>
  <si>
    <t>1_9_5_10-2</t>
  </si>
  <si>
    <t>1_11_5_10-2</t>
  </si>
  <si>
    <t>1_13_5_10-2</t>
  </si>
  <si>
    <t>1_15_5_10-2</t>
  </si>
  <si>
    <t>1_17_5_10-2</t>
  </si>
  <si>
    <t>1_19_5_10-2</t>
  </si>
  <si>
    <t>1_21_5_10-2</t>
  </si>
  <si>
    <t>1_23_5_10-2</t>
  </si>
  <si>
    <t>1_25_5_10-2</t>
  </si>
  <si>
    <t>1_26_5_10-2</t>
  </si>
  <si>
    <t>1_30_5_10-2</t>
  </si>
  <si>
    <t>1_35_5_10-2</t>
  </si>
  <si>
    <t>1_40_5_10-2</t>
  </si>
  <si>
    <t>1_1_7_11-5</t>
  </si>
  <si>
    <t>1_3_7_11-5</t>
  </si>
  <si>
    <t>1_5_7_11-5</t>
  </si>
  <si>
    <t>1_7_7_11-5</t>
  </si>
  <si>
    <t>1_9_7_11-5</t>
  </si>
  <si>
    <t>1_11_7_11-5</t>
  </si>
  <si>
    <t>1_13_7_11-5</t>
  </si>
  <si>
    <t>1_15_7_11-5</t>
  </si>
  <si>
    <t>1_17_7_11-5</t>
  </si>
  <si>
    <t>1_19_7_11-5</t>
  </si>
  <si>
    <t>1_21_7_11-5</t>
  </si>
  <si>
    <t>1_23_7_11-5</t>
  </si>
  <si>
    <t>1_25_7_11-5</t>
  </si>
  <si>
    <t>1_26_7_11-5</t>
  </si>
  <si>
    <t>1_30_7_11-5</t>
  </si>
  <si>
    <t>1_35_7_11-5</t>
  </si>
  <si>
    <t>1_40_7_11-5</t>
  </si>
  <si>
    <t>1_11_9_12-6</t>
  </si>
  <si>
    <t>1_13_9_12-6</t>
  </si>
  <si>
    <t>1_15_9_12-6</t>
  </si>
  <si>
    <t>1_17_9_12-6</t>
  </si>
  <si>
    <t>1_19_9_12-6</t>
  </si>
  <si>
    <t>1_21_9_12-6</t>
  </si>
  <si>
    <t>1_23_9_12-6</t>
  </si>
  <si>
    <t>1_25_9_12-6</t>
  </si>
  <si>
    <t>1_26_9_12-6</t>
  </si>
  <si>
    <t>1_30_9_12-6</t>
  </si>
  <si>
    <t>1_35_9_12-6</t>
  </si>
  <si>
    <t>1_40_9_12-6</t>
  </si>
  <si>
    <t>1_17_11_13-6</t>
  </si>
  <si>
    <t>1_19_11_13-6</t>
  </si>
  <si>
    <t>1_21_11_13-6</t>
  </si>
  <si>
    <t>1_23_11_13-6</t>
  </si>
  <si>
    <t>1_25_11_13-6</t>
  </si>
  <si>
    <t>1_26_11_13-6</t>
  </si>
  <si>
    <t>1_30_11_13-6</t>
  </si>
  <si>
    <t>1_35_11_13-6</t>
  </si>
  <si>
    <t>1_40_11_13-6</t>
  </si>
  <si>
    <t>1_21_13_14-5</t>
  </si>
  <si>
    <t>1_23_13_14-5</t>
  </si>
  <si>
    <t>1_25_13_14-5</t>
  </si>
  <si>
    <t>1_26_13_14-5</t>
  </si>
  <si>
    <t>1_30_13_14-5</t>
  </si>
  <si>
    <t>1_35_13_14-5</t>
  </si>
  <si>
    <t>1_40_13_14-5</t>
  </si>
  <si>
    <t>1_21_15_15-4</t>
  </si>
  <si>
    <t>1_23_15_15-4</t>
  </si>
  <si>
    <t>1_25_15_15-4</t>
  </si>
  <si>
    <t>1_26_15_15-4</t>
  </si>
  <si>
    <t>1_30_15_15-4</t>
  </si>
  <si>
    <t>1_35_15_15-4</t>
  </si>
  <si>
    <t>1_40_15_15-4</t>
  </si>
  <si>
    <t>1_1_1_10-9</t>
  </si>
  <si>
    <t>1_3_1_10-9</t>
  </si>
  <si>
    <t>1_5_1_10-9</t>
  </si>
  <si>
    <t>1_7_1_10-9</t>
  </si>
  <si>
    <t>1_9_1_10-9</t>
  </si>
  <si>
    <t>1_11_1_10-9</t>
  </si>
  <si>
    <t>1_13_1_10-9</t>
  </si>
  <si>
    <t>1_15_1_10-9</t>
  </si>
  <si>
    <t>1_17_1_10-9</t>
  </si>
  <si>
    <t>1_19_1_10-9</t>
  </si>
  <si>
    <t>1_21_1_10-9</t>
  </si>
  <si>
    <t>1_23_1_10-9</t>
  </si>
  <si>
    <t>1_25_1_10-9</t>
  </si>
  <si>
    <t>1_26_1_10-9</t>
  </si>
  <si>
    <t>1_30_1_10-9</t>
  </si>
  <si>
    <t>1_35_1_10-9</t>
  </si>
  <si>
    <t>1_40_1_10-9</t>
  </si>
  <si>
    <t>1_1_3_12-4</t>
  </si>
  <si>
    <t>1_3_3_12-4</t>
  </si>
  <si>
    <t>1_5_3_12-4</t>
  </si>
  <si>
    <t>1_7_3_12-4</t>
  </si>
  <si>
    <t>1_9_3_12-4</t>
  </si>
  <si>
    <t>1_11_3_12-4</t>
  </si>
  <si>
    <t>1_13_3_12-4</t>
  </si>
  <si>
    <t>1_15_3_12-4</t>
  </si>
  <si>
    <t>1_17_3_12-4</t>
  </si>
  <si>
    <t>1_19_3_12-4</t>
  </si>
  <si>
    <t>1_21_3_12-4</t>
  </si>
  <si>
    <t>1_23_3_12-4</t>
  </si>
  <si>
    <t>1_25_3_12-4</t>
  </si>
  <si>
    <t>1_26_3_12-4</t>
  </si>
  <si>
    <t>1_30_3_12-4</t>
  </si>
  <si>
    <t>1_35_3_12-4</t>
  </si>
  <si>
    <t>1_40_3_12-4</t>
  </si>
  <si>
    <t>1_1_5_13-5</t>
  </si>
  <si>
    <t>1_3_5_13-5</t>
  </si>
  <si>
    <t>1_5_5_13-5</t>
  </si>
  <si>
    <t>1_7_5_13-5</t>
  </si>
  <si>
    <t>1_9_5_13-5</t>
  </si>
  <si>
    <t>1_11_5_13-5</t>
  </si>
  <si>
    <t>1_13_5_13-5</t>
  </si>
  <si>
    <t>1_15_5_13-5</t>
  </si>
  <si>
    <t>1_17_5_13-5</t>
  </si>
  <si>
    <t>1_19_5_13-5</t>
  </si>
  <si>
    <t>1_21_5_13-5</t>
  </si>
  <si>
    <t>1_23_5_13-5</t>
  </si>
  <si>
    <t>1_25_5_13-5</t>
  </si>
  <si>
    <t>1_26_5_13-5</t>
  </si>
  <si>
    <t>1_30_5_13-5</t>
  </si>
  <si>
    <t>1_35_5_13-5</t>
  </si>
  <si>
    <t>1_40_5_13-5</t>
  </si>
  <si>
    <t>1_1_7_14-5</t>
  </si>
  <si>
    <t>1_3_7_14-5</t>
  </si>
  <si>
    <t>1_5_7_14-5</t>
  </si>
  <si>
    <t>1_7_7_14-5</t>
  </si>
  <si>
    <t>1_9_7_14-5</t>
  </si>
  <si>
    <t>1_11_7_14-5</t>
  </si>
  <si>
    <t>1_13_7_14-5</t>
  </si>
  <si>
    <t>1_15_7_14-5</t>
  </si>
  <si>
    <t>1_17_7_14-5</t>
  </si>
  <si>
    <t>1_19_7_14-5</t>
  </si>
  <si>
    <t>1_21_7_14-5</t>
  </si>
  <si>
    <t>1_23_7_14-5</t>
  </si>
  <si>
    <t>1_25_7_14-5</t>
  </si>
  <si>
    <t>1_26_7_14-5</t>
  </si>
  <si>
    <t>1_30_7_14-5</t>
  </si>
  <si>
    <t>1_35_7_14-5</t>
  </si>
  <si>
    <t>1_40_7_14-5</t>
  </si>
  <si>
    <t>1_11_9_15-4</t>
  </si>
  <si>
    <t>1_13_9_15-4</t>
  </si>
  <si>
    <t>1_15_9_15-4</t>
  </si>
  <si>
    <t>1_17_9_15-4</t>
  </si>
  <si>
    <t>1_19_9_15-4</t>
  </si>
  <si>
    <t>1_21_9_15-4</t>
  </si>
  <si>
    <t>1_23_9_15-4</t>
  </si>
  <si>
    <t>1_25_9_15-4</t>
  </si>
  <si>
    <t>1_26_9_15-4</t>
  </si>
  <si>
    <t>1_30_9_15-4</t>
  </si>
  <si>
    <t>1_35_9_15-4</t>
  </si>
  <si>
    <t>1_40_9_15-4</t>
  </si>
  <si>
    <t>1_17_11_16-2</t>
  </si>
  <si>
    <t>1_19_11_16-2</t>
  </si>
  <si>
    <t>1_21_11_16-2</t>
  </si>
  <si>
    <t>1_23_11_16-2</t>
  </si>
  <si>
    <t>1_25_11_16-2</t>
  </si>
  <si>
    <t>1_26_11_16-2</t>
  </si>
  <si>
    <t>1_30_11_16-2</t>
  </si>
  <si>
    <t>1_35_11_16-2</t>
  </si>
  <si>
    <t>1_40_11_16-2</t>
  </si>
  <si>
    <t>1_21_15_17-8</t>
  </si>
  <si>
    <t>1_23_15_17-8</t>
  </si>
  <si>
    <t>1_25_15_17-8</t>
  </si>
  <si>
    <t>1_26_15_17-8</t>
  </si>
  <si>
    <t>1_30_15_17-8</t>
  </si>
  <si>
    <t>1_35_15_17-8</t>
  </si>
  <si>
    <t>1_40_15_17-8</t>
  </si>
  <si>
    <t>1_26_13_17</t>
  </si>
  <si>
    <t>1_30_13_17</t>
  </si>
  <si>
    <t>1_35_13_17</t>
  </si>
  <si>
    <t>1_40_13_17</t>
  </si>
  <si>
    <t>1_21_13_17</t>
  </si>
  <si>
    <t>1_23_13_17</t>
  </si>
  <si>
    <t>1_25_13_17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</si>
</sst>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164" fontId="0" fillId="0" borderId="0" xfId="0" applyNumberFormat="1"/>
    <xf numFmtId="0" fontId="0" fillId="0" borderId="3" xfId="0" applyBorder="1"/>
    <xf numFmtId="165" fontId="0" fillId="0" borderId="1" xfId="0" applyNumberFormat="1" applyBorder="1"/>
    <xf numFmtId="0" fontId="0" fillId="0" borderId="15" xfId="0" applyBorder="1"/>
    <xf numFmtId="0" fontId="0" fillId="0" borderId="14" xfId="0" applyBorder="1"/>
    <xf numFmtId="0" fontId="0" fillId="0" borderId="13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18" xfId="0" applyBorder="1"/>
    <xf numFmtId="0" fontId="0" fillId="0" borderId="21" xfId="0" applyBorder="1"/>
    <xf numFmtId="0" fontId="0" fillId="0" borderId="7" xfId="0" applyBorder="1"/>
    <xf numFmtId="165" fontId="0" fillId="0" borderId="20" xfId="0" applyNumberFormat="1" applyBorder="1"/>
    <xf numFmtId="0" fontId="0" fillId="0" borderId="23" xfId="0" applyBorder="1"/>
    <xf numFmtId="0" fontId="0" fillId="0" borderId="24" xfId="0" applyBorder="1"/>
    <xf numFmtId="0" fontId="0" fillId="0" borderId="22" xfId="0" applyBorder="1"/>
    <xf numFmtId="0" fontId="0" fillId="0" borderId="25" xfId="0" applyBorder="1"/>
    <xf numFmtId="0" fontId="0" fillId="0" borderId="26" xfId="0" applyBorder="1"/>
    <xf numFmtId="165" fontId="0" fillId="0" borderId="24" xfId="0" applyNumberFormat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165" fontId="0" fillId="0" borderId="28" xfId="0" applyNumberFormat="1" applyBorder="1"/>
    <xf numFmtId="0" fontId="0" fillId="0" borderId="1" xfId="0" applyBorder="1" applyAlignment="1">
      <alignment horizontal="center"/>
    </xf>
    <xf numFmtId="165" fontId="0" fillId="0" borderId="21" xfId="0" applyNumberFormat="1" applyBorder="1"/>
    <xf numFmtId="165" fontId="0" fillId="0" borderId="25" xfId="0" applyNumberFormat="1" applyBorder="1"/>
    <xf numFmtId="165" fontId="0" fillId="0" borderId="30" xfId="0" applyNumberFormat="1" applyBorder="1"/>
    <xf numFmtId="165" fontId="0" fillId="0" borderId="2" xfId="0" applyNumberFormat="1" applyBorder="1"/>
    <xf numFmtId="0" fontId="0" fillId="0" borderId="0" xfId="0" applyBorder="1" applyAlignment="1"/>
    <xf numFmtId="0" fontId="0" fillId="0" borderId="0" xfId="0" applyBorder="1"/>
    <xf numFmtId="165" fontId="0" fillId="0" borderId="0" xfId="0" applyNumberFormat="1" applyBorder="1"/>
    <xf numFmtId="0" fontId="0" fillId="0" borderId="34" xfId="0" applyBorder="1"/>
    <xf numFmtId="0" fontId="0" fillId="0" borderId="10" xfId="0" applyBorder="1"/>
    <xf numFmtId="165" fontId="0" fillId="0" borderId="0" xfId="0" applyNumberFormat="1"/>
    <xf numFmtId="0" fontId="0" fillId="0" borderId="0" xfId="0" applyBorder="1" applyAlignment="1">
      <alignment textRotation="90"/>
    </xf>
    <xf numFmtId="0" fontId="0" fillId="0" borderId="6" xfId="0" applyBorder="1"/>
    <xf numFmtId="0" fontId="0" fillId="0" borderId="40" xfId="0" applyBorder="1"/>
    <xf numFmtId="0" fontId="0" fillId="0" borderId="39" xfId="0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32" xfId="0" applyBorder="1" applyAlignment="1">
      <alignment horizontal="center" wrapText="1"/>
    </xf>
    <xf numFmtId="0" fontId="0" fillId="0" borderId="3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 textRotation="90" wrapText="1"/>
    </xf>
    <xf numFmtId="0" fontId="0" fillId="0" borderId="12" xfId="0" applyBorder="1" applyAlignment="1">
      <alignment horizontal="center" textRotation="90"/>
    </xf>
    <xf numFmtId="0" fontId="0" fillId="0" borderId="13" xfId="0" applyBorder="1" applyAlignment="1">
      <alignment horizontal="center" textRotation="90"/>
    </xf>
    <xf numFmtId="0" fontId="0" fillId="0" borderId="8" xfId="0" applyBorder="1" applyAlignment="1">
      <alignment horizontal="center" textRotation="90"/>
    </xf>
    <xf numFmtId="0" fontId="0" fillId="0" borderId="9" xfId="0" applyBorder="1" applyAlignment="1">
      <alignment horizontal="center" textRotation="90"/>
    </xf>
    <xf numFmtId="0" fontId="0" fillId="0" borderId="10" xfId="0" applyBorder="1" applyAlignment="1">
      <alignment horizontal="center" textRotation="90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42" xfId="0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1" fillId="0" borderId="35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0" fillId="0" borderId="41" xfId="0" applyBorder="1" applyAlignment="1">
      <alignment horizontal="center" wrapText="1"/>
    </xf>
    <xf numFmtId="0" fontId="0" fillId="0" borderId="4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=WURZEL((2*PI()*hs)/(9.81*(1/15)))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'Tp1-Curve'!$C$27:$C$34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xVal>
          <c:yVal>
            <c:numRef>
              <c:f>'Tp1-Curve'!$D$27:$D$34</c:f>
              <c:numCache>
                <c:formatCode>0.000</c:formatCode>
                <c:ptCount val="8"/>
                <c:pt idx="0">
                  <c:v>3.0995672251872559</c:v>
                </c:pt>
                <c:pt idx="1">
                  <c:v>5.3686079154996103</c:v>
                </c:pt>
                <c:pt idx="2">
                  <c:v>6.9308430163491019</c:v>
                </c:pt>
                <c:pt idx="3">
                  <c:v>8.2006840497720184</c:v>
                </c:pt>
                <c:pt idx="4">
                  <c:v>9.2987016755617677</c:v>
                </c:pt>
                <c:pt idx="5">
                  <c:v>10.280101498429151</c:v>
                </c:pt>
                <c:pt idx="6">
                  <c:v>11.175648562160289</c:v>
                </c:pt>
                <c:pt idx="7">
                  <c:v>12.004572243600576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93-40BB-AEA0-67FF42C75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073576"/>
        <c:axId val="457072264"/>
      </c:scatterChart>
      <c:valAx>
        <c:axId val="457073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0" i="0" baseline="0">
                    <a:effectLst/>
                  </a:rPr>
                  <a:t>Significant wave heigth (m)</a:t>
                </a:r>
                <a:endParaRPr lang="de-DE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7072264"/>
        <c:crosses val="autoZero"/>
        <c:crossBetween val="midCat"/>
      </c:valAx>
      <c:valAx>
        <c:axId val="45707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Spectral peak period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7073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=WURZEL((2*PI()*hs)/(9.81*(1/20)))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'Tp2-Curve'!$C$27:$C$34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xVal>
          <c:yVal>
            <c:numRef>
              <c:f>'Tp2-Curve'!$D$27:$D$34</c:f>
              <c:numCache>
                <c:formatCode>0.0</c:formatCode>
                <c:ptCount val="8"/>
                <c:pt idx="0">
                  <c:v>3.5790719436664071</c:v>
                </c:pt>
                <c:pt idx="1">
                  <c:v>6.1991344503745109</c:v>
                </c:pt>
                <c:pt idx="2">
                  <c:v>8.0030481624003844</c:v>
                </c:pt>
                <c:pt idx="3">
                  <c:v>9.4693342873498896</c:v>
                </c:pt>
                <c:pt idx="4">
                  <c:v>10.737215830999221</c:v>
                </c:pt>
                <c:pt idx="5">
                  <c:v>11.87043873482949</c:v>
                </c:pt>
                <c:pt idx="6">
                  <c:v>12.904527411463793</c:v>
                </c:pt>
                <c:pt idx="7">
                  <c:v>13.861686032698204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22-4B7F-A16F-8CDEE76A1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073576"/>
        <c:axId val="457072264"/>
      </c:scatterChart>
      <c:valAx>
        <c:axId val="457073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0" i="0" baseline="0">
                    <a:effectLst/>
                  </a:rPr>
                  <a:t>Significant wave heigth (m)</a:t>
                </a:r>
                <a:endParaRPr lang="de-DE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7072264"/>
        <c:crosses val="autoZero"/>
        <c:crossBetween val="midCat"/>
      </c:valAx>
      <c:valAx>
        <c:axId val="45707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Spectral peak period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7073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=WURZEL((2*PI()*hs) / (9.81 *(1/20))) + (1 / (1 + WURZEL(hs+ 2)) * 8)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'Tp3-Curve'!$C$27:$C$34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xVal>
          <c:yVal>
            <c:numRef>
              <c:f>'Tp3-Curve'!$D$27:$D$34</c:f>
              <c:numCache>
                <c:formatCode>0.0</c:formatCode>
                <c:ptCount val="8"/>
                <c:pt idx="0">
                  <c:v>6.5072751739419168</c:v>
                </c:pt>
                <c:pt idx="1">
                  <c:v>8.6712704053740897</c:v>
                </c:pt>
                <c:pt idx="2">
                  <c:v>10.197383243819839</c:v>
                </c:pt>
                <c:pt idx="3">
                  <c:v>11.46933428734989</c:v>
                </c:pt>
                <c:pt idx="4">
                  <c:v>12.59051566328354</c:v>
                </c:pt>
                <c:pt idx="5">
                  <c:v>13.607472918472149</c:v>
                </c:pt>
                <c:pt idx="6">
                  <c:v>14.546232180725173</c:v>
                </c:pt>
                <c:pt idx="7">
                  <c:v>15.423238845507035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FE-48BB-BFCC-A25FBEF07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073576"/>
        <c:axId val="457072264"/>
      </c:scatterChart>
      <c:valAx>
        <c:axId val="457073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0" i="0" baseline="0">
                    <a:effectLst/>
                  </a:rPr>
                  <a:t>Significant wave heigth (m)</a:t>
                </a:r>
                <a:endParaRPr lang="de-DE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7072264"/>
        <c:crosses val="autoZero"/>
        <c:crossBetween val="midCat"/>
      </c:valAx>
      <c:valAx>
        <c:axId val="45707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Spectral peak period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7073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=WURZEL((2*PI()*hs) / (9.81 *(1/20))) + (1 / (1 + WURZEL(hs+ 2)) * 20)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'Tp3-Curve'!$C$27:$C$34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xVal>
          <c:yVal>
            <c:numRef>
              <c:f>'Tp3-Curve'!$D$27:$D$34</c:f>
              <c:numCache>
                <c:formatCode>0.0</c:formatCode>
                <c:ptCount val="8"/>
                <c:pt idx="0">
                  <c:v>6.5072751739419168</c:v>
                </c:pt>
                <c:pt idx="1">
                  <c:v>8.6712704053740897</c:v>
                </c:pt>
                <c:pt idx="2">
                  <c:v>10.197383243819839</c:v>
                </c:pt>
                <c:pt idx="3">
                  <c:v>11.46933428734989</c:v>
                </c:pt>
                <c:pt idx="4">
                  <c:v>12.59051566328354</c:v>
                </c:pt>
                <c:pt idx="5">
                  <c:v>13.607472918472149</c:v>
                </c:pt>
                <c:pt idx="6">
                  <c:v>14.546232180725173</c:v>
                </c:pt>
                <c:pt idx="7">
                  <c:v>15.423238845507035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BE-4A81-9936-0D71FE88B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073576"/>
        <c:axId val="457072264"/>
      </c:scatterChart>
      <c:valAx>
        <c:axId val="457073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0" i="0" baseline="0">
                    <a:effectLst/>
                  </a:rPr>
                  <a:t>Significant wave heigth (m)</a:t>
                </a:r>
                <a:endParaRPr lang="de-DE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7072264"/>
        <c:crosses val="autoZero"/>
        <c:crossBetween val="midCat"/>
      </c:valAx>
      <c:valAx>
        <c:axId val="45707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Spectral peak period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7073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25</xdr:row>
      <xdr:rowOff>0</xdr:rowOff>
    </xdr:from>
    <xdr:to>
      <xdr:col>9</xdr:col>
      <xdr:colOff>778934</xdr:colOff>
      <xdr:row>39</xdr:row>
      <xdr:rowOff>135466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25</xdr:row>
      <xdr:rowOff>0</xdr:rowOff>
    </xdr:from>
    <xdr:to>
      <xdr:col>9</xdr:col>
      <xdr:colOff>778934</xdr:colOff>
      <xdr:row>39</xdr:row>
      <xdr:rowOff>135466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25</xdr:row>
      <xdr:rowOff>0</xdr:rowOff>
    </xdr:from>
    <xdr:to>
      <xdr:col>9</xdr:col>
      <xdr:colOff>778934</xdr:colOff>
      <xdr:row>39</xdr:row>
      <xdr:rowOff>135466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25</xdr:row>
      <xdr:rowOff>0</xdr:rowOff>
    </xdr:from>
    <xdr:to>
      <xdr:col>9</xdr:col>
      <xdr:colOff>778934</xdr:colOff>
      <xdr:row>39</xdr:row>
      <xdr:rowOff>135466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zoomScaleNormal="100" workbookViewId="0">
      <selection activeCell="K19" sqref="K19"/>
    </sheetView>
  </sheetViews>
  <sheetFormatPr baseColWidth="10" defaultColWidth="8.88671875" defaultRowHeight="14.4" x14ac:dyDescent="0.3"/>
  <cols>
    <col min="1" max="1" width="6.77734375" customWidth="1"/>
    <col min="2" max="2" width="4.77734375" customWidth="1"/>
    <col min="3" max="16" width="13.77734375" customWidth="1"/>
  </cols>
  <sheetData>
    <row r="1" spans="1:17" ht="15" thickBot="1" x14ac:dyDescent="0.35">
      <c r="A1" s="64" t="s">
        <v>6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6"/>
    </row>
    <row r="2" spans="1:17" x14ac:dyDescent="0.3">
      <c r="A2" s="60"/>
      <c r="B2" s="61"/>
      <c r="C2" s="57" t="s">
        <v>0</v>
      </c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9"/>
    </row>
    <row r="3" spans="1:17" ht="15" thickBot="1" x14ac:dyDescent="0.35">
      <c r="A3" s="62"/>
      <c r="B3" s="63"/>
      <c r="C3" s="27">
        <v>1</v>
      </c>
      <c r="D3" s="42">
        <v>3</v>
      </c>
      <c r="E3" s="42">
        <v>5</v>
      </c>
      <c r="F3" s="42">
        <v>7</v>
      </c>
      <c r="G3" s="42">
        <v>9</v>
      </c>
      <c r="H3" s="42">
        <v>11</v>
      </c>
      <c r="I3" s="42">
        <v>13</v>
      </c>
      <c r="J3" s="42">
        <v>15</v>
      </c>
      <c r="K3" s="42">
        <v>17</v>
      </c>
      <c r="L3" s="42">
        <v>19</v>
      </c>
      <c r="M3" s="42">
        <v>21</v>
      </c>
      <c r="N3" s="42">
        <v>23</v>
      </c>
      <c r="O3" s="2">
        <v>25</v>
      </c>
    </row>
    <row r="4" spans="1:17" x14ac:dyDescent="0.3">
      <c r="A4" s="51" t="s">
        <v>3</v>
      </c>
      <c r="B4" s="9">
        <v>1</v>
      </c>
      <c r="C4" s="41" t="s">
        <v>206</v>
      </c>
      <c r="D4" s="22" t="s">
        <v>7</v>
      </c>
      <c r="E4" s="23" t="s">
        <v>8</v>
      </c>
      <c r="F4" s="23" t="s">
        <v>9</v>
      </c>
      <c r="G4" s="23" t="s">
        <v>10</v>
      </c>
      <c r="H4" s="23" t="s">
        <v>11</v>
      </c>
      <c r="I4" s="23" t="s">
        <v>12</v>
      </c>
      <c r="J4" s="23" t="s">
        <v>13</v>
      </c>
      <c r="K4" s="23" t="s">
        <v>14</v>
      </c>
      <c r="L4" s="23" t="s">
        <v>15</v>
      </c>
      <c r="M4" s="23" t="s">
        <v>16</v>
      </c>
      <c r="N4" s="24" t="s">
        <v>17</v>
      </c>
      <c r="O4" s="25" t="s">
        <v>18</v>
      </c>
      <c r="P4" s="14">
        <v>3.0995672251872559</v>
      </c>
      <c r="Q4" s="54" t="s">
        <v>4</v>
      </c>
    </row>
    <row r="5" spans="1:17" x14ac:dyDescent="0.3">
      <c r="A5" s="52"/>
      <c r="B5" s="15">
        <v>3</v>
      </c>
      <c r="C5" s="40" t="s">
        <v>207</v>
      </c>
      <c r="D5" s="16" t="s">
        <v>19</v>
      </c>
      <c r="E5" s="17" t="s">
        <v>20</v>
      </c>
      <c r="F5" s="17" t="s">
        <v>21</v>
      </c>
      <c r="G5" s="17" t="s">
        <v>22</v>
      </c>
      <c r="H5" s="17" t="s">
        <v>23</v>
      </c>
      <c r="I5" s="17" t="s">
        <v>24</v>
      </c>
      <c r="J5" s="17" t="s">
        <v>25</v>
      </c>
      <c r="K5" s="17" t="s">
        <v>26</v>
      </c>
      <c r="L5" s="17" t="s">
        <v>27</v>
      </c>
      <c r="M5" s="17" t="s">
        <v>28</v>
      </c>
      <c r="N5" s="18" t="s">
        <v>29</v>
      </c>
      <c r="O5" s="19" t="s">
        <v>30</v>
      </c>
      <c r="P5" s="20">
        <v>5.3686079154996103</v>
      </c>
      <c r="Q5" s="55"/>
    </row>
    <row r="6" spans="1:17" x14ac:dyDescent="0.3">
      <c r="A6" s="52"/>
      <c r="B6" s="15">
        <v>5</v>
      </c>
      <c r="C6" s="40" t="s">
        <v>208</v>
      </c>
      <c r="D6" s="16" t="s">
        <v>31</v>
      </c>
      <c r="E6" s="17" t="s">
        <v>32</v>
      </c>
      <c r="F6" s="17" t="s">
        <v>33</v>
      </c>
      <c r="G6" s="17" t="s">
        <v>34</v>
      </c>
      <c r="H6" s="17" t="s">
        <v>35</v>
      </c>
      <c r="I6" s="17" t="s">
        <v>36</v>
      </c>
      <c r="J6" s="17" t="s">
        <v>37</v>
      </c>
      <c r="K6" s="17" t="s">
        <v>38</v>
      </c>
      <c r="L6" s="17" t="s">
        <v>39</v>
      </c>
      <c r="M6" s="17" t="s">
        <v>40</v>
      </c>
      <c r="N6" s="18" t="s">
        <v>41</v>
      </c>
      <c r="O6" s="19" t="s">
        <v>42</v>
      </c>
      <c r="P6" s="20">
        <v>6.9308430163491019</v>
      </c>
      <c r="Q6" s="55"/>
    </row>
    <row r="7" spans="1:17" x14ac:dyDescent="0.3">
      <c r="A7" s="52"/>
      <c r="B7" s="15">
        <v>7</v>
      </c>
      <c r="C7" s="40" t="s">
        <v>209</v>
      </c>
      <c r="D7" s="16" t="s">
        <v>43</v>
      </c>
      <c r="E7" s="17" t="s">
        <v>44</v>
      </c>
      <c r="F7" s="17" t="s">
        <v>45</v>
      </c>
      <c r="G7" s="17" t="s">
        <v>46</v>
      </c>
      <c r="H7" s="17" t="s">
        <v>47</v>
      </c>
      <c r="I7" s="17" t="s">
        <v>48</v>
      </c>
      <c r="J7" s="17" t="s">
        <v>49</v>
      </c>
      <c r="K7" s="17" t="s">
        <v>50</v>
      </c>
      <c r="L7" s="17" t="s">
        <v>51</v>
      </c>
      <c r="M7" s="17" t="s">
        <v>52</v>
      </c>
      <c r="N7" s="18" t="s">
        <v>53</v>
      </c>
      <c r="O7" s="19" t="s">
        <v>54</v>
      </c>
      <c r="P7" s="20">
        <v>8.2006840497720184</v>
      </c>
      <c r="Q7" s="55"/>
    </row>
    <row r="8" spans="1:17" x14ac:dyDescent="0.3">
      <c r="A8" s="52"/>
      <c r="B8" s="15">
        <v>9</v>
      </c>
      <c r="C8" s="40" t="s">
        <v>1</v>
      </c>
      <c r="D8" s="16" t="s">
        <v>1</v>
      </c>
      <c r="E8" s="17" t="s">
        <v>1</v>
      </c>
      <c r="F8" s="17" t="s">
        <v>1</v>
      </c>
      <c r="G8" s="17" t="s">
        <v>1</v>
      </c>
      <c r="H8" s="17" t="s">
        <v>55</v>
      </c>
      <c r="I8" s="17" t="s">
        <v>56</v>
      </c>
      <c r="J8" s="17" t="s">
        <v>57</v>
      </c>
      <c r="K8" s="17" t="s">
        <v>58</v>
      </c>
      <c r="L8" s="17" t="s">
        <v>59</v>
      </c>
      <c r="M8" s="17" t="s">
        <v>60</v>
      </c>
      <c r="N8" s="18" t="s">
        <v>61</v>
      </c>
      <c r="O8" s="19" t="s">
        <v>62</v>
      </c>
      <c r="P8" s="20">
        <v>9.2987016755617677</v>
      </c>
      <c r="Q8" s="55"/>
    </row>
    <row r="9" spans="1:17" x14ac:dyDescent="0.3">
      <c r="A9" s="52"/>
      <c r="B9" s="15">
        <v>11</v>
      </c>
      <c r="C9" s="40" t="s">
        <v>1</v>
      </c>
      <c r="D9" s="16" t="s">
        <v>1</v>
      </c>
      <c r="E9" s="17" t="s">
        <v>1</v>
      </c>
      <c r="F9" s="17" t="s">
        <v>1</v>
      </c>
      <c r="G9" s="17" t="s">
        <v>1</v>
      </c>
      <c r="H9" s="17" t="s">
        <v>1</v>
      </c>
      <c r="I9" s="17" t="s">
        <v>1</v>
      </c>
      <c r="J9" s="17" t="s">
        <v>1</v>
      </c>
      <c r="K9" s="17" t="s">
        <v>63</v>
      </c>
      <c r="L9" s="17" t="s">
        <v>64</v>
      </c>
      <c r="M9" s="17" t="s">
        <v>65</v>
      </c>
      <c r="N9" s="18" t="s">
        <v>66</v>
      </c>
      <c r="O9" s="19" t="s">
        <v>67</v>
      </c>
      <c r="P9" s="20">
        <v>10.280101498429151</v>
      </c>
      <c r="Q9" s="55"/>
    </row>
    <row r="10" spans="1:17" x14ac:dyDescent="0.3">
      <c r="A10" s="52"/>
      <c r="B10" s="21">
        <v>13</v>
      </c>
      <c r="C10" s="41" t="s">
        <v>1</v>
      </c>
      <c r="D10" s="22" t="s">
        <v>1</v>
      </c>
      <c r="E10" s="23" t="s">
        <v>1</v>
      </c>
      <c r="F10" s="23" t="s">
        <v>1</v>
      </c>
      <c r="G10" s="23" t="s">
        <v>1</v>
      </c>
      <c r="H10" s="23" t="s">
        <v>1</v>
      </c>
      <c r="I10" s="23" t="s">
        <v>1</v>
      </c>
      <c r="J10" s="23" t="s">
        <v>1</v>
      </c>
      <c r="K10" s="23" t="s">
        <v>1</v>
      </c>
      <c r="L10" s="23" t="s">
        <v>1</v>
      </c>
      <c r="M10" s="23" t="s">
        <v>68</v>
      </c>
      <c r="N10" s="24" t="s">
        <v>69</v>
      </c>
      <c r="O10" s="25" t="s">
        <v>70</v>
      </c>
      <c r="P10" s="26">
        <v>11.175648562160289</v>
      </c>
      <c r="Q10" s="55"/>
    </row>
    <row r="11" spans="1:17" ht="15" thickBot="1" x14ac:dyDescent="0.35">
      <c r="A11" s="53"/>
      <c r="B11" s="2">
        <v>15</v>
      </c>
      <c r="C11" s="42" t="s">
        <v>1</v>
      </c>
      <c r="D11" s="6" t="s">
        <v>1</v>
      </c>
      <c r="E11" s="8" t="s">
        <v>1</v>
      </c>
      <c r="F11" s="8" t="s">
        <v>1</v>
      </c>
      <c r="G11" s="8" t="s">
        <v>1</v>
      </c>
      <c r="H11" s="8" t="s">
        <v>1</v>
      </c>
      <c r="I11" s="8" t="s">
        <v>1</v>
      </c>
      <c r="J11" s="8" t="s">
        <v>1</v>
      </c>
      <c r="K11" s="8" t="s">
        <v>1</v>
      </c>
      <c r="L11" s="8" t="s">
        <v>1</v>
      </c>
      <c r="M11" s="8" t="s">
        <v>71</v>
      </c>
      <c r="N11" s="4" t="s">
        <v>72</v>
      </c>
      <c r="O11" s="2" t="s">
        <v>73</v>
      </c>
      <c r="P11" s="3">
        <v>12.004572243600576</v>
      </c>
      <c r="Q11" s="56"/>
    </row>
    <row r="12" spans="1:17" ht="15" thickBot="1" x14ac:dyDescent="0.35"/>
    <row r="13" spans="1:17" ht="15" thickBot="1" x14ac:dyDescent="0.35">
      <c r="A13" s="64" t="s">
        <v>5</v>
      </c>
      <c r="B13" s="65"/>
      <c r="C13" s="65"/>
      <c r="D13" s="65"/>
      <c r="E13" s="65"/>
      <c r="F13" s="65"/>
      <c r="G13" s="66"/>
    </row>
    <row r="14" spans="1:17" x14ac:dyDescent="0.3">
      <c r="A14" s="44"/>
      <c r="B14" s="45"/>
      <c r="C14" s="48" t="s">
        <v>0</v>
      </c>
      <c r="D14" s="49"/>
      <c r="E14" s="49"/>
      <c r="F14" s="49"/>
      <c r="G14" s="50"/>
      <c r="H14" s="32"/>
      <c r="I14" s="32"/>
      <c r="J14" s="32"/>
      <c r="K14" s="32"/>
      <c r="L14" s="32"/>
      <c r="M14" s="32"/>
      <c r="N14" s="32"/>
    </row>
    <row r="15" spans="1:17" ht="15" thickBot="1" x14ac:dyDescent="0.35">
      <c r="A15" s="46"/>
      <c r="B15" s="47"/>
      <c r="C15" s="5">
        <v>26</v>
      </c>
      <c r="D15" s="7">
        <v>30</v>
      </c>
      <c r="E15" s="7">
        <v>35</v>
      </c>
      <c r="F15" s="7">
        <v>40</v>
      </c>
      <c r="G15" s="35">
        <v>45</v>
      </c>
      <c r="H15" s="33"/>
      <c r="I15" s="33"/>
      <c r="J15" s="33"/>
      <c r="K15" s="33"/>
      <c r="L15" s="33"/>
      <c r="M15" s="33"/>
      <c r="N15" s="33"/>
    </row>
    <row r="16" spans="1:17" x14ac:dyDescent="0.3">
      <c r="A16" s="51" t="s">
        <v>3</v>
      </c>
      <c r="B16" s="9">
        <v>1</v>
      </c>
      <c r="C16" s="10" t="s">
        <v>74</v>
      </c>
      <c r="D16" s="11" t="s">
        <v>75</v>
      </c>
      <c r="E16" s="11" t="s">
        <v>76</v>
      </c>
      <c r="F16" s="11" t="s">
        <v>77</v>
      </c>
      <c r="G16" s="9" t="s">
        <v>77</v>
      </c>
      <c r="H16" s="28">
        <v>3.0995672251872559</v>
      </c>
      <c r="I16" s="54" t="s">
        <v>4</v>
      </c>
      <c r="J16" s="33"/>
      <c r="K16" s="33"/>
      <c r="L16" s="33"/>
      <c r="M16" s="33"/>
      <c r="N16" s="33"/>
      <c r="O16" s="34"/>
      <c r="P16" s="38"/>
      <c r="Q16" s="33"/>
    </row>
    <row r="17" spans="1:17" x14ac:dyDescent="0.3">
      <c r="A17" s="52"/>
      <c r="B17" s="15">
        <v>3</v>
      </c>
      <c r="C17" s="16" t="s">
        <v>78</v>
      </c>
      <c r="D17" s="17" t="s">
        <v>79</v>
      </c>
      <c r="E17" s="17" t="s">
        <v>80</v>
      </c>
      <c r="F17" s="17" t="s">
        <v>81</v>
      </c>
      <c r="G17" s="15" t="s">
        <v>81</v>
      </c>
      <c r="H17" s="29">
        <v>5.3686079154996103</v>
      </c>
      <c r="I17" s="55"/>
      <c r="J17" s="33"/>
      <c r="K17" s="33"/>
      <c r="L17" s="33"/>
      <c r="M17" s="33"/>
      <c r="N17" s="33"/>
      <c r="O17" s="34"/>
      <c r="P17" s="38"/>
      <c r="Q17" s="33"/>
    </row>
    <row r="18" spans="1:17" x14ac:dyDescent="0.3">
      <c r="A18" s="52"/>
      <c r="B18" s="15">
        <v>5</v>
      </c>
      <c r="C18" s="16" t="s">
        <v>82</v>
      </c>
      <c r="D18" s="17" t="s">
        <v>83</v>
      </c>
      <c r="E18" s="17" t="s">
        <v>84</v>
      </c>
      <c r="F18" s="17" t="s">
        <v>85</v>
      </c>
      <c r="G18" s="15" t="s">
        <v>85</v>
      </c>
      <c r="H18" s="29">
        <v>6.9308430163491019</v>
      </c>
      <c r="I18" s="55"/>
      <c r="J18" s="33"/>
      <c r="K18" s="33"/>
      <c r="L18" s="33"/>
      <c r="M18" s="33"/>
      <c r="N18" s="33"/>
      <c r="O18" s="34"/>
      <c r="P18" s="38"/>
      <c r="Q18" s="33"/>
    </row>
    <row r="19" spans="1:17" x14ac:dyDescent="0.3">
      <c r="A19" s="52"/>
      <c r="B19" s="15">
        <v>7</v>
      </c>
      <c r="C19" s="16" t="s">
        <v>86</v>
      </c>
      <c r="D19" s="17" t="s">
        <v>87</v>
      </c>
      <c r="E19" s="17" t="s">
        <v>88</v>
      </c>
      <c r="F19" s="17" t="s">
        <v>89</v>
      </c>
      <c r="G19" s="15" t="s">
        <v>89</v>
      </c>
      <c r="H19" s="29">
        <v>8.2006840497720184</v>
      </c>
      <c r="I19" s="55"/>
      <c r="J19" s="33"/>
      <c r="K19" s="33"/>
      <c r="L19" s="33"/>
      <c r="M19" s="33"/>
      <c r="N19" s="33"/>
      <c r="O19" s="34"/>
      <c r="P19" s="38"/>
      <c r="Q19" s="33"/>
    </row>
    <row r="20" spans="1:17" x14ac:dyDescent="0.3">
      <c r="A20" s="52"/>
      <c r="B20" s="15">
        <v>9</v>
      </c>
      <c r="C20" s="16" t="s">
        <v>90</v>
      </c>
      <c r="D20" s="17" t="s">
        <v>91</v>
      </c>
      <c r="E20" s="17" t="s">
        <v>92</v>
      </c>
      <c r="F20" s="17" t="s">
        <v>93</v>
      </c>
      <c r="G20" s="15" t="s">
        <v>93</v>
      </c>
      <c r="H20" s="29">
        <v>9.2987016755617677</v>
      </c>
      <c r="I20" s="55"/>
      <c r="J20" s="33"/>
      <c r="K20" s="33"/>
      <c r="L20" s="33"/>
      <c r="M20" s="33"/>
      <c r="N20" s="33"/>
      <c r="O20" s="34"/>
      <c r="P20" s="38"/>
      <c r="Q20" s="33"/>
    </row>
    <row r="21" spans="1:17" x14ac:dyDescent="0.3">
      <c r="A21" s="52"/>
      <c r="B21" s="15">
        <v>11</v>
      </c>
      <c r="C21" s="16" t="s">
        <v>94</v>
      </c>
      <c r="D21" s="17" t="s">
        <v>95</v>
      </c>
      <c r="E21" s="17" t="s">
        <v>96</v>
      </c>
      <c r="F21" s="17" t="s">
        <v>97</v>
      </c>
      <c r="G21" s="15" t="s">
        <v>97</v>
      </c>
      <c r="H21" s="29">
        <v>10.280101498429151</v>
      </c>
      <c r="I21" s="55"/>
      <c r="J21" s="33"/>
      <c r="K21" s="33"/>
      <c r="L21" s="33"/>
      <c r="M21" s="33"/>
      <c r="N21" s="33"/>
      <c r="O21" s="34"/>
      <c r="P21" s="38"/>
      <c r="Q21" s="33"/>
    </row>
    <row r="22" spans="1:17" x14ac:dyDescent="0.3">
      <c r="A22" s="52"/>
      <c r="B22" s="21">
        <v>13</v>
      </c>
      <c r="C22" s="22" t="s">
        <v>98</v>
      </c>
      <c r="D22" s="23" t="s">
        <v>99</v>
      </c>
      <c r="E22" s="23" t="s">
        <v>100</v>
      </c>
      <c r="F22" s="23" t="s">
        <v>101</v>
      </c>
      <c r="G22" s="21" t="s">
        <v>101</v>
      </c>
      <c r="H22" s="30">
        <v>11.175648562160289</v>
      </c>
      <c r="I22" s="55"/>
      <c r="J22" s="33"/>
      <c r="K22" s="33"/>
      <c r="L22" s="33"/>
      <c r="M22" s="33"/>
      <c r="N22" s="33"/>
      <c r="O22" s="34"/>
      <c r="P22" s="38"/>
      <c r="Q22" s="33"/>
    </row>
    <row r="23" spans="1:17" ht="15" thickBot="1" x14ac:dyDescent="0.35">
      <c r="A23" s="53"/>
      <c r="B23" s="2">
        <v>15</v>
      </c>
      <c r="C23" s="6" t="s">
        <v>102</v>
      </c>
      <c r="D23" s="8" t="s">
        <v>103</v>
      </c>
      <c r="E23" s="8" t="s">
        <v>104</v>
      </c>
      <c r="F23" s="8" t="s">
        <v>105</v>
      </c>
      <c r="G23" s="36" t="s">
        <v>105</v>
      </c>
      <c r="H23" s="31">
        <v>12.004572243600576</v>
      </c>
      <c r="I23" s="56"/>
      <c r="J23" s="33"/>
      <c r="K23" s="33"/>
      <c r="L23" s="33"/>
      <c r="M23" s="33"/>
      <c r="N23" s="33"/>
      <c r="O23" s="34"/>
      <c r="P23" s="38"/>
      <c r="Q23" s="33"/>
    </row>
    <row r="24" spans="1:17" x14ac:dyDescent="0.3">
      <c r="M24" s="33"/>
      <c r="N24" s="33"/>
      <c r="O24" s="33"/>
      <c r="P24" s="33"/>
      <c r="Q24" s="33"/>
    </row>
    <row r="26" spans="1:17" x14ac:dyDescent="0.3">
      <c r="C26" t="s">
        <v>2</v>
      </c>
      <c r="D26" t="s">
        <v>4</v>
      </c>
    </row>
    <row r="27" spans="1:17" x14ac:dyDescent="0.3">
      <c r="C27">
        <v>1</v>
      </c>
      <c r="D27" s="1">
        <f t="shared" ref="D27:D34" si="0">SQRT((2*PI()*C27)/(9.81*(1/15)))</f>
        <v>3.0995672251872559</v>
      </c>
    </row>
    <row r="28" spans="1:17" x14ac:dyDescent="0.3">
      <c r="C28">
        <v>3</v>
      </c>
      <c r="D28" s="1">
        <f t="shared" si="0"/>
        <v>5.3686079154996103</v>
      </c>
    </row>
    <row r="29" spans="1:17" x14ac:dyDescent="0.3">
      <c r="C29">
        <v>5</v>
      </c>
      <c r="D29" s="1">
        <f t="shared" si="0"/>
        <v>6.9308430163491019</v>
      </c>
    </row>
    <row r="30" spans="1:17" x14ac:dyDescent="0.3">
      <c r="C30">
        <v>7</v>
      </c>
      <c r="D30" s="1">
        <f t="shared" si="0"/>
        <v>8.2006840497720184</v>
      </c>
    </row>
    <row r="31" spans="1:17" x14ac:dyDescent="0.3">
      <c r="C31">
        <v>9</v>
      </c>
      <c r="D31" s="1">
        <f t="shared" si="0"/>
        <v>9.2987016755617677</v>
      </c>
    </row>
    <row r="32" spans="1:17" x14ac:dyDescent="0.3">
      <c r="C32">
        <v>11</v>
      </c>
      <c r="D32" s="1">
        <f t="shared" si="0"/>
        <v>10.280101498429151</v>
      </c>
    </row>
    <row r="33" spans="3:4" x14ac:dyDescent="0.3">
      <c r="C33">
        <v>13</v>
      </c>
      <c r="D33" s="1">
        <f t="shared" si="0"/>
        <v>11.175648562160289</v>
      </c>
    </row>
    <row r="34" spans="3:4" x14ac:dyDescent="0.3">
      <c r="C34">
        <v>15</v>
      </c>
      <c r="D34" s="1">
        <f t="shared" si="0"/>
        <v>12.004572243600576</v>
      </c>
    </row>
  </sheetData>
  <mergeCells count="10">
    <mergeCell ref="Q4:Q11"/>
    <mergeCell ref="A13:G13"/>
    <mergeCell ref="A1:O1"/>
    <mergeCell ref="A14:B15"/>
    <mergeCell ref="C14:G14"/>
    <mergeCell ref="A16:A23"/>
    <mergeCell ref="I16:I23"/>
    <mergeCell ref="C2:O2"/>
    <mergeCell ref="A2:B3"/>
    <mergeCell ref="A4:A11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workbookViewId="0">
      <selection activeCell="D27" sqref="D27:D34"/>
    </sheetView>
  </sheetViews>
  <sheetFormatPr baseColWidth="10" defaultColWidth="8.88671875" defaultRowHeight="14.4" x14ac:dyDescent="0.3"/>
  <cols>
    <col min="1" max="1" width="6.77734375" customWidth="1"/>
    <col min="2" max="2" width="4.77734375" customWidth="1"/>
    <col min="3" max="16" width="13.77734375" customWidth="1"/>
  </cols>
  <sheetData>
    <row r="1" spans="1:17" ht="15" thickBot="1" x14ac:dyDescent="0.35">
      <c r="A1" s="64" t="s">
        <v>6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6"/>
    </row>
    <row r="2" spans="1:17" x14ac:dyDescent="0.3">
      <c r="A2" s="67"/>
      <c r="B2" s="68"/>
      <c r="C2" s="48" t="s">
        <v>0</v>
      </c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50"/>
    </row>
    <row r="3" spans="1:17" ht="15" thickBot="1" x14ac:dyDescent="0.35">
      <c r="A3" s="46"/>
      <c r="B3" s="47"/>
      <c r="C3" s="43">
        <v>1</v>
      </c>
      <c r="D3" s="6">
        <v>3</v>
      </c>
      <c r="E3" s="8">
        <v>5</v>
      </c>
      <c r="F3" s="8">
        <v>7</v>
      </c>
      <c r="G3" s="8">
        <v>9</v>
      </c>
      <c r="H3" s="8">
        <v>11</v>
      </c>
      <c r="I3" s="8">
        <v>13</v>
      </c>
      <c r="J3" s="8">
        <v>15</v>
      </c>
      <c r="K3" s="8">
        <v>17</v>
      </c>
      <c r="L3" s="8">
        <v>19</v>
      </c>
      <c r="M3" s="8">
        <v>21</v>
      </c>
      <c r="N3" s="4">
        <v>23</v>
      </c>
      <c r="O3" s="2">
        <v>25</v>
      </c>
      <c r="P3" s="2"/>
    </row>
    <row r="4" spans="1:17" x14ac:dyDescent="0.3">
      <c r="A4" s="51" t="s">
        <v>3</v>
      </c>
      <c r="B4" s="9">
        <v>1</v>
      </c>
      <c r="C4" s="39" t="s">
        <v>210</v>
      </c>
      <c r="D4" s="10" t="s">
        <v>106</v>
      </c>
      <c r="E4" s="11" t="s">
        <v>107</v>
      </c>
      <c r="F4" s="11" t="s">
        <v>108</v>
      </c>
      <c r="G4" s="11" t="s">
        <v>109</v>
      </c>
      <c r="H4" s="11" t="s">
        <v>110</v>
      </c>
      <c r="I4" s="11" t="s">
        <v>111</v>
      </c>
      <c r="J4" s="11" t="s">
        <v>112</v>
      </c>
      <c r="K4" s="11" t="s">
        <v>113</v>
      </c>
      <c r="L4" s="11" t="s">
        <v>114</v>
      </c>
      <c r="M4" s="11" t="s">
        <v>115</v>
      </c>
      <c r="N4" s="12" t="s">
        <v>116</v>
      </c>
      <c r="O4" s="13" t="s">
        <v>117</v>
      </c>
      <c r="P4" s="14">
        <v>3.5790719436664071</v>
      </c>
      <c r="Q4" s="54" t="s">
        <v>4</v>
      </c>
    </row>
    <row r="5" spans="1:17" x14ac:dyDescent="0.3">
      <c r="A5" s="52"/>
      <c r="B5" s="15">
        <v>3</v>
      </c>
      <c r="C5" s="40" t="s">
        <v>213</v>
      </c>
      <c r="D5" s="16" t="s">
        <v>122</v>
      </c>
      <c r="E5" s="17" t="s">
        <v>123</v>
      </c>
      <c r="F5" s="17" t="s">
        <v>124</v>
      </c>
      <c r="G5" s="17" t="s">
        <v>125</v>
      </c>
      <c r="H5" s="17" t="s">
        <v>126</v>
      </c>
      <c r="I5" s="17" t="s">
        <v>127</v>
      </c>
      <c r="J5" s="17" t="s">
        <v>128</v>
      </c>
      <c r="K5" s="17" t="s">
        <v>129</v>
      </c>
      <c r="L5" s="17" t="s">
        <v>130</v>
      </c>
      <c r="M5" s="17" t="s">
        <v>131</v>
      </c>
      <c r="N5" s="18" t="s">
        <v>132</v>
      </c>
      <c r="O5" s="19" t="s">
        <v>133</v>
      </c>
      <c r="P5" s="20">
        <v>6.1991344503745109</v>
      </c>
      <c r="Q5" s="55"/>
    </row>
    <row r="6" spans="1:17" x14ac:dyDescent="0.3">
      <c r="A6" s="52"/>
      <c r="B6" s="15">
        <v>5</v>
      </c>
      <c r="C6" s="40" t="s">
        <v>211</v>
      </c>
      <c r="D6" s="16" t="s">
        <v>138</v>
      </c>
      <c r="E6" s="17" t="s">
        <v>139</v>
      </c>
      <c r="F6" s="17" t="s">
        <v>140</v>
      </c>
      <c r="G6" s="17" t="s">
        <v>141</v>
      </c>
      <c r="H6" s="17" t="s">
        <v>142</v>
      </c>
      <c r="I6" s="17" t="s">
        <v>143</v>
      </c>
      <c r="J6" s="17" t="s">
        <v>144</v>
      </c>
      <c r="K6" s="17" t="s">
        <v>145</v>
      </c>
      <c r="L6" s="17" t="s">
        <v>146</v>
      </c>
      <c r="M6" s="17" t="s">
        <v>147</v>
      </c>
      <c r="N6" s="18" t="s">
        <v>148</v>
      </c>
      <c r="O6" s="19" t="s">
        <v>149</v>
      </c>
      <c r="P6" s="20">
        <v>8.0030481624003844</v>
      </c>
      <c r="Q6" s="55"/>
    </row>
    <row r="7" spans="1:17" x14ac:dyDescent="0.3">
      <c r="A7" s="52"/>
      <c r="B7" s="15">
        <v>7</v>
      </c>
      <c r="C7" s="40" t="s">
        <v>212</v>
      </c>
      <c r="D7" s="16" t="s">
        <v>154</v>
      </c>
      <c r="E7" s="17" t="s">
        <v>155</v>
      </c>
      <c r="F7" s="17" t="s">
        <v>156</v>
      </c>
      <c r="G7" s="17" t="s">
        <v>157</v>
      </c>
      <c r="H7" s="17" t="s">
        <v>158</v>
      </c>
      <c r="I7" s="17" t="s">
        <v>159</v>
      </c>
      <c r="J7" s="17" t="s">
        <v>160</v>
      </c>
      <c r="K7" s="17" t="s">
        <v>161</v>
      </c>
      <c r="L7" s="17" t="s">
        <v>162</v>
      </c>
      <c r="M7" s="17" t="s">
        <v>163</v>
      </c>
      <c r="N7" s="18" t="s">
        <v>164</v>
      </c>
      <c r="O7" s="19" t="s">
        <v>165</v>
      </c>
      <c r="P7" s="20">
        <v>9.4693342873498896</v>
      </c>
      <c r="Q7" s="55"/>
    </row>
    <row r="8" spans="1:17" x14ac:dyDescent="0.3">
      <c r="A8" s="52"/>
      <c r="B8" s="15">
        <v>9</v>
      </c>
      <c r="C8" s="40"/>
      <c r="D8" s="16" t="s">
        <v>1</v>
      </c>
      <c r="E8" s="17" t="s">
        <v>1</v>
      </c>
      <c r="F8" s="17" t="s">
        <v>1</v>
      </c>
      <c r="G8" s="17" t="s">
        <v>1</v>
      </c>
      <c r="H8" s="17" t="s">
        <v>170</v>
      </c>
      <c r="I8" s="17" t="s">
        <v>171</v>
      </c>
      <c r="J8" s="17" t="s">
        <v>172</v>
      </c>
      <c r="K8" s="17" t="s">
        <v>173</v>
      </c>
      <c r="L8" s="17" t="s">
        <v>174</v>
      </c>
      <c r="M8" s="17" t="s">
        <v>175</v>
      </c>
      <c r="N8" s="18" t="s">
        <v>176</v>
      </c>
      <c r="O8" s="19" t="s">
        <v>177</v>
      </c>
      <c r="P8" s="20">
        <v>10.737215830999221</v>
      </c>
      <c r="Q8" s="55"/>
    </row>
    <row r="9" spans="1:17" x14ac:dyDescent="0.3">
      <c r="A9" s="52"/>
      <c r="B9" s="15">
        <v>11</v>
      </c>
      <c r="C9" s="40"/>
      <c r="D9" s="16" t="s">
        <v>1</v>
      </c>
      <c r="E9" s="17" t="s">
        <v>1</v>
      </c>
      <c r="F9" s="17" t="s">
        <v>1</v>
      </c>
      <c r="G9" s="17" t="s">
        <v>1</v>
      </c>
      <c r="H9" s="17" t="s">
        <v>1</v>
      </c>
      <c r="I9" s="17" t="s">
        <v>1</v>
      </c>
      <c r="J9" s="17" t="s">
        <v>1</v>
      </c>
      <c r="K9" s="17" t="s">
        <v>182</v>
      </c>
      <c r="L9" s="17" t="s">
        <v>183</v>
      </c>
      <c r="M9" s="17" t="s">
        <v>184</v>
      </c>
      <c r="N9" s="18" t="s">
        <v>185</v>
      </c>
      <c r="O9" s="19" t="s">
        <v>186</v>
      </c>
      <c r="P9" s="20">
        <v>11.87043873482949</v>
      </c>
      <c r="Q9" s="55"/>
    </row>
    <row r="10" spans="1:17" x14ac:dyDescent="0.3">
      <c r="A10" s="52"/>
      <c r="B10" s="21">
        <v>13</v>
      </c>
      <c r="C10" s="41"/>
      <c r="D10" s="22" t="s">
        <v>1</v>
      </c>
      <c r="E10" s="23" t="s">
        <v>1</v>
      </c>
      <c r="F10" s="23" t="s">
        <v>1</v>
      </c>
      <c r="G10" s="23" t="s">
        <v>1</v>
      </c>
      <c r="H10" s="23" t="s">
        <v>1</v>
      </c>
      <c r="I10" s="23" t="s">
        <v>1</v>
      </c>
      <c r="J10" s="23" t="s">
        <v>1</v>
      </c>
      <c r="K10" s="23" t="s">
        <v>1</v>
      </c>
      <c r="L10" s="23" t="s">
        <v>1</v>
      </c>
      <c r="M10" s="23" t="s">
        <v>191</v>
      </c>
      <c r="N10" s="24" t="s">
        <v>192</v>
      </c>
      <c r="O10" s="25" t="s">
        <v>193</v>
      </c>
      <c r="P10" s="26">
        <v>12.904527411463793</v>
      </c>
      <c r="Q10" s="55"/>
    </row>
    <row r="11" spans="1:17" ht="15" thickBot="1" x14ac:dyDescent="0.35">
      <c r="A11" s="53"/>
      <c r="B11" s="2">
        <v>15</v>
      </c>
      <c r="C11" s="42"/>
      <c r="D11" s="6" t="s">
        <v>1</v>
      </c>
      <c r="E11" s="8" t="s">
        <v>1</v>
      </c>
      <c r="F11" s="8" t="s">
        <v>1</v>
      </c>
      <c r="G11" s="8" t="s">
        <v>1</v>
      </c>
      <c r="H11" s="8" t="s">
        <v>1</v>
      </c>
      <c r="I11" s="8" t="s">
        <v>1</v>
      </c>
      <c r="J11" s="8" t="s">
        <v>1</v>
      </c>
      <c r="K11" s="8" t="s">
        <v>1</v>
      </c>
      <c r="L11" s="8" t="s">
        <v>1</v>
      </c>
      <c r="M11" s="8" t="s">
        <v>198</v>
      </c>
      <c r="N11" s="4" t="s">
        <v>199</v>
      </c>
      <c r="O11" s="2" t="s">
        <v>200</v>
      </c>
      <c r="P11" s="3">
        <v>13.861686032698204</v>
      </c>
      <c r="Q11" s="56"/>
    </row>
    <row r="12" spans="1:17" ht="15" thickBot="1" x14ac:dyDescent="0.35"/>
    <row r="13" spans="1:17" ht="15" thickBot="1" x14ac:dyDescent="0.35">
      <c r="A13" s="64" t="s">
        <v>5</v>
      </c>
      <c r="B13" s="65"/>
      <c r="C13" s="65"/>
      <c r="D13" s="65"/>
      <c r="E13" s="65"/>
      <c r="F13" s="65"/>
      <c r="G13" s="66"/>
    </row>
    <row r="14" spans="1:17" x14ac:dyDescent="0.3">
      <c r="A14" s="44" t="s">
        <v>205</v>
      </c>
      <c r="B14" s="45"/>
      <c r="C14" s="48" t="s">
        <v>0</v>
      </c>
      <c r="D14" s="49"/>
      <c r="E14" s="49"/>
      <c r="F14" s="49"/>
      <c r="G14" s="50"/>
      <c r="H14" s="32"/>
      <c r="I14" s="32"/>
      <c r="J14" s="32"/>
      <c r="K14" s="32"/>
      <c r="L14" s="32"/>
      <c r="M14" s="32"/>
      <c r="N14" s="32"/>
    </row>
    <row r="15" spans="1:17" ht="15" thickBot="1" x14ac:dyDescent="0.35">
      <c r="A15" s="46"/>
      <c r="B15" s="47"/>
      <c r="C15" s="5">
        <v>26</v>
      </c>
      <c r="D15" s="7">
        <v>30</v>
      </c>
      <c r="E15" s="7">
        <v>35</v>
      </c>
      <c r="F15" s="7">
        <v>40</v>
      </c>
      <c r="G15" s="35">
        <v>45</v>
      </c>
      <c r="H15" s="33"/>
      <c r="I15" s="33"/>
      <c r="J15" s="33"/>
      <c r="K15" s="33"/>
      <c r="L15" s="33"/>
      <c r="M15" s="33"/>
      <c r="N15" s="33"/>
    </row>
    <row r="16" spans="1:17" x14ac:dyDescent="0.3">
      <c r="A16" s="51" t="s">
        <v>3</v>
      </c>
      <c r="B16" s="9">
        <v>1</v>
      </c>
      <c r="C16" s="10" t="s">
        <v>118</v>
      </c>
      <c r="D16" s="11" t="s">
        <v>119</v>
      </c>
      <c r="E16" s="11" t="s">
        <v>120</v>
      </c>
      <c r="F16" s="11" t="s">
        <v>121</v>
      </c>
      <c r="G16" s="9" t="s">
        <v>121</v>
      </c>
      <c r="H16" s="28">
        <v>3.5790719436664071</v>
      </c>
      <c r="I16" s="54" t="s">
        <v>4</v>
      </c>
      <c r="J16" s="33"/>
      <c r="K16" s="33"/>
      <c r="L16" s="33"/>
      <c r="M16" s="33"/>
      <c r="N16" s="33"/>
      <c r="O16" s="34"/>
      <c r="P16" s="38"/>
      <c r="Q16" s="33"/>
    </row>
    <row r="17" spans="1:17" x14ac:dyDescent="0.3">
      <c r="A17" s="52"/>
      <c r="B17" s="15">
        <v>3</v>
      </c>
      <c r="C17" s="16" t="s">
        <v>134</v>
      </c>
      <c r="D17" s="17" t="s">
        <v>135</v>
      </c>
      <c r="E17" s="17" t="s">
        <v>136</v>
      </c>
      <c r="F17" s="17" t="s">
        <v>137</v>
      </c>
      <c r="G17" s="15" t="s">
        <v>137</v>
      </c>
      <c r="H17" s="29">
        <v>6.1991344503745109</v>
      </c>
      <c r="I17" s="55"/>
      <c r="J17" s="33"/>
      <c r="K17" s="33"/>
      <c r="L17" s="33"/>
      <c r="M17" s="33"/>
      <c r="N17" s="33"/>
      <c r="O17" s="34"/>
      <c r="P17" s="38"/>
      <c r="Q17" s="33"/>
    </row>
    <row r="18" spans="1:17" x14ac:dyDescent="0.3">
      <c r="A18" s="52"/>
      <c r="B18" s="15">
        <v>5</v>
      </c>
      <c r="C18" s="16" t="s">
        <v>150</v>
      </c>
      <c r="D18" s="17" t="s">
        <v>151</v>
      </c>
      <c r="E18" s="17" t="s">
        <v>152</v>
      </c>
      <c r="F18" s="17" t="s">
        <v>153</v>
      </c>
      <c r="G18" s="15" t="s">
        <v>153</v>
      </c>
      <c r="H18" s="29">
        <v>8.0030481624003844</v>
      </c>
      <c r="I18" s="55"/>
      <c r="J18" s="33"/>
      <c r="K18" s="33"/>
      <c r="L18" s="33"/>
      <c r="M18" s="33"/>
      <c r="N18" s="33"/>
      <c r="O18" s="34"/>
      <c r="P18" s="38"/>
      <c r="Q18" s="33"/>
    </row>
    <row r="19" spans="1:17" x14ac:dyDescent="0.3">
      <c r="A19" s="52"/>
      <c r="B19" s="15">
        <v>7</v>
      </c>
      <c r="C19" s="16" t="s">
        <v>166</v>
      </c>
      <c r="D19" s="17" t="s">
        <v>167</v>
      </c>
      <c r="E19" s="17" t="s">
        <v>168</v>
      </c>
      <c r="F19" s="17" t="s">
        <v>169</v>
      </c>
      <c r="G19" s="15" t="s">
        <v>169</v>
      </c>
      <c r="H19" s="29">
        <v>9.4693342873498896</v>
      </c>
      <c r="I19" s="55"/>
      <c r="J19" s="33"/>
      <c r="K19" s="33"/>
      <c r="L19" s="33"/>
      <c r="M19" s="33"/>
      <c r="N19" s="33"/>
      <c r="O19" s="34"/>
      <c r="P19" s="38"/>
      <c r="Q19" s="33"/>
    </row>
    <row r="20" spans="1:17" x14ac:dyDescent="0.3">
      <c r="A20" s="52"/>
      <c r="B20" s="15">
        <v>9</v>
      </c>
      <c r="C20" s="16" t="s">
        <v>178</v>
      </c>
      <c r="D20" s="17" t="s">
        <v>179</v>
      </c>
      <c r="E20" s="17" t="s">
        <v>180</v>
      </c>
      <c r="F20" s="17" t="s">
        <v>181</v>
      </c>
      <c r="G20" s="15" t="s">
        <v>181</v>
      </c>
      <c r="H20" s="29">
        <v>10.737215830999221</v>
      </c>
      <c r="I20" s="55"/>
      <c r="J20" s="33"/>
      <c r="K20" s="33"/>
      <c r="L20" s="33"/>
      <c r="M20" s="33"/>
      <c r="N20" s="33"/>
      <c r="O20" s="34"/>
      <c r="P20" s="38"/>
      <c r="Q20" s="33"/>
    </row>
    <row r="21" spans="1:17" x14ac:dyDescent="0.3">
      <c r="A21" s="52"/>
      <c r="B21" s="15">
        <v>11</v>
      </c>
      <c r="C21" s="16" t="s">
        <v>187</v>
      </c>
      <c r="D21" s="17" t="s">
        <v>188</v>
      </c>
      <c r="E21" s="17" t="s">
        <v>189</v>
      </c>
      <c r="F21" s="17" t="s">
        <v>190</v>
      </c>
      <c r="G21" s="15" t="s">
        <v>190</v>
      </c>
      <c r="H21" s="29">
        <v>11.87043873482949</v>
      </c>
      <c r="I21" s="55"/>
      <c r="J21" s="33"/>
      <c r="K21" s="33"/>
      <c r="L21" s="33"/>
      <c r="M21" s="33"/>
      <c r="N21" s="33"/>
      <c r="O21" s="34"/>
      <c r="P21" s="38"/>
      <c r="Q21" s="33"/>
    </row>
    <row r="22" spans="1:17" x14ac:dyDescent="0.3">
      <c r="A22" s="52"/>
      <c r="B22" s="21">
        <v>13</v>
      </c>
      <c r="C22" s="22" t="s">
        <v>194</v>
      </c>
      <c r="D22" s="23" t="s">
        <v>195</v>
      </c>
      <c r="E22" s="23" t="s">
        <v>196</v>
      </c>
      <c r="F22" s="23" t="s">
        <v>197</v>
      </c>
      <c r="G22" s="21" t="s">
        <v>197</v>
      </c>
      <c r="H22" s="30">
        <v>12.904527411463793</v>
      </c>
      <c r="I22" s="55"/>
      <c r="J22" s="33"/>
      <c r="K22" s="33"/>
      <c r="L22" s="33"/>
      <c r="M22" s="33"/>
      <c r="N22" s="33"/>
      <c r="O22" s="34"/>
      <c r="P22" s="38"/>
      <c r="Q22" s="33"/>
    </row>
    <row r="23" spans="1:17" ht="15" thickBot="1" x14ac:dyDescent="0.35">
      <c r="A23" s="53"/>
      <c r="B23" s="2">
        <v>15</v>
      </c>
      <c r="C23" s="6" t="s">
        <v>201</v>
      </c>
      <c r="D23" s="8" t="s">
        <v>202</v>
      </c>
      <c r="E23" s="8" t="s">
        <v>203</v>
      </c>
      <c r="F23" s="8" t="s">
        <v>204</v>
      </c>
      <c r="G23" s="36" t="s">
        <v>204</v>
      </c>
      <c r="H23" s="31">
        <v>13.861686032698204</v>
      </c>
      <c r="I23" s="56"/>
      <c r="J23" s="33"/>
      <c r="K23" s="33"/>
      <c r="L23" s="33"/>
      <c r="M23" s="33"/>
      <c r="N23" s="33"/>
      <c r="O23" s="34"/>
      <c r="P23" s="38"/>
      <c r="Q23" s="33"/>
    </row>
    <row r="24" spans="1:17" x14ac:dyDescent="0.3">
      <c r="M24" s="33"/>
      <c r="N24" s="33"/>
      <c r="O24" s="33"/>
      <c r="P24" s="33"/>
      <c r="Q24" s="33"/>
    </row>
    <row r="26" spans="1:17" x14ac:dyDescent="0.3">
      <c r="C26" t="s">
        <v>2</v>
      </c>
      <c r="D26" t="s">
        <v>4</v>
      </c>
      <c r="E26" s="33"/>
    </row>
    <row r="27" spans="1:17" x14ac:dyDescent="0.3">
      <c r="C27">
        <v>1</v>
      </c>
      <c r="D27" s="37">
        <f>SQRT((2*PI()*C27)/(9.81*(1/20)))</f>
        <v>3.5790719436664071</v>
      </c>
      <c r="E27" s="34"/>
    </row>
    <row r="28" spans="1:17" x14ac:dyDescent="0.3">
      <c r="C28">
        <v>3</v>
      </c>
      <c r="D28" s="37">
        <f t="shared" ref="D28:D34" si="0">SQRT((2*PI()*C28)/(9.81*(1/20)))</f>
        <v>6.1991344503745109</v>
      </c>
      <c r="E28" s="34"/>
    </row>
    <row r="29" spans="1:17" x14ac:dyDescent="0.3">
      <c r="C29">
        <v>5</v>
      </c>
      <c r="D29" s="37">
        <f t="shared" si="0"/>
        <v>8.0030481624003844</v>
      </c>
      <c r="E29" s="34"/>
    </row>
    <row r="30" spans="1:17" x14ac:dyDescent="0.3">
      <c r="C30">
        <v>7</v>
      </c>
      <c r="D30" s="37">
        <f t="shared" si="0"/>
        <v>9.4693342873498896</v>
      </c>
      <c r="E30" s="34"/>
    </row>
    <row r="31" spans="1:17" x14ac:dyDescent="0.3">
      <c r="C31">
        <v>9</v>
      </c>
      <c r="D31" s="37">
        <f t="shared" si="0"/>
        <v>10.737215830999221</v>
      </c>
      <c r="E31" s="34"/>
    </row>
    <row r="32" spans="1:17" x14ac:dyDescent="0.3">
      <c r="C32">
        <v>11</v>
      </c>
      <c r="D32" s="37">
        <f t="shared" si="0"/>
        <v>11.87043873482949</v>
      </c>
      <c r="E32" s="34"/>
    </row>
    <row r="33" spans="3:5" x14ac:dyDescent="0.3">
      <c r="C33">
        <v>13</v>
      </c>
      <c r="D33" s="37">
        <f t="shared" si="0"/>
        <v>12.904527411463793</v>
      </c>
      <c r="E33" s="34"/>
    </row>
    <row r="34" spans="3:5" x14ac:dyDescent="0.3">
      <c r="C34">
        <v>15</v>
      </c>
      <c r="D34" s="37">
        <f t="shared" si="0"/>
        <v>13.861686032698204</v>
      </c>
      <c r="E34" s="34"/>
    </row>
    <row r="35" spans="3:5" x14ac:dyDescent="0.3">
      <c r="E35" s="33"/>
    </row>
    <row r="36" spans="3:5" x14ac:dyDescent="0.3">
      <c r="E36" s="33"/>
    </row>
  </sheetData>
  <mergeCells count="10">
    <mergeCell ref="A1:P1"/>
    <mergeCell ref="A2:B3"/>
    <mergeCell ref="A4:A11"/>
    <mergeCell ref="Q4:Q11"/>
    <mergeCell ref="A13:G13"/>
    <mergeCell ref="A14:B15"/>
    <mergeCell ref="C14:G14"/>
    <mergeCell ref="A16:A23"/>
    <mergeCell ref="I16:I23"/>
    <mergeCell ref="C2:P2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opLeftCell="A22" workbookViewId="0">
      <selection activeCell="J14" sqref="J14"/>
    </sheetView>
  </sheetViews>
  <sheetFormatPr baseColWidth="10" defaultColWidth="8.88671875" defaultRowHeight="14.4" x14ac:dyDescent="0.3"/>
  <cols>
    <col min="1" max="1" width="6.77734375" customWidth="1"/>
    <col min="2" max="2" width="4.77734375" customWidth="1"/>
    <col min="3" max="16" width="13.77734375" customWidth="1"/>
  </cols>
  <sheetData>
    <row r="1" spans="1:17" ht="15" thickBot="1" x14ac:dyDescent="0.35">
      <c r="A1" s="64" t="s">
        <v>6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6"/>
    </row>
    <row r="2" spans="1:17" x14ac:dyDescent="0.3">
      <c r="A2" s="67"/>
      <c r="B2" s="68"/>
      <c r="C2" s="48" t="s">
        <v>0</v>
      </c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50"/>
    </row>
    <row r="3" spans="1:17" ht="15" thickBot="1" x14ac:dyDescent="0.35">
      <c r="A3" s="46"/>
      <c r="B3" s="47"/>
      <c r="C3" s="43">
        <v>1</v>
      </c>
      <c r="D3" s="6">
        <v>3</v>
      </c>
      <c r="E3" s="8">
        <v>5</v>
      </c>
      <c r="F3" s="8">
        <v>7</v>
      </c>
      <c r="G3" s="8">
        <v>9</v>
      </c>
      <c r="H3" s="8">
        <v>11</v>
      </c>
      <c r="I3" s="8">
        <v>13</v>
      </c>
      <c r="J3" s="8">
        <v>15</v>
      </c>
      <c r="K3" s="8">
        <v>17</v>
      </c>
      <c r="L3" s="8">
        <v>19</v>
      </c>
      <c r="M3" s="8">
        <v>21</v>
      </c>
      <c r="N3" s="4">
        <v>23</v>
      </c>
      <c r="O3" s="2">
        <v>25</v>
      </c>
      <c r="P3" s="2"/>
    </row>
    <row r="4" spans="1:17" x14ac:dyDescent="0.3">
      <c r="A4" s="51" t="s">
        <v>3</v>
      </c>
      <c r="B4" s="9">
        <v>1</v>
      </c>
      <c r="C4" s="39" t="s">
        <v>214</v>
      </c>
      <c r="D4" s="10" t="s">
        <v>215</v>
      </c>
      <c r="E4" s="11" t="s">
        <v>216</v>
      </c>
      <c r="F4" s="11" t="s">
        <v>217</v>
      </c>
      <c r="G4" s="11" t="s">
        <v>218</v>
      </c>
      <c r="H4" s="11" t="s">
        <v>219</v>
      </c>
      <c r="I4" s="11" t="s">
        <v>220</v>
      </c>
      <c r="J4" s="11" t="s">
        <v>221</v>
      </c>
      <c r="K4" s="11" t="s">
        <v>222</v>
      </c>
      <c r="L4" s="11" t="s">
        <v>223</v>
      </c>
      <c r="M4" s="11" t="s">
        <v>224</v>
      </c>
      <c r="N4" s="12" t="s">
        <v>225</v>
      </c>
      <c r="O4" s="13" t="s">
        <v>226</v>
      </c>
      <c r="P4" s="14">
        <v>6.5072751739419168</v>
      </c>
      <c r="Q4" s="54" t="s">
        <v>4</v>
      </c>
    </row>
    <row r="5" spans="1:17" x14ac:dyDescent="0.3">
      <c r="A5" s="52"/>
      <c r="B5" s="15">
        <v>3</v>
      </c>
      <c r="C5" s="40" t="s">
        <v>231</v>
      </c>
      <c r="D5" s="16" t="s">
        <v>232</v>
      </c>
      <c r="E5" s="17" t="s">
        <v>233</v>
      </c>
      <c r="F5" s="17" t="s">
        <v>234</v>
      </c>
      <c r="G5" s="17" t="s">
        <v>235</v>
      </c>
      <c r="H5" s="17" t="s">
        <v>236</v>
      </c>
      <c r="I5" s="17" t="s">
        <v>237</v>
      </c>
      <c r="J5" s="17" t="s">
        <v>238</v>
      </c>
      <c r="K5" s="17" t="s">
        <v>239</v>
      </c>
      <c r="L5" s="17" t="s">
        <v>240</v>
      </c>
      <c r="M5" s="17" t="s">
        <v>241</v>
      </c>
      <c r="N5" s="18" t="s">
        <v>242</v>
      </c>
      <c r="O5" s="19" t="s">
        <v>243</v>
      </c>
      <c r="P5" s="20">
        <v>8.6712704053740897</v>
      </c>
      <c r="Q5" s="55"/>
    </row>
    <row r="6" spans="1:17" x14ac:dyDescent="0.3">
      <c r="A6" s="52"/>
      <c r="B6" s="15">
        <v>5</v>
      </c>
      <c r="C6" s="40" t="s">
        <v>248</v>
      </c>
      <c r="D6" s="16" t="s">
        <v>249</v>
      </c>
      <c r="E6" s="17" t="s">
        <v>250</v>
      </c>
      <c r="F6" s="17" t="s">
        <v>251</v>
      </c>
      <c r="G6" s="17" t="s">
        <v>252</v>
      </c>
      <c r="H6" s="17" t="s">
        <v>253</v>
      </c>
      <c r="I6" s="17" t="s">
        <v>254</v>
      </c>
      <c r="J6" s="17" t="s">
        <v>255</v>
      </c>
      <c r="K6" s="17" t="s">
        <v>256</v>
      </c>
      <c r="L6" s="17" t="s">
        <v>257</v>
      </c>
      <c r="M6" s="17" t="s">
        <v>258</v>
      </c>
      <c r="N6" s="18" t="s">
        <v>259</v>
      </c>
      <c r="O6" s="19" t="s">
        <v>260</v>
      </c>
      <c r="P6" s="20">
        <v>10.1973832438198</v>
      </c>
      <c r="Q6" s="55"/>
    </row>
    <row r="7" spans="1:17" x14ac:dyDescent="0.3">
      <c r="A7" s="52"/>
      <c r="B7" s="15">
        <v>7</v>
      </c>
      <c r="C7" s="40" t="s">
        <v>265</v>
      </c>
      <c r="D7" s="16" t="s">
        <v>266</v>
      </c>
      <c r="E7" s="17" t="s">
        <v>267</v>
      </c>
      <c r="F7" s="17" t="s">
        <v>268</v>
      </c>
      <c r="G7" s="17" t="s">
        <v>269</v>
      </c>
      <c r="H7" s="17" t="s">
        <v>270</v>
      </c>
      <c r="I7" s="17" t="s">
        <v>271</v>
      </c>
      <c r="J7" s="17" t="s">
        <v>272</v>
      </c>
      <c r="K7" s="17" t="s">
        <v>273</v>
      </c>
      <c r="L7" s="17" t="s">
        <v>274</v>
      </c>
      <c r="M7" s="17" t="s">
        <v>275</v>
      </c>
      <c r="N7" s="18" t="s">
        <v>276</v>
      </c>
      <c r="O7" s="19" t="s">
        <v>277</v>
      </c>
      <c r="P7" s="20">
        <v>11.46933428734989</v>
      </c>
      <c r="Q7" s="55"/>
    </row>
    <row r="8" spans="1:17" x14ac:dyDescent="0.3">
      <c r="A8" s="52"/>
      <c r="B8" s="15">
        <v>9</v>
      </c>
      <c r="C8" s="40"/>
      <c r="D8" s="16" t="s">
        <v>1</v>
      </c>
      <c r="E8" s="17" t="s">
        <v>1</v>
      </c>
      <c r="F8" s="17" t="s">
        <v>1</v>
      </c>
      <c r="G8" s="17" t="s">
        <v>1</v>
      </c>
      <c r="H8" s="17" t="s">
        <v>282</v>
      </c>
      <c r="I8" s="17" t="s">
        <v>283</v>
      </c>
      <c r="J8" s="17" t="s">
        <v>284</v>
      </c>
      <c r="K8" s="17" t="s">
        <v>285</v>
      </c>
      <c r="L8" s="17" t="s">
        <v>286</v>
      </c>
      <c r="M8" s="17" t="s">
        <v>287</v>
      </c>
      <c r="N8" s="18" t="s">
        <v>288</v>
      </c>
      <c r="O8" s="19" t="s">
        <v>289</v>
      </c>
      <c r="P8" s="20">
        <v>12.59051566328354</v>
      </c>
      <c r="Q8" s="55"/>
    </row>
    <row r="9" spans="1:17" x14ac:dyDescent="0.3">
      <c r="A9" s="52"/>
      <c r="B9" s="15">
        <v>11</v>
      </c>
      <c r="C9" s="40"/>
      <c r="D9" s="16" t="s">
        <v>1</v>
      </c>
      <c r="E9" s="17" t="s">
        <v>1</v>
      </c>
      <c r="F9" s="17" t="s">
        <v>1</v>
      </c>
      <c r="G9" s="17" t="s">
        <v>1</v>
      </c>
      <c r="H9" s="17" t="s">
        <v>1</v>
      </c>
      <c r="I9" s="17" t="s">
        <v>1</v>
      </c>
      <c r="J9" s="17" t="s">
        <v>1</v>
      </c>
      <c r="K9" s="17" t="s">
        <v>294</v>
      </c>
      <c r="L9" s="17" t="s">
        <v>295</v>
      </c>
      <c r="M9" s="17" t="s">
        <v>296</v>
      </c>
      <c r="N9" s="18" t="s">
        <v>297</v>
      </c>
      <c r="O9" s="19" t="s">
        <v>298</v>
      </c>
      <c r="P9" s="20">
        <v>13.607472918472149</v>
      </c>
      <c r="Q9" s="55"/>
    </row>
    <row r="10" spans="1:17" x14ac:dyDescent="0.3">
      <c r="A10" s="52"/>
      <c r="B10" s="21">
        <v>13</v>
      </c>
      <c r="C10" s="41"/>
      <c r="D10" s="22" t="s">
        <v>1</v>
      </c>
      <c r="E10" s="23" t="s">
        <v>1</v>
      </c>
      <c r="F10" s="23" t="s">
        <v>1</v>
      </c>
      <c r="G10" s="23" t="s">
        <v>1</v>
      </c>
      <c r="H10" s="23" t="s">
        <v>1</v>
      </c>
      <c r="I10" s="23" t="s">
        <v>1</v>
      </c>
      <c r="J10" s="23" t="s">
        <v>1</v>
      </c>
      <c r="K10" s="23" t="s">
        <v>1</v>
      </c>
      <c r="L10" s="23" t="s">
        <v>1</v>
      </c>
      <c r="M10" s="23" t="s">
        <v>303</v>
      </c>
      <c r="N10" s="24" t="s">
        <v>304</v>
      </c>
      <c r="O10" s="25" t="s">
        <v>305</v>
      </c>
      <c r="P10" s="26">
        <v>14.546232180725173</v>
      </c>
      <c r="Q10" s="55"/>
    </row>
    <row r="11" spans="1:17" ht="15" thickBot="1" x14ac:dyDescent="0.35">
      <c r="A11" s="53"/>
      <c r="B11" s="2">
        <v>15</v>
      </c>
      <c r="C11" s="42"/>
      <c r="D11" s="6" t="s">
        <v>1</v>
      </c>
      <c r="E11" s="8" t="s">
        <v>1</v>
      </c>
      <c r="F11" s="8" t="s">
        <v>1</v>
      </c>
      <c r="G11" s="8" t="s">
        <v>1</v>
      </c>
      <c r="H11" s="8" t="s">
        <v>1</v>
      </c>
      <c r="I11" s="8" t="s">
        <v>1</v>
      </c>
      <c r="J11" s="8" t="s">
        <v>1</v>
      </c>
      <c r="K11" s="8" t="s">
        <v>1</v>
      </c>
      <c r="L11" s="8" t="s">
        <v>1</v>
      </c>
      <c r="M11" s="8" t="s">
        <v>310</v>
      </c>
      <c r="N11" s="4" t="s">
        <v>311</v>
      </c>
      <c r="O11" s="2" t="s">
        <v>312</v>
      </c>
      <c r="P11" s="3">
        <v>15.423238845507035</v>
      </c>
      <c r="Q11" s="56"/>
    </row>
    <row r="12" spans="1:17" ht="15" thickBot="1" x14ac:dyDescent="0.35"/>
    <row r="13" spans="1:17" ht="15" thickBot="1" x14ac:dyDescent="0.35">
      <c r="A13" s="64" t="s">
        <v>5</v>
      </c>
      <c r="B13" s="65"/>
      <c r="C13" s="65"/>
      <c r="D13" s="65"/>
      <c r="E13" s="65"/>
      <c r="F13" s="65"/>
      <c r="G13" s="66"/>
    </row>
    <row r="14" spans="1:17" x14ac:dyDescent="0.3">
      <c r="A14" s="44" t="s">
        <v>205</v>
      </c>
      <c r="B14" s="45"/>
      <c r="C14" s="48" t="s">
        <v>0</v>
      </c>
      <c r="D14" s="49"/>
      <c r="E14" s="49"/>
      <c r="F14" s="49"/>
      <c r="G14" s="50"/>
      <c r="H14" s="32"/>
      <c r="I14" s="32"/>
      <c r="J14" s="32"/>
      <c r="K14" s="32"/>
      <c r="L14" s="32"/>
      <c r="M14" s="32"/>
      <c r="N14" s="32"/>
    </row>
    <row r="15" spans="1:17" ht="15" thickBot="1" x14ac:dyDescent="0.35">
      <c r="A15" s="46"/>
      <c r="B15" s="47"/>
      <c r="C15" s="5">
        <v>26</v>
      </c>
      <c r="D15" s="7">
        <v>30</v>
      </c>
      <c r="E15" s="7">
        <v>35</v>
      </c>
      <c r="F15" s="7">
        <v>40</v>
      </c>
      <c r="G15" s="35">
        <v>45</v>
      </c>
      <c r="H15" s="33"/>
      <c r="I15" s="33"/>
      <c r="J15" s="33"/>
      <c r="K15" s="33"/>
      <c r="L15" s="33"/>
      <c r="M15" s="33"/>
      <c r="N15" s="33"/>
    </row>
    <row r="16" spans="1:17" x14ac:dyDescent="0.3">
      <c r="A16" s="51" t="s">
        <v>3</v>
      </c>
      <c r="B16" s="9">
        <v>1</v>
      </c>
      <c r="C16" s="10" t="s">
        <v>227</v>
      </c>
      <c r="D16" s="11" t="s">
        <v>228</v>
      </c>
      <c r="E16" s="11" t="s">
        <v>229</v>
      </c>
      <c r="F16" s="11" t="s">
        <v>230</v>
      </c>
      <c r="G16" s="9" t="s">
        <v>230</v>
      </c>
      <c r="H16" s="28">
        <v>6.5072751739419168</v>
      </c>
      <c r="I16" s="54" t="s">
        <v>4</v>
      </c>
      <c r="J16" s="33"/>
      <c r="K16" s="33"/>
      <c r="L16" s="33"/>
      <c r="M16" s="33"/>
      <c r="N16" s="33"/>
      <c r="O16" s="34"/>
      <c r="P16" s="38"/>
      <c r="Q16" s="33"/>
    </row>
    <row r="17" spans="1:17" x14ac:dyDescent="0.3">
      <c r="A17" s="52"/>
      <c r="B17" s="15">
        <v>3</v>
      </c>
      <c r="C17" s="16" t="s">
        <v>244</v>
      </c>
      <c r="D17" s="17" t="s">
        <v>245</v>
      </c>
      <c r="E17" s="17" t="s">
        <v>246</v>
      </c>
      <c r="F17" s="17" t="s">
        <v>247</v>
      </c>
      <c r="G17" s="15" t="s">
        <v>247</v>
      </c>
      <c r="H17" s="29">
        <v>8.6712704053740897</v>
      </c>
      <c r="I17" s="55"/>
      <c r="J17" s="33"/>
      <c r="K17" s="33"/>
      <c r="L17" s="33"/>
      <c r="M17" s="33"/>
      <c r="N17" s="33"/>
      <c r="O17" s="34"/>
      <c r="P17" s="38"/>
      <c r="Q17" s="33"/>
    </row>
    <row r="18" spans="1:17" x14ac:dyDescent="0.3">
      <c r="A18" s="52"/>
      <c r="B18" s="15">
        <v>5</v>
      </c>
      <c r="C18" s="16" t="s">
        <v>261</v>
      </c>
      <c r="D18" s="17" t="s">
        <v>262</v>
      </c>
      <c r="E18" s="17" t="s">
        <v>263</v>
      </c>
      <c r="F18" s="17" t="s">
        <v>264</v>
      </c>
      <c r="G18" s="15" t="s">
        <v>264</v>
      </c>
      <c r="H18" s="29">
        <v>10.197383243819839</v>
      </c>
      <c r="I18" s="55"/>
      <c r="J18" s="33"/>
      <c r="K18" s="33"/>
      <c r="L18" s="33"/>
      <c r="M18" s="33"/>
      <c r="N18" s="33"/>
      <c r="O18" s="34"/>
      <c r="P18" s="38"/>
      <c r="Q18" s="33"/>
    </row>
    <row r="19" spans="1:17" x14ac:dyDescent="0.3">
      <c r="A19" s="52"/>
      <c r="B19" s="15">
        <v>7</v>
      </c>
      <c r="C19" s="16" t="s">
        <v>278</v>
      </c>
      <c r="D19" s="17" t="s">
        <v>279</v>
      </c>
      <c r="E19" s="17" t="s">
        <v>280</v>
      </c>
      <c r="F19" s="17" t="s">
        <v>281</v>
      </c>
      <c r="G19" s="15" t="s">
        <v>281</v>
      </c>
      <c r="H19" s="29">
        <v>11.46933428734989</v>
      </c>
      <c r="I19" s="55"/>
      <c r="J19" s="33"/>
      <c r="K19" s="33"/>
      <c r="L19" s="33"/>
      <c r="M19" s="33"/>
      <c r="N19" s="33"/>
      <c r="O19" s="34"/>
      <c r="P19" s="38"/>
      <c r="Q19" s="33"/>
    </row>
    <row r="20" spans="1:17" x14ac:dyDescent="0.3">
      <c r="A20" s="52"/>
      <c r="B20" s="15">
        <v>9</v>
      </c>
      <c r="C20" s="16" t="s">
        <v>290</v>
      </c>
      <c r="D20" s="17" t="s">
        <v>291</v>
      </c>
      <c r="E20" s="17" t="s">
        <v>292</v>
      </c>
      <c r="F20" s="17" t="s">
        <v>293</v>
      </c>
      <c r="G20" s="15" t="s">
        <v>293</v>
      </c>
      <c r="H20" s="29">
        <v>12.59051566328354</v>
      </c>
      <c r="I20" s="55"/>
      <c r="J20" s="33"/>
      <c r="K20" s="33"/>
      <c r="L20" s="33"/>
      <c r="M20" s="33"/>
      <c r="N20" s="33"/>
      <c r="O20" s="34"/>
      <c r="P20" s="38"/>
      <c r="Q20" s="33"/>
    </row>
    <row r="21" spans="1:17" x14ac:dyDescent="0.3">
      <c r="A21" s="52"/>
      <c r="B21" s="15">
        <v>11</v>
      </c>
      <c r="C21" s="16" t="s">
        <v>299</v>
      </c>
      <c r="D21" s="17" t="s">
        <v>300</v>
      </c>
      <c r="E21" s="17" t="s">
        <v>301</v>
      </c>
      <c r="F21" s="17" t="s">
        <v>302</v>
      </c>
      <c r="G21" s="15" t="s">
        <v>302</v>
      </c>
      <c r="H21" s="29">
        <v>13.607472918472149</v>
      </c>
      <c r="I21" s="55"/>
      <c r="J21" s="33"/>
      <c r="K21" s="33"/>
      <c r="L21" s="33"/>
      <c r="M21" s="33"/>
      <c r="N21" s="33"/>
      <c r="O21" s="34"/>
      <c r="P21" s="38"/>
      <c r="Q21" s="33"/>
    </row>
    <row r="22" spans="1:17" x14ac:dyDescent="0.3">
      <c r="A22" s="52"/>
      <c r="B22" s="21">
        <v>13</v>
      </c>
      <c r="C22" s="22" t="s">
        <v>306</v>
      </c>
      <c r="D22" s="23" t="s">
        <v>307</v>
      </c>
      <c r="E22" s="23" t="s">
        <v>308</v>
      </c>
      <c r="F22" s="23" t="s">
        <v>309</v>
      </c>
      <c r="G22" s="21" t="s">
        <v>309</v>
      </c>
      <c r="H22" s="30">
        <v>14.546232180725173</v>
      </c>
      <c r="I22" s="55"/>
      <c r="J22" s="33"/>
      <c r="K22" s="33"/>
      <c r="L22" s="33"/>
      <c r="M22" s="33"/>
      <c r="N22" s="33"/>
      <c r="O22" s="34"/>
      <c r="P22" s="38"/>
      <c r="Q22" s="33"/>
    </row>
    <row r="23" spans="1:17" ht="15" thickBot="1" x14ac:dyDescent="0.35">
      <c r="A23" s="53"/>
      <c r="B23" s="2">
        <v>15</v>
      </c>
      <c r="C23" s="6" t="s">
        <v>313</v>
      </c>
      <c r="D23" s="8" t="s">
        <v>314</v>
      </c>
      <c r="E23" s="8" t="s">
        <v>315</v>
      </c>
      <c r="F23" s="8" t="s">
        <v>316</v>
      </c>
      <c r="G23" s="36" t="s">
        <v>316</v>
      </c>
      <c r="H23" s="31">
        <v>15.423238845507035</v>
      </c>
      <c r="I23" s="56"/>
      <c r="J23" s="33"/>
      <c r="K23" s="33"/>
      <c r="L23" s="33"/>
      <c r="M23" s="33"/>
      <c r="N23" s="33"/>
      <c r="O23" s="34"/>
      <c r="P23" s="38"/>
      <c r="Q23" s="33"/>
    </row>
    <row r="24" spans="1:17" x14ac:dyDescent="0.3">
      <c r="M24" s="33"/>
      <c r="N24" s="33"/>
      <c r="O24" s="33"/>
      <c r="P24" s="33"/>
      <c r="Q24" s="33"/>
    </row>
    <row r="26" spans="1:17" x14ac:dyDescent="0.3">
      <c r="C26" t="s">
        <v>2</v>
      </c>
      <c r="D26" t="s">
        <v>4</v>
      </c>
      <c r="E26" s="33"/>
    </row>
    <row r="27" spans="1:17" x14ac:dyDescent="0.3">
      <c r="C27">
        <v>1</v>
      </c>
      <c r="D27" s="37">
        <f>SQRT((2*PI()*C27) / (9.81 *(1/20))) + (1 / (1 + SQRT(C27+ 2)) * 8)</f>
        <v>6.5072751739419168</v>
      </c>
      <c r="E27" s="34"/>
    </row>
    <row r="28" spans="1:17" x14ac:dyDescent="0.3">
      <c r="C28">
        <v>3</v>
      </c>
      <c r="D28" s="37">
        <f t="shared" ref="D28:D34" si="0">SQRT((2*PI()*C28) / (9.81 *(1/20))) + (1 / (1 + SQRT(C28+ 2)) * 8)</f>
        <v>8.6712704053740897</v>
      </c>
      <c r="E28" s="34"/>
    </row>
    <row r="29" spans="1:17" x14ac:dyDescent="0.3">
      <c r="C29">
        <v>5</v>
      </c>
      <c r="D29" s="37">
        <f t="shared" si="0"/>
        <v>10.197383243819839</v>
      </c>
      <c r="E29" s="34"/>
    </row>
    <row r="30" spans="1:17" x14ac:dyDescent="0.3">
      <c r="C30">
        <v>7</v>
      </c>
      <c r="D30" s="37">
        <f t="shared" si="0"/>
        <v>11.46933428734989</v>
      </c>
      <c r="E30" s="34"/>
    </row>
    <row r="31" spans="1:17" x14ac:dyDescent="0.3">
      <c r="C31">
        <v>9</v>
      </c>
      <c r="D31" s="37">
        <f t="shared" si="0"/>
        <v>12.59051566328354</v>
      </c>
      <c r="E31" s="34"/>
    </row>
    <row r="32" spans="1:17" x14ac:dyDescent="0.3">
      <c r="C32">
        <v>11</v>
      </c>
      <c r="D32" s="37">
        <f t="shared" si="0"/>
        <v>13.607472918472149</v>
      </c>
      <c r="E32" s="34"/>
    </row>
    <row r="33" spans="3:5" x14ac:dyDescent="0.3">
      <c r="C33">
        <v>13</v>
      </c>
      <c r="D33" s="37">
        <f t="shared" si="0"/>
        <v>14.546232180725173</v>
      </c>
      <c r="E33" s="34"/>
    </row>
    <row r="34" spans="3:5" x14ac:dyDescent="0.3">
      <c r="C34">
        <v>15</v>
      </c>
      <c r="D34" s="37">
        <f t="shared" si="0"/>
        <v>15.423238845507035</v>
      </c>
      <c r="E34" s="34"/>
    </row>
    <row r="35" spans="3:5" x14ac:dyDescent="0.3">
      <c r="E35" s="33"/>
    </row>
    <row r="36" spans="3:5" x14ac:dyDescent="0.3">
      <c r="E36" s="33"/>
    </row>
  </sheetData>
  <mergeCells count="10">
    <mergeCell ref="Q4:Q11"/>
    <mergeCell ref="A13:G13"/>
    <mergeCell ref="A14:B15"/>
    <mergeCell ref="C14:G14"/>
    <mergeCell ref="A16:A23"/>
    <mergeCell ref="I16:I23"/>
    <mergeCell ref="A1:P1"/>
    <mergeCell ref="A2:B3"/>
    <mergeCell ref="C2:P2"/>
    <mergeCell ref="A4:A11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abSelected="1" workbookViewId="0">
      <selection activeCell="K20" sqref="A1:XFD1048576"/>
    </sheetView>
  </sheetViews>
  <sheetFormatPr baseColWidth="10" defaultColWidth="8.88671875" defaultRowHeight="14.4" x14ac:dyDescent="0.3"/>
  <cols>
    <col min="1" max="1" width="6.77734375" customWidth="1"/>
    <col min="2" max="2" width="4.77734375" customWidth="1"/>
    <col min="3" max="16" width="13.77734375" customWidth="1"/>
  </cols>
  <sheetData>
    <row r="1" spans="1:17" ht="15" thickBot="1" x14ac:dyDescent="0.35">
      <c r="A1" s="64" t="s">
        <v>6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6"/>
    </row>
    <row r="2" spans="1:17" x14ac:dyDescent="0.3">
      <c r="A2" s="67"/>
      <c r="B2" s="68"/>
      <c r="C2" s="48" t="s">
        <v>0</v>
      </c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50"/>
    </row>
    <row r="3" spans="1:17" ht="15" thickBot="1" x14ac:dyDescent="0.35">
      <c r="A3" s="46"/>
      <c r="B3" s="47"/>
      <c r="C3" s="43">
        <v>1</v>
      </c>
      <c r="D3" s="6">
        <v>3</v>
      </c>
      <c r="E3" s="8">
        <v>5</v>
      </c>
      <c r="F3" s="8">
        <v>7</v>
      </c>
      <c r="G3" s="8">
        <v>9</v>
      </c>
      <c r="H3" s="8">
        <v>11</v>
      </c>
      <c r="I3" s="8">
        <v>13</v>
      </c>
      <c r="J3" s="8">
        <v>15</v>
      </c>
      <c r="K3" s="8">
        <v>17</v>
      </c>
      <c r="L3" s="8">
        <v>19</v>
      </c>
      <c r="M3" s="8">
        <v>21</v>
      </c>
      <c r="N3" s="4">
        <v>23</v>
      </c>
      <c r="O3" s="2">
        <v>25</v>
      </c>
      <c r="P3" s="2"/>
    </row>
    <row r="4" spans="1:17" x14ac:dyDescent="0.3">
      <c r="A4" s="51" t="s">
        <v>3</v>
      </c>
      <c r="B4" s="9">
        <v>1</v>
      </c>
      <c r="C4" s="39" t="s">
        <v>317</v>
      </c>
      <c r="D4" s="10" t="s">
        <v>318</v>
      </c>
      <c r="E4" s="11" t="s">
        <v>319</v>
      </c>
      <c r="F4" s="11" t="s">
        <v>320</v>
      </c>
      <c r="G4" s="11" t="s">
        <v>321</v>
      </c>
      <c r="H4" s="11" t="s">
        <v>322</v>
      </c>
      <c r="I4" s="11" t="s">
        <v>323</v>
      </c>
      <c r="J4" s="11" t="s">
        <v>324</v>
      </c>
      <c r="K4" s="11" t="s">
        <v>325</v>
      </c>
      <c r="L4" s="11" t="s">
        <v>326</v>
      </c>
      <c r="M4" s="11" t="s">
        <v>327</v>
      </c>
      <c r="N4" s="12" t="s">
        <v>328</v>
      </c>
      <c r="O4" s="13" t="s">
        <v>329</v>
      </c>
      <c r="P4" s="14">
        <v>10.899580019355181</v>
      </c>
      <c r="Q4" s="54" t="s">
        <v>4</v>
      </c>
    </row>
    <row r="5" spans="1:17" x14ac:dyDescent="0.3">
      <c r="A5" s="52"/>
      <c r="B5" s="15">
        <v>3</v>
      </c>
      <c r="C5" s="40" t="s">
        <v>334</v>
      </c>
      <c r="D5" s="16" t="s">
        <v>335</v>
      </c>
      <c r="E5" s="17" t="s">
        <v>336</v>
      </c>
      <c r="F5" s="17" t="s">
        <v>337</v>
      </c>
      <c r="G5" s="17" t="s">
        <v>338</v>
      </c>
      <c r="H5" s="17" t="s">
        <v>339</v>
      </c>
      <c r="I5" s="17" t="s">
        <v>340</v>
      </c>
      <c r="J5" s="17" t="s">
        <v>341</v>
      </c>
      <c r="K5" s="17" t="s">
        <v>342</v>
      </c>
      <c r="L5" s="17" t="s">
        <v>343</v>
      </c>
      <c r="M5" s="17" t="s">
        <v>344</v>
      </c>
      <c r="N5" s="18" t="s">
        <v>345</v>
      </c>
      <c r="O5" s="19" t="s">
        <v>346</v>
      </c>
      <c r="P5" s="20">
        <v>12.379474337873459</v>
      </c>
      <c r="Q5" s="55"/>
    </row>
    <row r="6" spans="1:17" x14ac:dyDescent="0.3">
      <c r="A6" s="52"/>
      <c r="B6" s="15">
        <v>5</v>
      </c>
      <c r="C6" s="40" t="s">
        <v>351</v>
      </c>
      <c r="D6" s="16" t="s">
        <v>352</v>
      </c>
      <c r="E6" s="17" t="s">
        <v>353</v>
      </c>
      <c r="F6" s="17" t="s">
        <v>354</v>
      </c>
      <c r="G6" s="17" t="s">
        <v>355</v>
      </c>
      <c r="H6" s="17" t="s">
        <v>356</v>
      </c>
      <c r="I6" s="17" t="s">
        <v>357</v>
      </c>
      <c r="J6" s="17" t="s">
        <v>358</v>
      </c>
      <c r="K6" s="17" t="s">
        <v>359</v>
      </c>
      <c r="L6" s="17" t="s">
        <v>360</v>
      </c>
      <c r="M6" s="17" t="s">
        <v>361</v>
      </c>
      <c r="N6" s="18" t="s">
        <v>362</v>
      </c>
      <c r="O6" s="19" t="s">
        <v>363</v>
      </c>
      <c r="P6" s="20">
        <v>13.488885865949019</v>
      </c>
      <c r="Q6" s="55"/>
    </row>
    <row r="7" spans="1:17" x14ac:dyDescent="0.3">
      <c r="A7" s="52"/>
      <c r="B7" s="15">
        <v>7</v>
      </c>
      <c r="C7" s="40" t="s">
        <v>368</v>
      </c>
      <c r="D7" s="16" t="s">
        <v>369</v>
      </c>
      <c r="E7" s="17" t="s">
        <v>370</v>
      </c>
      <c r="F7" s="17" t="s">
        <v>371</v>
      </c>
      <c r="G7" s="17" t="s">
        <v>372</v>
      </c>
      <c r="H7" s="17" t="s">
        <v>373</v>
      </c>
      <c r="I7" s="17" t="s">
        <v>374</v>
      </c>
      <c r="J7" s="17" t="s">
        <v>375</v>
      </c>
      <c r="K7" s="17" t="s">
        <v>376</v>
      </c>
      <c r="L7" s="17" t="s">
        <v>377</v>
      </c>
      <c r="M7" s="17" t="s">
        <v>378</v>
      </c>
      <c r="N7" s="18" t="s">
        <v>379</v>
      </c>
      <c r="O7" s="19" t="s">
        <v>380</v>
      </c>
      <c r="P7" s="20">
        <v>14.46933428734989</v>
      </c>
      <c r="Q7" s="55"/>
    </row>
    <row r="8" spans="1:17" x14ac:dyDescent="0.3">
      <c r="A8" s="52"/>
      <c r="B8" s="15">
        <v>9</v>
      </c>
      <c r="C8" s="40"/>
      <c r="D8" s="16" t="s">
        <v>1</v>
      </c>
      <c r="E8" s="17" t="s">
        <v>1</v>
      </c>
      <c r="F8" s="17" t="s">
        <v>1</v>
      </c>
      <c r="G8" s="17" t="s">
        <v>1</v>
      </c>
      <c r="H8" s="17" t="s">
        <v>385</v>
      </c>
      <c r="I8" s="17" t="s">
        <v>386</v>
      </c>
      <c r="J8" s="17" t="s">
        <v>387</v>
      </c>
      <c r="K8" s="17" t="s">
        <v>388</v>
      </c>
      <c r="L8" s="17" t="s">
        <v>389</v>
      </c>
      <c r="M8" s="17" t="s">
        <v>390</v>
      </c>
      <c r="N8" s="18" t="s">
        <v>391</v>
      </c>
      <c r="O8" s="19" t="s">
        <v>392</v>
      </c>
      <c r="P8" s="20">
        <v>15.37046541171002</v>
      </c>
      <c r="Q8" s="55"/>
    </row>
    <row r="9" spans="1:17" x14ac:dyDescent="0.3">
      <c r="A9" s="52"/>
      <c r="B9" s="15">
        <v>11</v>
      </c>
      <c r="C9" s="40"/>
      <c r="D9" s="16" t="s">
        <v>1</v>
      </c>
      <c r="E9" s="17" t="s">
        <v>1</v>
      </c>
      <c r="F9" s="17" t="s">
        <v>1</v>
      </c>
      <c r="G9" s="17" t="s">
        <v>1</v>
      </c>
      <c r="H9" s="17" t="s">
        <v>1</v>
      </c>
      <c r="I9" s="17" t="s">
        <v>1</v>
      </c>
      <c r="J9" s="17" t="s">
        <v>1</v>
      </c>
      <c r="K9" s="17" t="s">
        <v>397</v>
      </c>
      <c r="L9" s="17" t="s">
        <v>398</v>
      </c>
      <c r="M9" s="17" t="s">
        <v>399</v>
      </c>
      <c r="N9" s="18" t="s">
        <v>400</v>
      </c>
      <c r="O9" s="19" t="s">
        <v>401</v>
      </c>
      <c r="P9" s="20">
        <v>16.213024193936139</v>
      </c>
      <c r="Q9" s="55"/>
    </row>
    <row r="10" spans="1:17" x14ac:dyDescent="0.3">
      <c r="A10" s="52"/>
      <c r="B10" s="21">
        <v>13</v>
      </c>
      <c r="C10" s="41"/>
      <c r="D10" s="22" t="s">
        <v>1</v>
      </c>
      <c r="E10" s="23" t="s">
        <v>1</v>
      </c>
      <c r="F10" s="23" t="s">
        <v>1</v>
      </c>
      <c r="G10" s="23" t="s">
        <v>1</v>
      </c>
      <c r="H10" s="23" t="s">
        <v>1</v>
      </c>
      <c r="I10" s="23" t="s">
        <v>1</v>
      </c>
      <c r="J10" s="23" t="s">
        <v>1</v>
      </c>
      <c r="K10" s="23" t="s">
        <v>1</v>
      </c>
      <c r="L10" s="23" t="s">
        <v>1</v>
      </c>
      <c r="M10" s="23" t="s">
        <v>417</v>
      </c>
      <c r="N10" s="24" t="s">
        <v>418</v>
      </c>
      <c r="O10" s="25" t="s">
        <v>419</v>
      </c>
      <c r="P10" s="26">
        <v>17.008789334617244</v>
      </c>
      <c r="Q10" s="55"/>
    </row>
    <row r="11" spans="1:17" ht="15" thickBot="1" x14ac:dyDescent="0.35">
      <c r="A11" s="53"/>
      <c r="B11" s="2">
        <v>15</v>
      </c>
      <c r="C11" s="42"/>
      <c r="D11" s="6" t="s">
        <v>1</v>
      </c>
      <c r="E11" s="8" t="s">
        <v>1</v>
      </c>
      <c r="F11" s="8" t="s">
        <v>1</v>
      </c>
      <c r="G11" s="8" t="s">
        <v>1</v>
      </c>
      <c r="H11" s="8" t="s">
        <v>1</v>
      </c>
      <c r="I11" s="8" t="s">
        <v>1</v>
      </c>
      <c r="J11" s="8" t="s">
        <v>1</v>
      </c>
      <c r="K11" s="8" t="s">
        <v>1</v>
      </c>
      <c r="L11" s="8" t="s">
        <v>1</v>
      </c>
      <c r="M11" s="8" t="s">
        <v>406</v>
      </c>
      <c r="N11" s="4" t="s">
        <v>407</v>
      </c>
      <c r="O11" s="2" t="s">
        <v>408</v>
      </c>
      <c r="P11" s="3">
        <v>17.765568064720281</v>
      </c>
      <c r="Q11" s="56"/>
    </row>
    <row r="12" spans="1:17" ht="15" thickBot="1" x14ac:dyDescent="0.35"/>
    <row r="13" spans="1:17" ht="15" thickBot="1" x14ac:dyDescent="0.35">
      <c r="A13" s="64" t="s">
        <v>5</v>
      </c>
      <c r="B13" s="65"/>
      <c r="C13" s="65"/>
      <c r="D13" s="65"/>
      <c r="E13" s="65"/>
      <c r="F13" s="65"/>
      <c r="G13" s="66"/>
    </row>
    <row r="14" spans="1:17" x14ac:dyDescent="0.3">
      <c r="A14" s="44" t="s">
        <v>205</v>
      </c>
      <c r="B14" s="45"/>
      <c r="C14" s="48" t="s">
        <v>0</v>
      </c>
      <c r="D14" s="49"/>
      <c r="E14" s="49"/>
      <c r="F14" s="49"/>
      <c r="G14" s="50"/>
      <c r="H14" s="32"/>
      <c r="I14" s="32"/>
      <c r="J14" s="32"/>
      <c r="K14" s="32"/>
      <c r="L14" s="32"/>
      <c r="M14" s="32"/>
      <c r="N14" s="32"/>
    </row>
    <row r="15" spans="1:17" ht="15" thickBot="1" x14ac:dyDescent="0.35">
      <c r="A15" s="46"/>
      <c r="B15" s="47"/>
      <c r="C15" s="5">
        <v>26</v>
      </c>
      <c r="D15" s="7">
        <v>30</v>
      </c>
      <c r="E15" s="7">
        <v>35</v>
      </c>
      <c r="F15" s="7">
        <v>40</v>
      </c>
      <c r="G15" s="35">
        <v>45</v>
      </c>
      <c r="H15" s="33"/>
      <c r="I15" s="33"/>
      <c r="J15" s="33"/>
      <c r="K15" s="33"/>
      <c r="L15" s="33"/>
      <c r="M15" s="33"/>
      <c r="N15" s="33"/>
    </row>
    <row r="16" spans="1:17" x14ac:dyDescent="0.3">
      <c r="A16" s="51" t="s">
        <v>3</v>
      </c>
      <c r="B16" s="9">
        <v>1</v>
      </c>
      <c r="C16" s="10" t="s">
        <v>330</v>
      </c>
      <c r="D16" s="11" t="s">
        <v>331</v>
      </c>
      <c r="E16" s="11" t="s">
        <v>332</v>
      </c>
      <c r="F16" s="11" t="s">
        <v>333</v>
      </c>
      <c r="G16" s="9" t="s">
        <v>333</v>
      </c>
      <c r="H16" s="28">
        <v>10.899580019355181</v>
      </c>
      <c r="I16" s="54" t="s">
        <v>4</v>
      </c>
      <c r="J16" s="33"/>
      <c r="K16" s="33"/>
      <c r="L16" s="33"/>
      <c r="M16" s="33"/>
      <c r="N16" s="33"/>
      <c r="O16" s="34"/>
      <c r="P16" s="38"/>
      <c r="Q16" s="33"/>
    </row>
    <row r="17" spans="1:17" x14ac:dyDescent="0.3">
      <c r="A17" s="52"/>
      <c r="B17" s="15">
        <v>3</v>
      </c>
      <c r="C17" s="16" t="s">
        <v>347</v>
      </c>
      <c r="D17" s="17" t="s">
        <v>348</v>
      </c>
      <c r="E17" s="17" t="s">
        <v>349</v>
      </c>
      <c r="F17" s="17" t="s">
        <v>350</v>
      </c>
      <c r="G17" s="15" t="s">
        <v>350</v>
      </c>
      <c r="H17" s="29">
        <v>12.379474337873459</v>
      </c>
      <c r="I17" s="55"/>
      <c r="J17" s="33"/>
      <c r="K17" s="33"/>
      <c r="L17" s="33"/>
      <c r="M17" s="33"/>
      <c r="N17" s="33"/>
      <c r="O17" s="34"/>
      <c r="P17" s="38"/>
      <c r="Q17" s="33"/>
    </row>
    <row r="18" spans="1:17" x14ac:dyDescent="0.3">
      <c r="A18" s="52"/>
      <c r="B18" s="15">
        <v>5</v>
      </c>
      <c r="C18" s="16" t="s">
        <v>364</v>
      </c>
      <c r="D18" s="17" t="s">
        <v>365</v>
      </c>
      <c r="E18" s="17" t="s">
        <v>366</v>
      </c>
      <c r="F18" s="17" t="s">
        <v>367</v>
      </c>
      <c r="G18" s="15" t="s">
        <v>367</v>
      </c>
      <c r="H18" s="29">
        <v>13.488885865949019</v>
      </c>
      <c r="I18" s="55"/>
      <c r="J18" s="33"/>
      <c r="K18" s="33"/>
      <c r="L18" s="33"/>
      <c r="M18" s="33"/>
      <c r="N18" s="33"/>
      <c r="O18" s="34"/>
      <c r="P18" s="38"/>
      <c r="Q18" s="33"/>
    </row>
    <row r="19" spans="1:17" x14ac:dyDescent="0.3">
      <c r="A19" s="52"/>
      <c r="B19" s="15">
        <v>7</v>
      </c>
      <c r="C19" s="16" t="s">
        <v>381</v>
      </c>
      <c r="D19" s="17" t="s">
        <v>382</v>
      </c>
      <c r="E19" s="17" t="s">
        <v>383</v>
      </c>
      <c r="F19" s="17" t="s">
        <v>384</v>
      </c>
      <c r="G19" s="15" t="s">
        <v>384</v>
      </c>
      <c r="H19" s="29">
        <v>14.46933428734989</v>
      </c>
      <c r="I19" s="55"/>
      <c r="J19" s="33"/>
      <c r="K19" s="33"/>
      <c r="L19" s="33"/>
      <c r="M19" s="33"/>
      <c r="N19" s="33"/>
      <c r="O19" s="34"/>
      <c r="P19" s="38"/>
      <c r="Q19" s="33"/>
    </row>
    <row r="20" spans="1:17" x14ac:dyDescent="0.3">
      <c r="A20" s="52"/>
      <c r="B20" s="15">
        <v>9</v>
      </c>
      <c r="C20" s="16" t="s">
        <v>393</v>
      </c>
      <c r="D20" s="17" t="s">
        <v>394</v>
      </c>
      <c r="E20" s="17" t="s">
        <v>395</v>
      </c>
      <c r="F20" s="17" t="s">
        <v>396</v>
      </c>
      <c r="G20" s="15" t="s">
        <v>396</v>
      </c>
      <c r="H20" s="29">
        <v>15.37046541171002</v>
      </c>
      <c r="I20" s="55"/>
      <c r="J20" s="33"/>
      <c r="K20" s="33"/>
      <c r="L20" s="33"/>
      <c r="M20" s="33"/>
      <c r="N20" s="33"/>
      <c r="O20" s="34"/>
      <c r="P20" s="38"/>
      <c r="Q20" s="33"/>
    </row>
    <row r="21" spans="1:17" x14ac:dyDescent="0.3">
      <c r="A21" s="52"/>
      <c r="B21" s="15">
        <v>11</v>
      </c>
      <c r="C21" s="16" t="s">
        <v>402</v>
      </c>
      <c r="D21" s="17" t="s">
        <v>403</v>
      </c>
      <c r="E21" s="17" t="s">
        <v>404</v>
      </c>
      <c r="F21" s="17" t="s">
        <v>405</v>
      </c>
      <c r="G21" s="15" t="s">
        <v>405</v>
      </c>
      <c r="H21" s="29">
        <v>16.213024193936139</v>
      </c>
      <c r="I21" s="55"/>
      <c r="J21" s="33"/>
      <c r="K21" s="33"/>
      <c r="L21" s="33"/>
      <c r="M21" s="33"/>
      <c r="N21" s="33"/>
      <c r="O21" s="34"/>
      <c r="P21" s="38"/>
      <c r="Q21" s="33"/>
    </row>
    <row r="22" spans="1:17" x14ac:dyDescent="0.3">
      <c r="A22" s="52"/>
      <c r="B22" s="21">
        <v>13</v>
      </c>
      <c r="C22" s="22" t="s">
        <v>413</v>
      </c>
      <c r="D22" s="23" t="s">
        <v>414</v>
      </c>
      <c r="E22" s="23" t="s">
        <v>415</v>
      </c>
      <c r="F22" s="23" t="s">
        <v>416</v>
      </c>
      <c r="G22" s="21" t="s">
        <v>416</v>
      </c>
      <c r="H22" s="30">
        <v>17.008789334617244</v>
      </c>
      <c r="I22" s="55"/>
      <c r="J22" s="33"/>
      <c r="K22" s="33"/>
      <c r="L22" s="33"/>
      <c r="M22" s="33"/>
      <c r="N22" s="33"/>
      <c r="O22" s="34"/>
      <c r="P22" s="38"/>
      <c r="Q22" s="33"/>
    </row>
    <row r="23" spans="1:17" ht="15" thickBot="1" x14ac:dyDescent="0.35">
      <c r="A23" s="53"/>
      <c r="B23" s="2">
        <v>15</v>
      </c>
      <c r="C23" s="6" t="s">
        <v>409</v>
      </c>
      <c r="D23" s="8" t="s">
        <v>410</v>
      </c>
      <c r="E23" s="8" t="s">
        <v>411</v>
      </c>
      <c r="F23" s="8" t="s">
        <v>412</v>
      </c>
      <c r="G23" s="36" t="s">
        <v>412</v>
      </c>
      <c r="H23" s="31">
        <v>17.765568064720281</v>
      </c>
      <c r="I23" s="56"/>
      <c r="J23" s="33"/>
      <c r="K23" s="33"/>
      <c r="L23" s="33"/>
      <c r="M23" s="33"/>
      <c r="N23" s="33"/>
      <c r="O23" s="34"/>
      <c r="P23" s="38"/>
      <c r="Q23" s="33"/>
    </row>
    <row r="24" spans="1:17" x14ac:dyDescent="0.3">
      <c r="M24" s="33"/>
      <c r="N24" s="33"/>
      <c r="O24" s="33"/>
      <c r="P24" s="33"/>
      <c r="Q24" s="33"/>
    </row>
    <row r="26" spans="1:17" x14ac:dyDescent="0.3">
      <c r="C26" t="s">
        <v>2</v>
      </c>
      <c r="D26" t="s">
        <v>4</v>
      </c>
      <c r="E26" s="33"/>
    </row>
    <row r="27" spans="1:17" x14ac:dyDescent="0.3">
      <c r="C27">
        <v>1</v>
      </c>
      <c r="D27" s="37">
        <f>SQRT((2*PI()*C27) / (9.81 *(1/20))) + (1 / (1 + SQRT(C27+ 2)) * 20)</f>
        <v>10.899580019355181</v>
      </c>
      <c r="E27" s="34"/>
    </row>
    <row r="28" spans="1:17" x14ac:dyDescent="0.3">
      <c r="C28">
        <v>3</v>
      </c>
      <c r="D28" s="37">
        <f t="shared" ref="D28:D34" si="0">SQRT((2*PI()*C28) / (9.81 *(1/20))) + (1 / (1 + SQRT(C28+ 2)) * 20)</f>
        <v>12.379474337873459</v>
      </c>
      <c r="E28" s="34"/>
    </row>
    <row r="29" spans="1:17" x14ac:dyDescent="0.3">
      <c r="C29">
        <v>5</v>
      </c>
      <c r="D29" s="37">
        <f t="shared" si="0"/>
        <v>13.488885865949019</v>
      </c>
      <c r="E29" s="34"/>
    </row>
    <row r="30" spans="1:17" x14ac:dyDescent="0.3">
      <c r="C30">
        <v>7</v>
      </c>
      <c r="D30" s="37">
        <f t="shared" si="0"/>
        <v>14.46933428734989</v>
      </c>
      <c r="E30" s="34"/>
    </row>
    <row r="31" spans="1:17" x14ac:dyDescent="0.3">
      <c r="C31">
        <v>9</v>
      </c>
      <c r="D31" s="37">
        <f t="shared" si="0"/>
        <v>15.37046541171002</v>
      </c>
      <c r="E31" s="34"/>
    </row>
    <row r="32" spans="1:17" x14ac:dyDescent="0.3">
      <c r="C32">
        <v>11</v>
      </c>
      <c r="D32" s="37">
        <f t="shared" si="0"/>
        <v>16.213024193936139</v>
      </c>
      <c r="E32" s="34"/>
    </row>
    <row r="33" spans="3:5" x14ac:dyDescent="0.3">
      <c r="C33">
        <v>13</v>
      </c>
      <c r="D33" s="37">
        <f t="shared" si="0"/>
        <v>17.008789334617244</v>
      </c>
      <c r="E33" s="34"/>
    </row>
    <row r="34" spans="3:5" x14ac:dyDescent="0.3">
      <c r="C34">
        <v>15</v>
      </c>
      <c r="D34" s="37">
        <f t="shared" si="0"/>
        <v>17.765568064720281</v>
      </c>
      <c r="E34" s="34"/>
    </row>
    <row r="35" spans="3:5" x14ac:dyDescent="0.3">
      <c r="E35" s="33"/>
    </row>
    <row r="36" spans="3:5" x14ac:dyDescent="0.3">
      <c r="E36" s="33"/>
    </row>
  </sheetData>
  <mergeCells count="10">
    <mergeCell ref="Q4:Q11"/>
    <mergeCell ref="A13:G13"/>
    <mergeCell ref="A14:B15"/>
    <mergeCell ref="C14:G14"/>
    <mergeCell ref="A16:A23"/>
    <mergeCell ref="I16:I23"/>
    <mergeCell ref="A1:P1"/>
    <mergeCell ref="A2:B3"/>
    <mergeCell ref="C2:P2"/>
    <mergeCell ref="A4:A11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Tp1-Curve</vt:lpstr>
      <vt:lpstr>Tp2-Curve</vt:lpstr>
      <vt:lpstr>Tp3-Curve</vt:lpstr>
      <vt:lpstr>Tp4-Curve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2021-02-08T13:11:01Z</dcterms:modified>
</cp:coreProperties>
</file>